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nai\OneDrive\Desktop\"/>
    </mc:Choice>
  </mc:AlternateContent>
  <xr:revisionPtr revIDLastSave="0" documentId="13_ncr:1_{5F23E598-2D90-4B56-8CF3-E88D380CC438}" xr6:coauthVersionLast="47" xr6:coauthVersionMax="47" xr10:uidLastSave="{00000000-0000-0000-0000-000000000000}"/>
  <bookViews>
    <workbookView xWindow="-108" yWindow="-108" windowWidth="23256" windowHeight="12456" tabRatio="784" activeTab="5" xr2:uid="{00000000-000D-0000-FFFF-FFFF00000000}"/>
  </bookViews>
  <sheets>
    <sheet name="CustomerDetail" sheetId="4" r:id="rId1"/>
    <sheet name="DO_Itemwise" sheetId="1" r:id="rId2"/>
    <sheet name="LPO" sheetId="12" r:id="rId3"/>
    <sheet name="Mob.SalesPersons" sheetId="3" r:id="rId4"/>
    <sheet name="Pending_DO" sheetId="5" r:id="rId5"/>
    <sheet name="DO" sheetId="2" r:id="rId6"/>
    <sheet name="Sheet3" sheetId="7" r:id="rId7"/>
    <sheet name="DO+INV" sheetId="13" r:id="rId8"/>
    <sheet name="Sheet4" sheetId="8" r:id="rId9"/>
    <sheet name="CUSTOMER" sheetId="9" r:id="rId10"/>
    <sheet name="DEBIT" sheetId="11" r:id="rId11"/>
    <sheet name="Sheet1" sheetId="6" r:id="rId12"/>
  </sheets>
  <definedNames>
    <definedName name="_xlnm._FilterDatabase" localSheetId="9" hidden="1">CUSTOMER!$A$1:$I$1090</definedName>
    <definedName name="_xlnm._FilterDatabase" localSheetId="5" hidden="1">DO!$A$1:$O$1</definedName>
    <definedName name="_xlnm._FilterDatabase" localSheetId="1" hidden="1">DO_Itemwise!#REF!</definedName>
    <definedName name="_xlnm._FilterDatabase" localSheetId="6" hidden="1">Sheet3!#REF!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G2" i="2" s="1"/>
  <c r="E2" i="2"/>
  <c r="F2" i="2" s="1"/>
  <c r="H2" i="2"/>
  <c r="I2" i="2"/>
  <c r="L2" i="2"/>
  <c r="K2" i="2" s="1"/>
  <c r="B3" i="2"/>
  <c r="C3" i="2"/>
  <c r="D3" i="2"/>
  <c r="G3" i="2" s="1"/>
  <c r="E3" i="2"/>
  <c r="F3" i="2" s="1"/>
  <c r="H3" i="2"/>
  <c r="I3" i="2"/>
  <c r="L3" i="2"/>
  <c r="K3" i="2" s="1"/>
  <c r="B4" i="2"/>
  <c r="C4" i="2"/>
  <c r="D4" i="2"/>
  <c r="G4" i="2" s="1"/>
  <c r="E4" i="2"/>
  <c r="F4" i="2" s="1"/>
  <c r="H4" i="2"/>
  <c r="I4" i="2"/>
  <c r="L4" i="2"/>
  <c r="K4" i="2" s="1"/>
  <c r="B5" i="2"/>
  <c r="C5" i="2"/>
  <c r="D5" i="2"/>
  <c r="G5" i="2" s="1"/>
  <c r="E5" i="2"/>
  <c r="F5" i="2" s="1"/>
  <c r="H5" i="2"/>
  <c r="I5" i="2"/>
  <c r="L5" i="2"/>
  <c r="K5" i="2" s="1"/>
  <c r="B6" i="2"/>
  <c r="C6" i="2"/>
  <c r="D6" i="2"/>
  <c r="G6" i="2" s="1"/>
  <c r="E6" i="2"/>
  <c r="F6" i="2" s="1"/>
  <c r="H6" i="2"/>
  <c r="I6" i="2"/>
  <c r="L6" i="2"/>
  <c r="K6" i="2" s="1"/>
  <c r="B7" i="2"/>
  <c r="C7" i="2"/>
  <c r="D7" i="2"/>
  <c r="G7" i="2" s="1"/>
  <c r="E7" i="2"/>
  <c r="F7" i="2" s="1"/>
  <c r="H7" i="2"/>
  <c r="I7" i="2"/>
  <c r="L7" i="2"/>
  <c r="K7" i="2" s="1"/>
  <c r="B8" i="2"/>
  <c r="C8" i="2"/>
  <c r="D8" i="2"/>
  <c r="G8" i="2" s="1"/>
  <c r="E8" i="2"/>
  <c r="J8" i="2" s="1"/>
  <c r="H8" i="2"/>
  <c r="I8" i="2"/>
  <c r="L8" i="2"/>
  <c r="K8" i="2" s="1"/>
  <c r="B9" i="2"/>
  <c r="C9" i="2"/>
  <c r="D9" i="2"/>
  <c r="G9" i="2" s="1"/>
  <c r="E9" i="2"/>
  <c r="F9" i="2" s="1"/>
  <c r="H9" i="2"/>
  <c r="I9" i="2"/>
  <c r="L9" i="2"/>
  <c r="K9" i="2" s="1"/>
  <c r="B10" i="2"/>
  <c r="C10" i="2"/>
  <c r="D10" i="2"/>
  <c r="G10" i="2" s="1"/>
  <c r="E10" i="2"/>
  <c r="J10" i="2" s="1"/>
  <c r="H10" i="2"/>
  <c r="I10" i="2"/>
  <c r="L10" i="2"/>
  <c r="K10" i="2" s="1"/>
  <c r="B11" i="2"/>
  <c r="C11" i="2"/>
  <c r="D11" i="2"/>
  <c r="G11" i="2" s="1"/>
  <c r="E11" i="2"/>
  <c r="J11" i="2" s="1"/>
  <c r="H11" i="2"/>
  <c r="I11" i="2"/>
  <c r="L11" i="2"/>
  <c r="K11" i="2" s="1"/>
  <c r="B12" i="2"/>
  <c r="C12" i="2"/>
  <c r="D12" i="2"/>
  <c r="G12" i="2" s="1"/>
  <c r="E12" i="2"/>
  <c r="J12" i="2" s="1"/>
  <c r="H12" i="2"/>
  <c r="I12" i="2"/>
  <c r="L12" i="2"/>
  <c r="K12" i="2" s="1"/>
  <c r="B13" i="2"/>
  <c r="C13" i="2"/>
  <c r="D13" i="2"/>
  <c r="G13" i="2" s="1"/>
  <c r="E13" i="2"/>
  <c r="F13" i="2" s="1"/>
  <c r="H13" i="2"/>
  <c r="I13" i="2"/>
  <c r="L13" i="2"/>
  <c r="K13" i="2" s="1"/>
  <c r="B14" i="2"/>
  <c r="C14" i="2"/>
  <c r="D14" i="2"/>
  <c r="G14" i="2" s="1"/>
  <c r="E14" i="2"/>
  <c r="J14" i="2" s="1"/>
  <c r="H14" i="2"/>
  <c r="I14" i="2"/>
  <c r="L14" i="2"/>
  <c r="K14" i="2" s="1"/>
  <c r="B15" i="2"/>
  <c r="C15" i="2"/>
  <c r="D15" i="2"/>
  <c r="G15" i="2" s="1"/>
  <c r="E15" i="2"/>
  <c r="J15" i="2" s="1"/>
  <c r="H15" i="2"/>
  <c r="I15" i="2"/>
  <c r="L15" i="2"/>
  <c r="B16" i="2"/>
  <c r="C16" i="2"/>
  <c r="D16" i="2"/>
  <c r="G16" i="2" s="1"/>
  <c r="E16" i="2"/>
  <c r="J16" i="2" s="1"/>
  <c r="H16" i="2"/>
  <c r="I16" i="2"/>
  <c r="L16" i="2"/>
  <c r="K16" i="2" s="1"/>
  <c r="B17" i="2"/>
  <c r="C17" i="2"/>
  <c r="D17" i="2"/>
  <c r="G17" i="2" s="1"/>
  <c r="E17" i="2"/>
  <c r="F17" i="2" s="1"/>
  <c r="H17" i="2"/>
  <c r="I17" i="2"/>
  <c r="L17" i="2"/>
  <c r="K17" i="2" s="1"/>
  <c r="B18" i="2"/>
  <c r="C18" i="2"/>
  <c r="D18" i="2"/>
  <c r="G18" i="2" s="1"/>
  <c r="E18" i="2"/>
  <c r="F18" i="2" s="1"/>
  <c r="H18" i="2"/>
  <c r="I18" i="2"/>
  <c r="L18" i="2"/>
  <c r="K18" i="2" s="1"/>
  <c r="B19" i="2"/>
  <c r="C19" i="2"/>
  <c r="D19" i="2"/>
  <c r="G19" i="2" s="1"/>
  <c r="E19" i="2"/>
  <c r="J19" i="2" s="1"/>
  <c r="H19" i="2"/>
  <c r="I19" i="2"/>
  <c r="L19" i="2"/>
  <c r="K19" i="2" s="1"/>
  <c r="B20" i="2"/>
  <c r="C20" i="2"/>
  <c r="D20" i="2"/>
  <c r="G20" i="2" s="1"/>
  <c r="E20" i="2"/>
  <c r="F20" i="2" s="1"/>
  <c r="H20" i="2"/>
  <c r="I20" i="2"/>
  <c r="L20" i="2"/>
  <c r="K20" i="2" s="1"/>
  <c r="B21" i="2"/>
  <c r="C21" i="2"/>
  <c r="D21" i="2"/>
  <c r="G21" i="2" s="1"/>
  <c r="E21" i="2"/>
  <c r="J21" i="2" s="1"/>
  <c r="H21" i="2"/>
  <c r="I21" i="2"/>
  <c r="L21" i="2"/>
  <c r="K21" i="2" s="1"/>
  <c r="B22" i="2"/>
  <c r="C22" i="2"/>
  <c r="D22" i="2"/>
  <c r="G22" i="2" s="1"/>
  <c r="E22" i="2"/>
  <c r="F22" i="2" s="1"/>
  <c r="H22" i="2"/>
  <c r="I22" i="2"/>
  <c r="L22" i="2"/>
  <c r="K22" i="2" s="1"/>
  <c r="B23" i="2"/>
  <c r="C23" i="2"/>
  <c r="D23" i="2"/>
  <c r="G23" i="2" s="1"/>
  <c r="E23" i="2"/>
  <c r="F23" i="2" s="1"/>
  <c r="H23" i="2"/>
  <c r="I23" i="2"/>
  <c r="L23" i="2"/>
  <c r="K23" i="2" s="1"/>
  <c r="B24" i="2"/>
  <c r="C24" i="2"/>
  <c r="D24" i="2"/>
  <c r="G24" i="2" s="1"/>
  <c r="E24" i="2"/>
  <c r="F24" i="2" s="1"/>
  <c r="H24" i="2"/>
  <c r="I24" i="2"/>
  <c r="L24" i="2"/>
  <c r="K24" i="2" s="1"/>
  <c r="B25" i="2"/>
  <c r="C25" i="2"/>
  <c r="D25" i="2"/>
  <c r="G25" i="2" s="1"/>
  <c r="E25" i="2"/>
  <c r="J25" i="2" s="1"/>
  <c r="H25" i="2"/>
  <c r="I25" i="2"/>
  <c r="L25" i="2"/>
  <c r="K25" i="2" s="1"/>
  <c r="B26" i="2"/>
  <c r="C26" i="2"/>
  <c r="D26" i="2"/>
  <c r="G26" i="2" s="1"/>
  <c r="E26" i="2"/>
  <c r="F26" i="2" s="1"/>
  <c r="H26" i="2"/>
  <c r="I26" i="2"/>
  <c r="L26" i="2"/>
  <c r="K26" i="2" s="1"/>
  <c r="B27" i="2"/>
  <c r="C27" i="2"/>
  <c r="D27" i="2"/>
  <c r="G27" i="2" s="1"/>
  <c r="E27" i="2"/>
  <c r="F27" i="2" s="1"/>
  <c r="H27" i="2"/>
  <c r="I27" i="2"/>
  <c r="L27" i="2"/>
  <c r="K27" i="2" s="1"/>
  <c r="B28" i="2"/>
  <c r="C28" i="2"/>
  <c r="D28" i="2"/>
  <c r="G28" i="2" s="1"/>
  <c r="E28" i="2"/>
  <c r="J28" i="2" s="1"/>
  <c r="H28" i="2"/>
  <c r="I28" i="2"/>
  <c r="L28" i="2"/>
  <c r="K28" i="2" s="1"/>
  <c r="B29" i="2"/>
  <c r="C29" i="2"/>
  <c r="D29" i="2"/>
  <c r="G29" i="2" s="1"/>
  <c r="E29" i="2"/>
  <c r="F29" i="2" s="1"/>
  <c r="H29" i="2"/>
  <c r="I29" i="2"/>
  <c r="L29" i="2"/>
  <c r="K29" i="2" s="1"/>
  <c r="B30" i="2"/>
  <c r="C30" i="2"/>
  <c r="D30" i="2"/>
  <c r="G30" i="2" s="1"/>
  <c r="E30" i="2"/>
  <c r="J30" i="2" s="1"/>
  <c r="H30" i="2"/>
  <c r="I30" i="2"/>
  <c r="L30" i="2"/>
  <c r="K30" i="2" s="1"/>
  <c r="B31" i="2"/>
  <c r="C31" i="2"/>
  <c r="D31" i="2"/>
  <c r="G31" i="2" s="1"/>
  <c r="E31" i="2"/>
  <c r="F31" i="2" s="1"/>
  <c r="H31" i="2"/>
  <c r="I31" i="2"/>
  <c r="L31" i="2"/>
  <c r="K31" i="2" s="1"/>
  <c r="B32" i="2"/>
  <c r="C32" i="2"/>
  <c r="D32" i="2"/>
  <c r="G32" i="2" s="1"/>
  <c r="E32" i="2"/>
  <c r="F32" i="2" s="1"/>
  <c r="H32" i="2"/>
  <c r="I32" i="2"/>
  <c r="L32" i="2"/>
  <c r="K32" i="2" s="1"/>
  <c r="B33" i="2"/>
  <c r="C33" i="2"/>
  <c r="D33" i="2"/>
  <c r="G33" i="2" s="1"/>
  <c r="E33" i="2"/>
  <c r="F33" i="2" s="1"/>
  <c r="H33" i="2"/>
  <c r="I33" i="2"/>
  <c r="L33" i="2"/>
  <c r="K33" i="2" s="1"/>
  <c r="B34" i="2"/>
  <c r="C34" i="2"/>
  <c r="D34" i="2"/>
  <c r="G34" i="2" s="1"/>
  <c r="E34" i="2"/>
  <c r="F34" i="2" s="1"/>
  <c r="H34" i="2"/>
  <c r="I34" i="2"/>
  <c r="L34" i="2"/>
  <c r="K34" i="2" s="1"/>
  <c r="B35" i="2"/>
  <c r="C35" i="2"/>
  <c r="D35" i="2"/>
  <c r="G35" i="2" s="1"/>
  <c r="E35" i="2"/>
  <c r="J35" i="2" s="1"/>
  <c r="H35" i="2"/>
  <c r="I35" i="2"/>
  <c r="L35" i="2"/>
  <c r="K35" i="2" s="1"/>
  <c r="B36" i="2"/>
  <c r="C36" i="2"/>
  <c r="D36" i="2"/>
  <c r="G36" i="2" s="1"/>
  <c r="E36" i="2"/>
  <c r="J36" i="2" s="1"/>
  <c r="H36" i="2"/>
  <c r="I36" i="2"/>
  <c r="L36" i="2"/>
  <c r="K36" i="2" s="1"/>
  <c r="B37" i="2"/>
  <c r="C37" i="2"/>
  <c r="D37" i="2"/>
  <c r="G37" i="2" s="1"/>
  <c r="E37" i="2"/>
  <c r="F37" i="2" s="1"/>
  <c r="H37" i="2"/>
  <c r="I37" i="2"/>
  <c r="L37" i="2"/>
  <c r="K37" i="2" s="1"/>
  <c r="B38" i="2"/>
  <c r="C38" i="2"/>
  <c r="D38" i="2"/>
  <c r="G38" i="2" s="1"/>
  <c r="E38" i="2"/>
  <c r="F38" i="2" s="1"/>
  <c r="H38" i="2"/>
  <c r="I38" i="2"/>
  <c r="L38" i="2"/>
  <c r="K38" i="2" s="1"/>
  <c r="B39" i="2"/>
  <c r="C39" i="2"/>
  <c r="D39" i="2"/>
  <c r="G39" i="2" s="1"/>
  <c r="E39" i="2"/>
  <c r="J39" i="2" s="1"/>
  <c r="H39" i="2"/>
  <c r="I39" i="2"/>
  <c r="L39" i="2"/>
  <c r="K39" i="2" s="1"/>
  <c r="B40" i="2"/>
  <c r="C40" i="2"/>
  <c r="D40" i="2"/>
  <c r="G40" i="2" s="1"/>
  <c r="E40" i="2"/>
  <c r="F40" i="2" s="1"/>
  <c r="H40" i="2"/>
  <c r="I40" i="2"/>
  <c r="L40" i="2"/>
  <c r="K40" i="2" s="1"/>
  <c r="B41" i="2"/>
  <c r="C41" i="2"/>
  <c r="D41" i="2"/>
  <c r="G41" i="2" s="1"/>
  <c r="E41" i="2"/>
  <c r="J41" i="2" s="1"/>
  <c r="H41" i="2"/>
  <c r="I41" i="2"/>
  <c r="L41" i="2"/>
  <c r="K41" i="2" s="1"/>
  <c r="B42" i="2"/>
  <c r="C42" i="2"/>
  <c r="D42" i="2"/>
  <c r="G42" i="2" s="1"/>
  <c r="E42" i="2"/>
  <c r="J42" i="2" s="1"/>
  <c r="H42" i="2"/>
  <c r="I42" i="2"/>
  <c r="L42" i="2"/>
  <c r="K42" i="2" s="1"/>
  <c r="B43" i="2"/>
  <c r="C43" i="2"/>
  <c r="D43" i="2"/>
  <c r="G43" i="2" s="1"/>
  <c r="E43" i="2"/>
  <c r="J43" i="2" s="1"/>
  <c r="H43" i="2"/>
  <c r="I43" i="2"/>
  <c r="L43" i="2"/>
  <c r="K43" i="2" s="1"/>
  <c r="B44" i="2"/>
  <c r="C44" i="2"/>
  <c r="D44" i="2"/>
  <c r="G44" i="2" s="1"/>
  <c r="E44" i="2"/>
  <c r="F44" i="2" s="1"/>
  <c r="H44" i="2"/>
  <c r="I44" i="2"/>
  <c r="L44" i="2"/>
  <c r="K44" i="2" s="1"/>
  <c r="B45" i="2"/>
  <c r="C45" i="2"/>
  <c r="D45" i="2"/>
  <c r="G45" i="2" s="1"/>
  <c r="E45" i="2"/>
  <c r="J45" i="2" s="1"/>
  <c r="H45" i="2"/>
  <c r="I45" i="2"/>
  <c r="L45" i="2"/>
  <c r="K45" i="2" s="1"/>
  <c r="B46" i="2"/>
  <c r="C46" i="2"/>
  <c r="D46" i="2"/>
  <c r="G46" i="2" s="1"/>
  <c r="E46" i="2"/>
  <c r="J46" i="2" s="1"/>
  <c r="H46" i="2"/>
  <c r="I46" i="2"/>
  <c r="L46" i="2"/>
  <c r="K46" i="2" s="1"/>
  <c r="B47" i="2"/>
  <c r="C47" i="2"/>
  <c r="D47" i="2"/>
  <c r="G47" i="2" s="1"/>
  <c r="E47" i="2"/>
  <c r="F47" i="2" s="1"/>
  <c r="H47" i="2"/>
  <c r="I47" i="2"/>
  <c r="L47" i="2"/>
  <c r="K47" i="2" s="1"/>
  <c r="B48" i="2"/>
  <c r="C48" i="2"/>
  <c r="D48" i="2"/>
  <c r="G48" i="2" s="1"/>
  <c r="E48" i="2"/>
  <c r="J48" i="2" s="1"/>
  <c r="H48" i="2"/>
  <c r="I48" i="2"/>
  <c r="L48" i="2"/>
  <c r="K48" i="2" s="1"/>
  <c r="B49" i="2"/>
  <c r="C49" i="2"/>
  <c r="D49" i="2"/>
  <c r="G49" i="2" s="1"/>
  <c r="E49" i="2"/>
  <c r="J49" i="2" s="1"/>
  <c r="H49" i="2"/>
  <c r="I49" i="2"/>
  <c r="L49" i="2"/>
  <c r="K49" i="2" s="1"/>
  <c r="B50" i="2"/>
  <c r="C50" i="2"/>
  <c r="D50" i="2"/>
  <c r="G50" i="2" s="1"/>
  <c r="E50" i="2"/>
  <c r="J50" i="2" s="1"/>
  <c r="H50" i="2"/>
  <c r="I50" i="2"/>
  <c r="L50" i="2"/>
  <c r="K50" i="2" s="1"/>
  <c r="B51" i="2"/>
  <c r="C51" i="2"/>
  <c r="D51" i="2"/>
  <c r="G51" i="2" s="1"/>
  <c r="E51" i="2"/>
  <c r="J51" i="2" s="1"/>
  <c r="H51" i="2"/>
  <c r="I51" i="2"/>
  <c r="L51" i="2"/>
  <c r="K51" i="2" s="1"/>
  <c r="B52" i="2"/>
  <c r="C52" i="2"/>
  <c r="D52" i="2"/>
  <c r="G52" i="2" s="1"/>
  <c r="E52" i="2"/>
  <c r="F52" i="2" s="1"/>
  <c r="H52" i="2"/>
  <c r="I52" i="2"/>
  <c r="L52" i="2"/>
  <c r="K52" i="2" s="1"/>
  <c r="B53" i="2"/>
  <c r="C53" i="2"/>
  <c r="D53" i="2"/>
  <c r="G53" i="2" s="1"/>
  <c r="E53" i="2"/>
  <c r="F53" i="2" s="1"/>
  <c r="H53" i="2"/>
  <c r="I53" i="2"/>
  <c r="L53" i="2"/>
  <c r="K53" i="2" s="1"/>
  <c r="B54" i="2"/>
  <c r="C54" i="2"/>
  <c r="D54" i="2"/>
  <c r="G54" i="2" s="1"/>
  <c r="E54" i="2"/>
  <c r="F54" i="2" s="1"/>
  <c r="H54" i="2"/>
  <c r="I54" i="2"/>
  <c r="L54" i="2"/>
  <c r="K54" i="2" s="1"/>
  <c r="B55" i="2"/>
  <c r="C55" i="2"/>
  <c r="D55" i="2"/>
  <c r="G55" i="2" s="1"/>
  <c r="E55" i="2"/>
  <c r="J55" i="2" s="1"/>
  <c r="H55" i="2"/>
  <c r="I55" i="2"/>
  <c r="L55" i="2"/>
  <c r="K55" i="2" s="1"/>
  <c r="B56" i="2"/>
  <c r="C56" i="2"/>
  <c r="D56" i="2"/>
  <c r="G56" i="2" s="1"/>
  <c r="E56" i="2"/>
  <c r="F56" i="2" s="1"/>
  <c r="H56" i="2"/>
  <c r="I56" i="2"/>
  <c r="L56" i="2"/>
  <c r="K56" i="2" s="1"/>
  <c r="B57" i="2"/>
  <c r="C57" i="2"/>
  <c r="D57" i="2"/>
  <c r="G57" i="2" s="1"/>
  <c r="E57" i="2"/>
  <c r="F57" i="2" s="1"/>
  <c r="H57" i="2"/>
  <c r="I57" i="2"/>
  <c r="L57" i="2"/>
  <c r="K57" i="2" s="1"/>
  <c r="B58" i="2"/>
  <c r="C58" i="2"/>
  <c r="D58" i="2"/>
  <c r="G58" i="2" s="1"/>
  <c r="E58" i="2"/>
  <c r="F58" i="2" s="1"/>
  <c r="H58" i="2"/>
  <c r="I58" i="2"/>
  <c r="L58" i="2"/>
  <c r="K58" i="2" s="1"/>
  <c r="B59" i="2"/>
  <c r="C59" i="2"/>
  <c r="D59" i="2"/>
  <c r="G59" i="2" s="1"/>
  <c r="E59" i="2"/>
  <c r="J59" i="2" s="1"/>
  <c r="H59" i="2"/>
  <c r="I59" i="2"/>
  <c r="L59" i="2"/>
  <c r="K59" i="2" s="1"/>
  <c r="B60" i="2"/>
  <c r="C60" i="2"/>
  <c r="D60" i="2"/>
  <c r="G60" i="2" s="1"/>
  <c r="E60" i="2"/>
  <c r="F60" i="2" s="1"/>
  <c r="H60" i="2"/>
  <c r="I60" i="2"/>
  <c r="L60" i="2"/>
  <c r="K60" i="2" s="1"/>
  <c r="B61" i="2"/>
  <c r="C61" i="2"/>
  <c r="D61" i="2"/>
  <c r="G61" i="2" s="1"/>
  <c r="E61" i="2"/>
  <c r="J61" i="2" s="1"/>
  <c r="H61" i="2"/>
  <c r="I61" i="2"/>
  <c r="L61" i="2"/>
  <c r="K61" i="2" s="1"/>
  <c r="B62" i="2"/>
  <c r="C62" i="2"/>
  <c r="D62" i="2"/>
  <c r="G62" i="2" s="1"/>
  <c r="E62" i="2"/>
  <c r="F62" i="2" s="1"/>
  <c r="H62" i="2"/>
  <c r="I62" i="2"/>
  <c r="L62" i="2"/>
  <c r="K62" i="2" s="1"/>
  <c r="B63" i="2"/>
  <c r="C63" i="2"/>
  <c r="D63" i="2"/>
  <c r="G63" i="2" s="1"/>
  <c r="E63" i="2"/>
  <c r="J63" i="2" s="1"/>
  <c r="H63" i="2"/>
  <c r="I63" i="2"/>
  <c r="L63" i="2"/>
  <c r="K63" i="2" s="1"/>
  <c r="B64" i="2"/>
  <c r="C64" i="2"/>
  <c r="D64" i="2"/>
  <c r="G64" i="2" s="1"/>
  <c r="E64" i="2"/>
  <c r="F64" i="2" s="1"/>
  <c r="H64" i="2"/>
  <c r="I64" i="2"/>
  <c r="L64" i="2"/>
  <c r="K64" i="2" s="1"/>
  <c r="B65" i="2"/>
  <c r="C65" i="2"/>
  <c r="D65" i="2"/>
  <c r="G65" i="2" s="1"/>
  <c r="E65" i="2"/>
  <c r="J65" i="2" s="1"/>
  <c r="H65" i="2"/>
  <c r="I65" i="2"/>
  <c r="L65" i="2"/>
  <c r="K65" i="2" s="1"/>
  <c r="B66" i="2"/>
  <c r="C66" i="2"/>
  <c r="D66" i="2"/>
  <c r="G66" i="2" s="1"/>
  <c r="E66" i="2"/>
  <c r="F66" i="2" s="1"/>
  <c r="H66" i="2"/>
  <c r="I66" i="2"/>
  <c r="K66" i="2"/>
  <c r="B67" i="2"/>
  <c r="C67" i="2"/>
  <c r="D67" i="2"/>
  <c r="G67" i="2" s="1"/>
  <c r="E67" i="2"/>
  <c r="J67" i="2" s="1"/>
  <c r="H67" i="2"/>
  <c r="I67" i="2"/>
  <c r="K67" i="2"/>
  <c r="B68" i="2"/>
  <c r="C68" i="2"/>
  <c r="D68" i="2"/>
  <c r="G68" i="2" s="1"/>
  <c r="E68" i="2"/>
  <c r="F68" i="2" s="1"/>
  <c r="H68" i="2"/>
  <c r="I68" i="2"/>
  <c r="K68" i="2"/>
  <c r="B69" i="2"/>
  <c r="C69" i="2"/>
  <c r="D69" i="2"/>
  <c r="G69" i="2" s="1"/>
  <c r="E69" i="2"/>
  <c r="J69" i="2" s="1"/>
  <c r="H69" i="2"/>
  <c r="I69" i="2"/>
  <c r="K69" i="2"/>
  <c r="B70" i="2"/>
  <c r="C70" i="2"/>
  <c r="D70" i="2"/>
  <c r="G70" i="2" s="1"/>
  <c r="E70" i="2"/>
  <c r="F70" i="2" s="1"/>
  <c r="H70" i="2"/>
  <c r="I70" i="2"/>
  <c r="K70" i="2"/>
  <c r="B326" i="2"/>
  <c r="C326" i="2"/>
  <c r="D326" i="2"/>
  <c r="G326" i="2" s="1"/>
  <c r="E326" i="2"/>
  <c r="F326" i="2" s="1"/>
  <c r="H326" i="2"/>
  <c r="I326" i="2"/>
  <c r="B327" i="2"/>
  <c r="C327" i="2"/>
  <c r="D327" i="2"/>
  <c r="G327" i="2" s="1"/>
  <c r="E327" i="2"/>
  <c r="F327" i="2" s="1"/>
  <c r="H327" i="2"/>
  <c r="I327" i="2"/>
  <c r="B328" i="2"/>
  <c r="C328" i="2"/>
  <c r="D328" i="2"/>
  <c r="G328" i="2" s="1"/>
  <c r="E328" i="2"/>
  <c r="J328" i="2" s="1"/>
  <c r="H328" i="2"/>
  <c r="I328" i="2"/>
  <c r="B329" i="2"/>
  <c r="C329" i="2"/>
  <c r="D329" i="2"/>
  <c r="G329" i="2" s="1"/>
  <c r="E329" i="2"/>
  <c r="F329" i="2" s="1"/>
  <c r="H329" i="2"/>
  <c r="I329" i="2"/>
  <c r="B330" i="2"/>
  <c r="C330" i="2"/>
  <c r="D330" i="2"/>
  <c r="G330" i="2" s="1"/>
  <c r="E330" i="2"/>
  <c r="H330" i="2"/>
  <c r="I330" i="2"/>
  <c r="B331" i="2"/>
  <c r="C331" i="2"/>
  <c r="D331" i="2"/>
  <c r="G331" i="2" s="1"/>
  <c r="E331" i="2"/>
  <c r="H331" i="2"/>
  <c r="I331" i="2"/>
  <c r="B332" i="2"/>
  <c r="C332" i="2"/>
  <c r="D332" i="2"/>
  <c r="G332" i="2" s="1"/>
  <c r="E332" i="2"/>
  <c r="J332" i="2" s="1"/>
  <c r="H332" i="2"/>
  <c r="I332" i="2"/>
  <c r="B333" i="2"/>
  <c r="C333" i="2"/>
  <c r="D333" i="2"/>
  <c r="G333" i="2" s="1"/>
  <c r="E333" i="2"/>
  <c r="J333" i="2" s="1"/>
  <c r="H333" i="2"/>
  <c r="I333" i="2"/>
  <c r="B334" i="2"/>
  <c r="C334" i="2"/>
  <c r="D334" i="2"/>
  <c r="G334" i="2" s="1"/>
  <c r="E334" i="2"/>
  <c r="J334" i="2" s="1"/>
  <c r="H334" i="2"/>
  <c r="I334" i="2"/>
  <c r="B335" i="2"/>
  <c r="C335" i="2"/>
  <c r="D335" i="2"/>
  <c r="G335" i="2" s="1"/>
  <c r="E335" i="2"/>
  <c r="F335" i="2" s="1"/>
  <c r="H335" i="2"/>
  <c r="I335" i="2"/>
  <c r="B336" i="2"/>
  <c r="C336" i="2"/>
  <c r="D336" i="2"/>
  <c r="G336" i="2" s="1"/>
  <c r="E336" i="2"/>
  <c r="H336" i="2"/>
  <c r="I336" i="2"/>
  <c r="B337" i="2"/>
  <c r="C337" i="2"/>
  <c r="D337" i="2"/>
  <c r="G337" i="2" s="1"/>
  <c r="E337" i="2"/>
  <c r="J337" i="2" s="1"/>
  <c r="H337" i="2"/>
  <c r="I337" i="2"/>
  <c r="B338" i="2"/>
  <c r="C338" i="2"/>
  <c r="D338" i="2"/>
  <c r="G338" i="2" s="1"/>
  <c r="E338" i="2"/>
  <c r="H338" i="2"/>
  <c r="I338" i="2"/>
  <c r="B339" i="2"/>
  <c r="C339" i="2"/>
  <c r="D339" i="2"/>
  <c r="G339" i="2" s="1"/>
  <c r="E339" i="2"/>
  <c r="F339" i="2" s="1"/>
  <c r="H339" i="2"/>
  <c r="I339" i="2"/>
  <c r="B340" i="2"/>
  <c r="C340" i="2"/>
  <c r="D340" i="2"/>
  <c r="G340" i="2" s="1"/>
  <c r="E340" i="2"/>
  <c r="H340" i="2"/>
  <c r="I340" i="2"/>
  <c r="B341" i="2"/>
  <c r="C341" i="2"/>
  <c r="D341" i="2"/>
  <c r="G341" i="2" s="1"/>
  <c r="E341" i="2"/>
  <c r="H341" i="2"/>
  <c r="I341" i="2"/>
  <c r="B342" i="2"/>
  <c r="C342" i="2"/>
  <c r="D342" i="2"/>
  <c r="G342" i="2" s="1"/>
  <c r="E342" i="2"/>
  <c r="F342" i="2" s="1"/>
  <c r="H342" i="2"/>
  <c r="I342" i="2"/>
  <c r="B343" i="2"/>
  <c r="C343" i="2"/>
  <c r="D343" i="2"/>
  <c r="G343" i="2" s="1"/>
  <c r="E343" i="2"/>
  <c r="J343" i="2" s="1"/>
  <c r="H343" i="2"/>
  <c r="I343" i="2"/>
  <c r="B344" i="2"/>
  <c r="C344" i="2"/>
  <c r="D344" i="2"/>
  <c r="G344" i="2" s="1"/>
  <c r="E344" i="2"/>
  <c r="F344" i="2" s="1"/>
  <c r="H344" i="2"/>
  <c r="I344" i="2"/>
  <c r="B345" i="2"/>
  <c r="C345" i="2"/>
  <c r="D345" i="2"/>
  <c r="G345" i="2" s="1"/>
  <c r="E345" i="2"/>
  <c r="J345" i="2" s="1"/>
  <c r="H345" i="2"/>
  <c r="I345" i="2"/>
  <c r="B346" i="2"/>
  <c r="C346" i="2"/>
  <c r="D346" i="2"/>
  <c r="G346" i="2" s="1"/>
  <c r="E346" i="2"/>
  <c r="J346" i="2" s="1"/>
  <c r="H346" i="2"/>
  <c r="I346" i="2"/>
  <c r="B347" i="2"/>
  <c r="C347" i="2"/>
  <c r="D347" i="2"/>
  <c r="G347" i="2" s="1"/>
  <c r="E347" i="2"/>
  <c r="F347" i="2" s="1"/>
  <c r="H347" i="2"/>
  <c r="I347" i="2"/>
  <c r="B348" i="2"/>
  <c r="C348" i="2"/>
  <c r="D348" i="2"/>
  <c r="G348" i="2" s="1"/>
  <c r="E348" i="2"/>
  <c r="J348" i="2" s="1"/>
  <c r="H348" i="2"/>
  <c r="I348" i="2"/>
  <c r="B349" i="2"/>
  <c r="C349" i="2"/>
  <c r="D349" i="2"/>
  <c r="G349" i="2" s="1"/>
  <c r="E349" i="2"/>
  <c r="F349" i="2" s="1"/>
  <c r="H349" i="2"/>
  <c r="I349" i="2"/>
  <c r="B350" i="2"/>
  <c r="C350" i="2"/>
  <c r="D350" i="2"/>
  <c r="G350" i="2" s="1"/>
  <c r="E350" i="2"/>
  <c r="F350" i="2" s="1"/>
  <c r="H350" i="2"/>
  <c r="I350" i="2"/>
  <c r="B351" i="2"/>
  <c r="C351" i="2"/>
  <c r="D351" i="2"/>
  <c r="G351" i="2" s="1"/>
  <c r="E351" i="2"/>
  <c r="H351" i="2"/>
  <c r="I351" i="2"/>
  <c r="B352" i="2"/>
  <c r="C352" i="2"/>
  <c r="D352" i="2"/>
  <c r="G352" i="2" s="1"/>
  <c r="E352" i="2"/>
  <c r="F352" i="2" s="1"/>
  <c r="H352" i="2"/>
  <c r="I352" i="2"/>
  <c r="B353" i="2"/>
  <c r="C353" i="2"/>
  <c r="D353" i="2"/>
  <c r="G353" i="2" s="1"/>
  <c r="E353" i="2"/>
  <c r="F353" i="2" s="1"/>
  <c r="H353" i="2"/>
  <c r="I353" i="2"/>
  <c r="B354" i="2"/>
  <c r="C354" i="2"/>
  <c r="D354" i="2"/>
  <c r="G354" i="2" s="1"/>
  <c r="E354" i="2"/>
  <c r="J354" i="2" s="1"/>
  <c r="H354" i="2"/>
  <c r="I354" i="2"/>
  <c r="B355" i="2"/>
  <c r="C355" i="2"/>
  <c r="D355" i="2"/>
  <c r="G355" i="2" s="1"/>
  <c r="E355" i="2"/>
  <c r="F355" i="2" s="1"/>
  <c r="H355" i="2"/>
  <c r="I355" i="2"/>
  <c r="B356" i="2"/>
  <c r="C356" i="2"/>
  <c r="D356" i="2"/>
  <c r="G356" i="2" s="1"/>
  <c r="E356" i="2"/>
  <c r="J356" i="2" s="1"/>
  <c r="H356" i="2"/>
  <c r="I356" i="2"/>
  <c r="B357" i="2"/>
  <c r="C357" i="2"/>
  <c r="D357" i="2"/>
  <c r="G357" i="2" s="1"/>
  <c r="E357" i="2"/>
  <c r="H357" i="2"/>
  <c r="I357" i="2"/>
  <c r="B358" i="2"/>
  <c r="C358" i="2"/>
  <c r="D358" i="2"/>
  <c r="G358" i="2" s="1"/>
  <c r="E358" i="2"/>
  <c r="F358" i="2" s="1"/>
  <c r="H358" i="2"/>
  <c r="I358" i="2"/>
  <c r="B359" i="2"/>
  <c r="C359" i="2"/>
  <c r="D359" i="2"/>
  <c r="G359" i="2" s="1"/>
  <c r="E359" i="2"/>
  <c r="J359" i="2" s="1"/>
  <c r="H359" i="2"/>
  <c r="I359" i="2"/>
  <c r="B360" i="2"/>
  <c r="C360" i="2"/>
  <c r="D360" i="2"/>
  <c r="G360" i="2" s="1"/>
  <c r="E360" i="2"/>
  <c r="H360" i="2"/>
  <c r="I360" i="2"/>
  <c r="B361" i="2"/>
  <c r="C361" i="2"/>
  <c r="D361" i="2"/>
  <c r="G361" i="2" s="1"/>
  <c r="E361" i="2"/>
  <c r="F361" i="2" s="1"/>
  <c r="H361" i="2"/>
  <c r="I361" i="2"/>
  <c r="B362" i="2"/>
  <c r="C362" i="2"/>
  <c r="D362" i="2"/>
  <c r="G362" i="2" s="1"/>
  <c r="E362" i="2"/>
  <c r="J362" i="2" s="1"/>
  <c r="H362" i="2"/>
  <c r="I362" i="2"/>
  <c r="B363" i="2"/>
  <c r="C363" i="2"/>
  <c r="D363" i="2"/>
  <c r="G363" i="2" s="1"/>
  <c r="E363" i="2"/>
  <c r="F363" i="2" s="1"/>
  <c r="H363" i="2"/>
  <c r="I363" i="2"/>
  <c r="B364" i="2"/>
  <c r="C364" i="2"/>
  <c r="D364" i="2"/>
  <c r="G364" i="2" s="1"/>
  <c r="E364" i="2"/>
  <c r="H364" i="2"/>
  <c r="I364" i="2"/>
  <c r="B365" i="2"/>
  <c r="C365" i="2"/>
  <c r="D365" i="2"/>
  <c r="G365" i="2" s="1"/>
  <c r="E365" i="2"/>
  <c r="J365" i="2" s="1"/>
  <c r="H365" i="2"/>
  <c r="I365" i="2"/>
  <c r="B366" i="2"/>
  <c r="C366" i="2"/>
  <c r="D366" i="2"/>
  <c r="G366" i="2" s="1"/>
  <c r="E366" i="2"/>
  <c r="F366" i="2" s="1"/>
  <c r="H366" i="2"/>
  <c r="I366" i="2"/>
  <c r="B367" i="2"/>
  <c r="C367" i="2"/>
  <c r="D367" i="2"/>
  <c r="G367" i="2" s="1"/>
  <c r="E367" i="2"/>
  <c r="J367" i="2" s="1"/>
  <c r="H367" i="2"/>
  <c r="I367" i="2"/>
  <c r="B368" i="2"/>
  <c r="C368" i="2"/>
  <c r="D368" i="2"/>
  <c r="G368" i="2" s="1"/>
  <c r="E368" i="2"/>
  <c r="J368" i="2" s="1"/>
  <c r="H368" i="2"/>
  <c r="I368" i="2"/>
  <c r="B369" i="2"/>
  <c r="C369" i="2"/>
  <c r="D369" i="2"/>
  <c r="G369" i="2" s="1"/>
  <c r="E369" i="2"/>
  <c r="H369" i="2"/>
  <c r="I369" i="2"/>
  <c r="B370" i="2"/>
  <c r="C370" i="2"/>
  <c r="D370" i="2"/>
  <c r="G370" i="2" s="1"/>
  <c r="E370" i="2"/>
  <c r="F370" i="2" s="1"/>
  <c r="H370" i="2"/>
  <c r="I370" i="2"/>
  <c r="B371" i="2"/>
  <c r="C371" i="2"/>
  <c r="D371" i="2"/>
  <c r="G371" i="2" s="1"/>
  <c r="E371" i="2"/>
  <c r="H371" i="2"/>
  <c r="I371" i="2"/>
  <c r="B372" i="2"/>
  <c r="C372" i="2"/>
  <c r="D372" i="2"/>
  <c r="G372" i="2" s="1"/>
  <c r="E372" i="2"/>
  <c r="J372" i="2" s="1"/>
  <c r="H372" i="2"/>
  <c r="I372" i="2"/>
  <c r="B373" i="2"/>
  <c r="C373" i="2"/>
  <c r="D373" i="2"/>
  <c r="G373" i="2" s="1"/>
  <c r="E373" i="2"/>
  <c r="F373" i="2" s="1"/>
  <c r="H373" i="2"/>
  <c r="I373" i="2"/>
  <c r="B374" i="2"/>
  <c r="C374" i="2"/>
  <c r="D374" i="2"/>
  <c r="G374" i="2" s="1"/>
  <c r="E374" i="2"/>
  <c r="J374" i="2" s="1"/>
  <c r="H374" i="2"/>
  <c r="I374" i="2"/>
  <c r="B375" i="2"/>
  <c r="C375" i="2"/>
  <c r="D375" i="2"/>
  <c r="G375" i="2" s="1"/>
  <c r="E375" i="2"/>
  <c r="J375" i="2" s="1"/>
  <c r="H375" i="2"/>
  <c r="I375" i="2"/>
  <c r="B376" i="2"/>
  <c r="C376" i="2"/>
  <c r="D376" i="2"/>
  <c r="G376" i="2" s="1"/>
  <c r="E376" i="2"/>
  <c r="J376" i="2" s="1"/>
  <c r="H376" i="2"/>
  <c r="I376" i="2"/>
  <c r="B377" i="2"/>
  <c r="C377" i="2"/>
  <c r="D377" i="2"/>
  <c r="G377" i="2" s="1"/>
  <c r="E377" i="2"/>
  <c r="J377" i="2" s="1"/>
  <c r="H377" i="2"/>
  <c r="I377" i="2"/>
  <c r="B378" i="2"/>
  <c r="C378" i="2"/>
  <c r="D378" i="2"/>
  <c r="G378" i="2" s="1"/>
  <c r="E378" i="2"/>
  <c r="J378" i="2" s="1"/>
  <c r="H378" i="2"/>
  <c r="I378" i="2"/>
  <c r="B379" i="2"/>
  <c r="C379" i="2"/>
  <c r="D379" i="2"/>
  <c r="G379" i="2" s="1"/>
  <c r="E379" i="2"/>
  <c r="J379" i="2" s="1"/>
  <c r="H379" i="2"/>
  <c r="I379" i="2"/>
  <c r="B380" i="2"/>
  <c r="C380" i="2"/>
  <c r="D380" i="2"/>
  <c r="G380" i="2" s="1"/>
  <c r="E380" i="2"/>
  <c r="J380" i="2" s="1"/>
  <c r="H380" i="2"/>
  <c r="I380" i="2"/>
  <c r="B381" i="2"/>
  <c r="C381" i="2"/>
  <c r="D381" i="2"/>
  <c r="G381" i="2" s="1"/>
  <c r="E381" i="2"/>
  <c r="J381" i="2" s="1"/>
  <c r="H381" i="2"/>
  <c r="I381" i="2"/>
  <c r="B382" i="2"/>
  <c r="C382" i="2"/>
  <c r="D382" i="2"/>
  <c r="G382" i="2" s="1"/>
  <c r="E382" i="2"/>
  <c r="F382" i="2" s="1"/>
  <c r="H382" i="2"/>
  <c r="I382" i="2"/>
  <c r="B383" i="2"/>
  <c r="C383" i="2"/>
  <c r="D383" i="2"/>
  <c r="G383" i="2" s="1"/>
  <c r="E383" i="2"/>
  <c r="F383" i="2" s="1"/>
  <c r="H383" i="2"/>
  <c r="I383" i="2"/>
  <c r="B384" i="2"/>
  <c r="C384" i="2"/>
  <c r="D384" i="2"/>
  <c r="G384" i="2" s="1"/>
  <c r="E384" i="2"/>
  <c r="F384" i="2" s="1"/>
  <c r="H384" i="2"/>
  <c r="I384" i="2"/>
  <c r="B385" i="2"/>
  <c r="C385" i="2"/>
  <c r="D385" i="2"/>
  <c r="G385" i="2" s="1"/>
  <c r="E385" i="2"/>
  <c r="J385" i="2" s="1"/>
  <c r="H385" i="2"/>
  <c r="I385" i="2"/>
  <c r="B386" i="2"/>
  <c r="C386" i="2"/>
  <c r="D386" i="2"/>
  <c r="G386" i="2" s="1"/>
  <c r="E386" i="2"/>
  <c r="H386" i="2"/>
  <c r="I386" i="2"/>
  <c r="B387" i="2"/>
  <c r="C387" i="2"/>
  <c r="D387" i="2"/>
  <c r="G387" i="2" s="1"/>
  <c r="E387" i="2"/>
  <c r="J387" i="2" s="1"/>
  <c r="H387" i="2"/>
  <c r="I387" i="2"/>
  <c r="B388" i="2"/>
  <c r="C388" i="2"/>
  <c r="D388" i="2"/>
  <c r="G388" i="2" s="1"/>
  <c r="E388" i="2"/>
  <c r="J388" i="2" s="1"/>
  <c r="H388" i="2"/>
  <c r="I388" i="2"/>
  <c r="B389" i="2"/>
  <c r="C389" i="2"/>
  <c r="D389" i="2"/>
  <c r="G389" i="2" s="1"/>
  <c r="E389" i="2"/>
  <c r="F389" i="2" s="1"/>
  <c r="H389" i="2"/>
  <c r="I389" i="2"/>
  <c r="B390" i="2"/>
  <c r="C390" i="2"/>
  <c r="D390" i="2"/>
  <c r="G390" i="2" s="1"/>
  <c r="E390" i="2"/>
  <c r="F390" i="2" s="1"/>
  <c r="H390" i="2"/>
  <c r="I390" i="2"/>
  <c r="B391" i="2"/>
  <c r="C391" i="2"/>
  <c r="D391" i="2"/>
  <c r="G391" i="2" s="1"/>
  <c r="E391" i="2"/>
  <c r="F391" i="2" s="1"/>
  <c r="H391" i="2"/>
  <c r="I391" i="2"/>
  <c r="B392" i="2"/>
  <c r="C392" i="2"/>
  <c r="D392" i="2"/>
  <c r="G392" i="2" s="1"/>
  <c r="E392" i="2"/>
  <c r="J392" i="2" s="1"/>
  <c r="H392" i="2"/>
  <c r="I392" i="2"/>
  <c r="B393" i="2"/>
  <c r="C393" i="2"/>
  <c r="D393" i="2"/>
  <c r="G393" i="2" s="1"/>
  <c r="E393" i="2"/>
  <c r="F393" i="2" s="1"/>
  <c r="H393" i="2"/>
  <c r="I393" i="2"/>
  <c r="B394" i="2"/>
  <c r="C394" i="2"/>
  <c r="D394" i="2"/>
  <c r="G394" i="2" s="1"/>
  <c r="E394" i="2"/>
  <c r="H394" i="2"/>
  <c r="I394" i="2"/>
  <c r="B395" i="2"/>
  <c r="C395" i="2"/>
  <c r="D395" i="2"/>
  <c r="G395" i="2" s="1"/>
  <c r="E395" i="2"/>
  <c r="J395" i="2" s="1"/>
  <c r="H395" i="2"/>
  <c r="I395" i="2"/>
  <c r="B396" i="2"/>
  <c r="C396" i="2"/>
  <c r="D396" i="2"/>
  <c r="G396" i="2" s="1"/>
  <c r="E396" i="2"/>
  <c r="J396" i="2" s="1"/>
  <c r="H396" i="2"/>
  <c r="I396" i="2"/>
  <c r="B397" i="2"/>
  <c r="C397" i="2"/>
  <c r="D397" i="2"/>
  <c r="G397" i="2" s="1"/>
  <c r="E397" i="2"/>
  <c r="F397" i="2" s="1"/>
  <c r="H397" i="2"/>
  <c r="I397" i="2"/>
  <c r="B398" i="2"/>
  <c r="C398" i="2"/>
  <c r="D398" i="2"/>
  <c r="G398" i="2" s="1"/>
  <c r="E398" i="2"/>
  <c r="J398" i="2" s="1"/>
  <c r="H398" i="2"/>
  <c r="I398" i="2"/>
  <c r="B399" i="2"/>
  <c r="C399" i="2"/>
  <c r="D399" i="2"/>
  <c r="G399" i="2" s="1"/>
  <c r="E399" i="2"/>
  <c r="F399" i="2" s="1"/>
  <c r="H399" i="2"/>
  <c r="I399" i="2"/>
  <c r="B400" i="2"/>
  <c r="C400" i="2"/>
  <c r="D400" i="2"/>
  <c r="G400" i="2" s="1"/>
  <c r="E400" i="2"/>
  <c r="J400" i="2" s="1"/>
  <c r="H400" i="2"/>
  <c r="I400" i="2"/>
  <c r="B401" i="2"/>
  <c r="C401" i="2"/>
  <c r="D401" i="2"/>
  <c r="G401" i="2" s="1"/>
  <c r="E401" i="2"/>
  <c r="J401" i="2" s="1"/>
  <c r="H401" i="2"/>
  <c r="I401" i="2"/>
  <c r="B402" i="2"/>
  <c r="C402" i="2"/>
  <c r="D402" i="2"/>
  <c r="G402" i="2" s="1"/>
  <c r="E402" i="2"/>
  <c r="F402" i="2" s="1"/>
  <c r="H402" i="2"/>
  <c r="I402" i="2"/>
  <c r="B403" i="2"/>
  <c r="C403" i="2"/>
  <c r="D403" i="2"/>
  <c r="G403" i="2" s="1"/>
  <c r="E403" i="2"/>
  <c r="F403" i="2" s="1"/>
  <c r="H403" i="2"/>
  <c r="I403" i="2"/>
  <c r="B404" i="2"/>
  <c r="C404" i="2"/>
  <c r="D404" i="2"/>
  <c r="G404" i="2" s="1"/>
  <c r="E404" i="2"/>
  <c r="F404" i="2" s="1"/>
  <c r="H404" i="2"/>
  <c r="I404" i="2"/>
  <c r="B405" i="2"/>
  <c r="C405" i="2"/>
  <c r="D405" i="2"/>
  <c r="G405" i="2" s="1"/>
  <c r="E405" i="2"/>
  <c r="J405" i="2" s="1"/>
  <c r="H405" i="2"/>
  <c r="I405" i="2"/>
  <c r="B406" i="2"/>
  <c r="C406" i="2"/>
  <c r="D406" i="2"/>
  <c r="G406" i="2" s="1"/>
  <c r="E406" i="2"/>
  <c r="F406" i="2" s="1"/>
  <c r="H406" i="2"/>
  <c r="I406" i="2"/>
  <c r="B407" i="2"/>
  <c r="C407" i="2"/>
  <c r="D407" i="2"/>
  <c r="G407" i="2" s="1"/>
  <c r="E407" i="2"/>
  <c r="F407" i="2" s="1"/>
  <c r="H407" i="2"/>
  <c r="I407" i="2"/>
  <c r="B408" i="2"/>
  <c r="C408" i="2"/>
  <c r="D408" i="2"/>
  <c r="G408" i="2" s="1"/>
  <c r="E408" i="2"/>
  <c r="J408" i="2" s="1"/>
  <c r="H408" i="2"/>
  <c r="I408" i="2"/>
  <c r="B409" i="2"/>
  <c r="C409" i="2"/>
  <c r="D409" i="2"/>
  <c r="G409" i="2" s="1"/>
  <c r="E409" i="2"/>
  <c r="H409" i="2"/>
  <c r="I409" i="2"/>
  <c r="B410" i="2"/>
  <c r="C410" i="2"/>
  <c r="D410" i="2"/>
  <c r="G410" i="2" s="1"/>
  <c r="E410" i="2"/>
  <c r="H410" i="2"/>
  <c r="I410" i="2"/>
  <c r="B411" i="2"/>
  <c r="C411" i="2"/>
  <c r="D411" i="2"/>
  <c r="G411" i="2" s="1"/>
  <c r="E411" i="2"/>
  <c r="J411" i="2" s="1"/>
  <c r="H411" i="2"/>
  <c r="I411" i="2"/>
  <c r="B412" i="2"/>
  <c r="C412" i="2"/>
  <c r="D412" i="2"/>
  <c r="G412" i="2" s="1"/>
  <c r="E412" i="2"/>
  <c r="F412" i="2" s="1"/>
  <c r="H412" i="2"/>
  <c r="I412" i="2"/>
  <c r="B413" i="2"/>
  <c r="C413" i="2"/>
  <c r="D413" i="2"/>
  <c r="G413" i="2" s="1"/>
  <c r="E413" i="2"/>
  <c r="J413" i="2" s="1"/>
  <c r="H413" i="2"/>
  <c r="I413" i="2"/>
  <c r="B414" i="2"/>
  <c r="C414" i="2"/>
  <c r="D414" i="2"/>
  <c r="G414" i="2" s="1"/>
  <c r="E414" i="2"/>
  <c r="J414" i="2" s="1"/>
  <c r="H414" i="2"/>
  <c r="I414" i="2"/>
  <c r="B415" i="2"/>
  <c r="C415" i="2"/>
  <c r="D415" i="2"/>
  <c r="G415" i="2" s="1"/>
  <c r="E415" i="2"/>
  <c r="H415" i="2"/>
  <c r="I415" i="2"/>
  <c r="B416" i="2"/>
  <c r="C416" i="2"/>
  <c r="D416" i="2"/>
  <c r="G416" i="2" s="1"/>
  <c r="E416" i="2"/>
  <c r="F416" i="2" s="1"/>
  <c r="H416" i="2"/>
  <c r="I416" i="2"/>
  <c r="B417" i="2"/>
  <c r="C417" i="2"/>
  <c r="D417" i="2"/>
  <c r="G417" i="2" s="1"/>
  <c r="E417" i="2"/>
  <c r="J417" i="2" s="1"/>
  <c r="H417" i="2"/>
  <c r="I417" i="2"/>
  <c r="B418" i="2"/>
  <c r="C418" i="2"/>
  <c r="D418" i="2"/>
  <c r="G418" i="2" s="1"/>
  <c r="E418" i="2"/>
  <c r="F418" i="2" s="1"/>
  <c r="H418" i="2"/>
  <c r="I418" i="2"/>
  <c r="B419" i="2"/>
  <c r="C419" i="2"/>
  <c r="D419" i="2"/>
  <c r="G419" i="2" s="1"/>
  <c r="E419" i="2"/>
  <c r="J419" i="2" s="1"/>
  <c r="H419" i="2"/>
  <c r="I419" i="2"/>
  <c r="B420" i="2"/>
  <c r="C420" i="2"/>
  <c r="D420" i="2"/>
  <c r="G420" i="2" s="1"/>
  <c r="E420" i="2"/>
  <c r="F420" i="2" s="1"/>
  <c r="H420" i="2"/>
  <c r="I420" i="2"/>
  <c r="B421" i="2"/>
  <c r="C421" i="2"/>
  <c r="D421" i="2"/>
  <c r="G421" i="2" s="1"/>
  <c r="E421" i="2"/>
  <c r="F421" i="2" s="1"/>
  <c r="H421" i="2"/>
  <c r="I421" i="2"/>
  <c r="B422" i="2"/>
  <c r="C422" i="2"/>
  <c r="D422" i="2"/>
  <c r="G422" i="2" s="1"/>
  <c r="E422" i="2"/>
  <c r="J422" i="2" s="1"/>
  <c r="H422" i="2"/>
  <c r="I422" i="2"/>
  <c r="B423" i="2"/>
  <c r="C423" i="2"/>
  <c r="D423" i="2"/>
  <c r="G423" i="2" s="1"/>
  <c r="E423" i="2"/>
  <c r="F423" i="2" s="1"/>
  <c r="H423" i="2"/>
  <c r="I423" i="2"/>
  <c r="B424" i="2"/>
  <c r="C424" i="2"/>
  <c r="D424" i="2"/>
  <c r="G424" i="2" s="1"/>
  <c r="E424" i="2"/>
  <c r="H424" i="2"/>
  <c r="I424" i="2"/>
  <c r="B425" i="2"/>
  <c r="C425" i="2"/>
  <c r="D425" i="2"/>
  <c r="G425" i="2" s="1"/>
  <c r="E425" i="2"/>
  <c r="J425" i="2" s="1"/>
  <c r="H425" i="2"/>
  <c r="I425" i="2"/>
  <c r="B426" i="2"/>
  <c r="C426" i="2"/>
  <c r="D426" i="2"/>
  <c r="G426" i="2" s="1"/>
  <c r="E426" i="2"/>
  <c r="J426" i="2" s="1"/>
  <c r="H426" i="2"/>
  <c r="I426" i="2"/>
  <c r="B427" i="2"/>
  <c r="C427" i="2"/>
  <c r="D427" i="2"/>
  <c r="G427" i="2" s="1"/>
  <c r="E427" i="2"/>
  <c r="F427" i="2" s="1"/>
  <c r="H427" i="2"/>
  <c r="I427" i="2"/>
  <c r="B428" i="2"/>
  <c r="C428" i="2"/>
  <c r="D428" i="2"/>
  <c r="G428" i="2" s="1"/>
  <c r="E428" i="2"/>
  <c r="J428" i="2" s="1"/>
  <c r="H428" i="2"/>
  <c r="I428" i="2"/>
  <c r="B429" i="2"/>
  <c r="C429" i="2"/>
  <c r="D429" i="2"/>
  <c r="G429" i="2" s="1"/>
  <c r="E429" i="2"/>
  <c r="F429" i="2" s="1"/>
  <c r="H429" i="2"/>
  <c r="I429" i="2"/>
  <c r="B430" i="2"/>
  <c r="C430" i="2"/>
  <c r="D430" i="2"/>
  <c r="G430" i="2" s="1"/>
  <c r="E430" i="2"/>
  <c r="F430" i="2" s="1"/>
  <c r="H430" i="2"/>
  <c r="I430" i="2"/>
  <c r="B431" i="2"/>
  <c r="C431" i="2"/>
  <c r="D431" i="2"/>
  <c r="G431" i="2" s="1"/>
  <c r="E431" i="2"/>
  <c r="F431" i="2" s="1"/>
  <c r="H431" i="2"/>
  <c r="I431" i="2"/>
  <c r="B432" i="2"/>
  <c r="C432" i="2"/>
  <c r="D432" i="2"/>
  <c r="G432" i="2" s="1"/>
  <c r="E432" i="2"/>
  <c r="H432" i="2"/>
  <c r="I432" i="2"/>
  <c r="B433" i="2"/>
  <c r="C433" i="2"/>
  <c r="D433" i="2"/>
  <c r="G433" i="2" s="1"/>
  <c r="E433" i="2"/>
  <c r="F433" i="2" s="1"/>
  <c r="H433" i="2"/>
  <c r="I433" i="2"/>
  <c r="B434" i="2"/>
  <c r="C434" i="2"/>
  <c r="D434" i="2"/>
  <c r="G434" i="2" s="1"/>
  <c r="E434" i="2"/>
  <c r="J434" i="2" s="1"/>
  <c r="H434" i="2"/>
  <c r="I434" i="2"/>
  <c r="B435" i="2"/>
  <c r="C435" i="2"/>
  <c r="D435" i="2"/>
  <c r="G435" i="2" s="1"/>
  <c r="E435" i="2"/>
  <c r="F435" i="2" s="1"/>
  <c r="H435" i="2"/>
  <c r="I435" i="2"/>
  <c r="B436" i="2"/>
  <c r="C436" i="2"/>
  <c r="D436" i="2"/>
  <c r="G436" i="2" s="1"/>
  <c r="E436" i="2"/>
  <c r="F436" i="2" s="1"/>
  <c r="H436" i="2"/>
  <c r="I436" i="2"/>
  <c r="B437" i="2"/>
  <c r="C437" i="2"/>
  <c r="D437" i="2"/>
  <c r="G437" i="2" s="1"/>
  <c r="E437" i="2"/>
  <c r="J437" i="2" s="1"/>
  <c r="H437" i="2"/>
  <c r="I437" i="2"/>
  <c r="B438" i="2"/>
  <c r="C438" i="2"/>
  <c r="D438" i="2"/>
  <c r="G438" i="2" s="1"/>
  <c r="E438" i="2"/>
  <c r="J438" i="2" s="1"/>
  <c r="H438" i="2"/>
  <c r="I438" i="2"/>
  <c r="B439" i="2"/>
  <c r="C439" i="2"/>
  <c r="D439" i="2"/>
  <c r="G439" i="2" s="1"/>
  <c r="E439" i="2"/>
  <c r="F439" i="2" s="1"/>
  <c r="H439" i="2"/>
  <c r="I439" i="2"/>
  <c r="B440" i="2"/>
  <c r="C440" i="2"/>
  <c r="D440" i="2"/>
  <c r="G440" i="2" s="1"/>
  <c r="E440" i="2"/>
  <c r="J440" i="2" s="1"/>
  <c r="H440" i="2"/>
  <c r="I440" i="2"/>
  <c r="B441" i="2"/>
  <c r="C441" i="2"/>
  <c r="D441" i="2"/>
  <c r="G441" i="2" s="1"/>
  <c r="E441" i="2"/>
  <c r="F441" i="2" s="1"/>
  <c r="H441" i="2"/>
  <c r="I441" i="2"/>
  <c r="B442" i="2"/>
  <c r="C442" i="2"/>
  <c r="D442" i="2"/>
  <c r="G442" i="2" s="1"/>
  <c r="E442" i="2"/>
  <c r="J442" i="2" s="1"/>
  <c r="H442" i="2"/>
  <c r="I442" i="2"/>
  <c r="B443" i="2"/>
  <c r="C443" i="2"/>
  <c r="D443" i="2"/>
  <c r="G443" i="2" s="1"/>
  <c r="E443" i="2"/>
  <c r="H443" i="2"/>
  <c r="I443" i="2"/>
  <c r="B444" i="2"/>
  <c r="C444" i="2"/>
  <c r="D444" i="2"/>
  <c r="G444" i="2" s="1"/>
  <c r="E444" i="2"/>
  <c r="F444" i="2" s="1"/>
  <c r="H444" i="2"/>
  <c r="I444" i="2"/>
  <c r="B445" i="2"/>
  <c r="C445" i="2"/>
  <c r="D445" i="2"/>
  <c r="G445" i="2" s="1"/>
  <c r="E445" i="2"/>
  <c r="J445" i="2" s="1"/>
  <c r="H445" i="2"/>
  <c r="I445" i="2"/>
  <c r="B446" i="2"/>
  <c r="C446" i="2"/>
  <c r="D446" i="2"/>
  <c r="G446" i="2" s="1"/>
  <c r="E446" i="2"/>
  <c r="J446" i="2" s="1"/>
  <c r="H446" i="2"/>
  <c r="I446" i="2"/>
  <c r="B447" i="2"/>
  <c r="C447" i="2"/>
  <c r="D447" i="2"/>
  <c r="G447" i="2" s="1"/>
  <c r="E447" i="2"/>
  <c r="F447" i="2" s="1"/>
  <c r="H447" i="2"/>
  <c r="I447" i="2"/>
  <c r="B448" i="2"/>
  <c r="C448" i="2"/>
  <c r="D448" i="2"/>
  <c r="G448" i="2" s="1"/>
  <c r="E448" i="2"/>
  <c r="H448" i="2"/>
  <c r="I448" i="2"/>
  <c r="B449" i="2"/>
  <c r="C449" i="2"/>
  <c r="D449" i="2"/>
  <c r="G449" i="2" s="1"/>
  <c r="E449" i="2"/>
  <c r="F449" i="2" s="1"/>
  <c r="H449" i="2"/>
  <c r="I449" i="2"/>
  <c r="B450" i="2"/>
  <c r="C450" i="2"/>
  <c r="D450" i="2"/>
  <c r="G450" i="2" s="1"/>
  <c r="E450" i="2"/>
  <c r="H450" i="2"/>
  <c r="I450" i="2"/>
  <c r="B451" i="2"/>
  <c r="C451" i="2"/>
  <c r="D451" i="2"/>
  <c r="G451" i="2" s="1"/>
  <c r="E451" i="2"/>
  <c r="H451" i="2"/>
  <c r="I451" i="2"/>
  <c r="B452" i="2"/>
  <c r="C452" i="2"/>
  <c r="D452" i="2"/>
  <c r="G452" i="2" s="1"/>
  <c r="E452" i="2"/>
  <c r="F452" i="2" s="1"/>
  <c r="H452" i="2"/>
  <c r="I452" i="2"/>
  <c r="B453" i="2"/>
  <c r="C453" i="2"/>
  <c r="D453" i="2"/>
  <c r="G453" i="2" s="1"/>
  <c r="E453" i="2"/>
  <c r="J453" i="2" s="1"/>
  <c r="H453" i="2"/>
  <c r="I453" i="2"/>
  <c r="B454" i="2"/>
  <c r="C454" i="2"/>
  <c r="D454" i="2"/>
  <c r="G454" i="2" s="1"/>
  <c r="E454" i="2"/>
  <c r="J454" i="2" s="1"/>
  <c r="H454" i="2"/>
  <c r="I454" i="2"/>
  <c r="B455" i="2"/>
  <c r="C455" i="2"/>
  <c r="D455" i="2"/>
  <c r="G455" i="2" s="1"/>
  <c r="E455" i="2"/>
  <c r="F455" i="2" s="1"/>
  <c r="H455" i="2"/>
  <c r="I455" i="2"/>
  <c r="B456" i="2"/>
  <c r="C456" i="2"/>
  <c r="D456" i="2"/>
  <c r="G456" i="2" s="1"/>
  <c r="E456" i="2"/>
  <c r="J456" i="2" s="1"/>
  <c r="H456" i="2"/>
  <c r="I456" i="2"/>
  <c r="B457" i="2"/>
  <c r="C457" i="2"/>
  <c r="D457" i="2"/>
  <c r="G457" i="2" s="1"/>
  <c r="E457" i="2"/>
  <c r="F457" i="2" s="1"/>
  <c r="H457" i="2"/>
  <c r="I457" i="2"/>
  <c r="B458" i="2"/>
  <c r="C458" i="2"/>
  <c r="D458" i="2"/>
  <c r="G458" i="2" s="1"/>
  <c r="E458" i="2"/>
  <c r="J458" i="2" s="1"/>
  <c r="H458" i="2"/>
  <c r="I458" i="2"/>
  <c r="B459" i="2"/>
  <c r="C459" i="2"/>
  <c r="D459" i="2"/>
  <c r="G459" i="2" s="1"/>
  <c r="E459" i="2"/>
  <c r="J459" i="2" s="1"/>
  <c r="H459" i="2"/>
  <c r="I459" i="2"/>
  <c r="B460" i="2"/>
  <c r="C460" i="2"/>
  <c r="D460" i="2"/>
  <c r="G460" i="2" s="1"/>
  <c r="E460" i="2"/>
  <c r="J460" i="2" s="1"/>
  <c r="H460" i="2"/>
  <c r="I460" i="2"/>
  <c r="B461" i="2"/>
  <c r="C461" i="2"/>
  <c r="D461" i="2"/>
  <c r="G461" i="2" s="1"/>
  <c r="E461" i="2"/>
  <c r="F461" i="2" s="1"/>
  <c r="H461" i="2"/>
  <c r="I461" i="2"/>
  <c r="B462" i="2"/>
  <c r="C462" i="2"/>
  <c r="D462" i="2"/>
  <c r="G462" i="2" s="1"/>
  <c r="E462" i="2"/>
  <c r="F462" i="2" s="1"/>
  <c r="H462" i="2"/>
  <c r="I462" i="2"/>
  <c r="B463" i="2"/>
  <c r="C463" i="2"/>
  <c r="D463" i="2"/>
  <c r="G463" i="2" s="1"/>
  <c r="E463" i="2"/>
  <c r="J463" i="2" s="1"/>
  <c r="H463" i="2"/>
  <c r="I463" i="2"/>
  <c r="B464" i="2"/>
  <c r="C464" i="2"/>
  <c r="D464" i="2"/>
  <c r="G464" i="2" s="1"/>
  <c r="E464" i="2"/>
  <c r="H464" i="2"/>
  <c r="I464" i="2"/>
  <c r="B465" i="2"/>
  <c r="C465" i="2"/>
  <c r="D465" i="2"/>
  <c r="G465" i="2" s="1"/>
  <c r="E465" i="2"/>
  <c r="J465" i="2" s="1"/>
  <c r="H465" i="2"/>
  <c r="I465" i="2"/>
  <c r="B466" i="2"/>
  <c r="C466" i="2"/>
  <c r="D466" i="2"/>
  <c r="G466" i="2" s="1"/>
  <c r="E466" i="2"/>
  <c r="H466" i="2"/>
  <c r="I466" i="2"/>
  <c r="B467" i="2"/>
  <c r="C467" i="2"/>
  <c r="D467" i="2"/>
  <c r="G467" i="2" s="1"/>
  <c r="E467" i="2"/>
  <c r="J467" i="2" s="1"/>
  <c r="H467" i="2"/>
  <c r="I467" i="2"/>
  <c r="B468" i="2"/>
  <c r="C468" i="2"/>
  <c r="D468" i="2"/>
  <c r="G468" i="2" s="1"/>
  <c r="E468" i="2"/>
  <c r="H468" i="2"/>
  <c r="I468" i="2"/>
  <c r="B469" i="2"/>
  <c r="C469" i="2"/>
  <c r="D469" i="2"/>
  <c r="G469" i="2" s="1"/>
  <c r="E469" i="2"/>
  <c r="J469" i="2" s="1"/>
  <c r="H469" i="2"/>
  <c r="I469" i="2"/>
  <c r="B470" i="2"/>
  <c r="C470" i="2"/>
  <c r="D470" i="2"/>
  <c r="G470" i="2" s="1"/>
  <c r="E470" i="2"/>
  <c r="H470" i="2"/>
  <c r="I470" i="2"/>
  <c r="B471" i="2"/>
  <c r="C471" i="2"/>
  <c r="D471" i="2"/>
  <c r="G471" i="2" s="1"/>
  <c r="E471" i="2"/>
  <c r="F471" i="2" s="1"/>
  <c r="H471" i="2"/>
  <c r="I471" i="2"/>
  <c r="B472" i="2"/>
  <c r="C472" i="2"/>
  <c r="D472" i="2"/>
  <c r="G472" i="2" s="1"/>
  <c r="E472" i="2"/>
  <c r="J472" i="2" s="1"/>
  <c r="H472" i="2"/>
  <c r="I472" i="2"/>
  <c r="B473" i="2"/>
  <c r="C473" i="2"/>
  <c r="D473" i="2"/>
  <c r="G473" i="2" s="1"/>
  <c r="E473" i="2"/>
  <c r="F473" i="2" s="1"/>
  <c r="H473" i="2"/>
  <c r="I473" i="2"/>
  <c r="B474" i="2"/>
  <c r="C474" i="2"/>
  <c r="D474" i="2"/>
  <c r="G474" i="2" s="1"/>
  <c r="E474" i="2"/>
  <c r="J474" i="2" s="1"/>
  <c r="H474" i="2"/>
  <c r="I474" i="2"/>
  <c r="B475" i="2"/>
  <c r="C475" i="2"/>
  <c r="D475" i="2"/>
  <c r="G475" i="2" s="1"/>
  <c r="E475" i="2"/>
  <c r="H475" i="2"/>
  <c r="I475" i="2"/>
  <c r="B476" i="2"/>
  <c r="C476" i="2"/>
  <c r="D476" i="2"/>
  <c r="G476" i="2" s="1"/>
  <c r="E476" i="2"/>
  <c r="J476" i="2" s="1"/>
  <c r="H476" i="2"/>
  <c r="I476" i="2"/>
  <c r="B477" i="2"/>
  <c r="C477" i="2"/>
  <c r="D477" i="2"/>
  <c r="G477" i="2" s="1"/>
  <c r="E477" i="2"/>
  <c r="J477" i="2" s="1"/>
  <c r="H477" i="2"/>
  <c r="I477" i="2"/>
  <c r="B478" i="2"/>
  <c r="C478" i="2"/>
  <c r="D478" i="2"/>
  <c r="G478" i="2" s="1"/>
  <c r="E478" i="2"/>
  <c r="F478" i="2" s="1"/>
  <c r="H478" i="2"/>
  <c r="I478" i="2"/>
  <c r="B479" i="2"/>
  <c r="C479" i="2"/>
  <c r="D479" i="2"/>
  <c r="G479" i="2" s="1"/>
  <c r="E479" i="2"/>
  <c r="J479" i="2" s="1"/>
  <c r="H479" i="2"/>
  <c r="I479" i="2"/>
  <c r="B480" i="2"/>
  <c r="C480" i="2"/>
  <c r="D480" i="2"/>
  <c r="G480" i="2" s="1"/>
  <c r="E480" i="2"/>
  <c r="F480" i="2" s="1"/>
  <c r="H480" i="2"/>
  <c r="I480" i="2"/>
  <c r="B481" i="2"/>
  <c r="C481" i="2"/>
  <c r="D481" i="2"/>
  <c r="G481" i="2" s="1"/>
  <c r="E481" i="2"/>
  <c r="F481" i="2" s="1"/>
  <c r="H481" i="2"/>
  <c r="I481" i="2"/>
  <c r="B482" i="2"/>
  <c r="C482" i="2"/>
  <c r="D482" i="2"/>
  <c r="G482" i="2" s="1"/>
  <c r="E482" i="2"/>
  <c r="F482" i="2" s="1"/>
  <c r="H482" i="2"/>
  <c r="I482" i="2"/>
  <c r="B483" i="2"/>
  <c r="C483" i="2"/>
  <c r="D483" i="2"/>
  <c r="G483" i="2" s="1"/>
  <c r="E483" i="2"/>
  <c r="J483" i="2" s="1"/>
  <c r="H483" i="2"/>
  <c r="I483" i="2"/>
  <c r="B484" i="2"/>
  <c r="C484" i="2"/>
  <c r="D484" i="2"/>
  <c r="G484" i="2" s="1"/>
  <c r="E484" i="2"/>
  <c r="H484" i="2"/>
  <c r="I484" i="2"/>
  <c r="B485" i="2"/>
  <c r="C485" i="2"/>
  <c r="D485" i="2"/>
  <c r="G485" i="2" s="1"/>
  <c r="E485" i="2"/>
  <c r="F485" i="2" s="1"/>
  <c r="H485" i="2"/>
  <c r="I485" i="2"/>
  <c r="B486" i="2"/>
  <c r="C486" i="2"/>
  <c r="D486" i="2"/>
  <c r="G486" i="2" s="1"/>
  <c r="E486" i="2"/>
  <c r="J486" i="2" s="1"/>
  <c r="H486" i="2"/>
  <c r="I486" i="2"/>
  <c r="B487" i="2"/>
  <c r="C487" i="2"/>
  <c r="D487" i="2"/>
  <c r="G487" i="2" s="1"/>
  <c r="E487" i="2"/>
  <c r="F487" i="2" s="1"/>
  <c r="H487" i="2"/>
  <c r="I487" i="2"/>
  <c r="B488" i="2"/>
  <c r="C488" i="2"/>
  <c r="D488" i="2"/>
  <c r="G488" i="2" s="1"/>
  <c r="E488" i="2"/>
  <c r="J488" i="2" s="1"/>
  <c r="H488" i="2"/>
  <c r="I488" i="2"/>
  <c r="B489" i="2"/>
  <c r="C489" i="2"/>
  <c r="D489" i="2"/>
  <c r="G489" i="2" s="1"/>
  <c r="E489" i="2"/>
  <c r="J489" i="2" s="1"/>
  <c r="H489" i="2"/>
  <c r="I489" i="2"/>
  <c r="B490" i="2"/>
  <c r="C490" i="2"/>
  <c r="D490" i="2"/>
  <c r="G490" i="2" s="1"/>
  <c r="E490" i="2"/>
  <c r="F490" i="2" s="1"/>
  <c r="H490" i="2"/>
  <c r="I490" i="2"/>
  <c r="B491" i="2"/>
  <c r="C491" i="2"/>
  <c r="D491" i="2"/>
  <c r="G491" i="2" s="1"/>
  <c r="E491" i="2"/>
  <c r="J491" i="2" s="1"/>
  <c r="H491" i="2"/>
  <c r="I491" i="2"/>
  <c r="B492" i="2"/>
  <c r="C492" i="2"/>
  <c r="D492" i="2"/>
  <c r="G492" i="2" s="1"/>
  <c r="E492" i="2"/>
  <c r="J492" i="2" s="1"/>
  <c r="H492" i="2"/>
  <c r="I492" i="2"/>
  <c r="B493" i="2"/>
  <c r="C493" i="2"/>
  <c r="D493" i="2"/>
  <c r="G493" i="2" s="1"/>
  <c r="E493" i="2"/>
  <c r="F493" i="2" s="1"/>
  <c r="H493" i="2"/>
  <c r="I493" i="2"/>
  <c r="B494" i="2"/>
  <c r="C494" i="2"/>
  <c r="D494" i="2"/>
  <c r="G494" i="2" s="1"/>
  <c r="E494" i="2"/>
  <c r="H494" i="2"/>
  <c r="I494" i="2"/>
  <c r="B495" i="2"/>
  <c r="C495" i="2"/>
  <c r="D495" i="2"/>
  <c r="G495" i="2" s="1"/>
  <c r="E495" i="2"/>
  <c r="F495" i="2" s="1"/>
  <c r="H495" i="2"/>
  <c r="I495" i="2"/>
  <c r="B496" i="2"/>
  <c r="C496" i="2"/>
  <c r="D496" i="2"/>
  <c r="G496" i="2" s="1"/>
  <c r="E496" i="2"/>
  <c r="J496" i="2" s="1"/>
  <c r="H496" i="2"/>
  <c r="I496" i="2"/>
  <c r="B497" i="2"/>
  <c r="C497" i="2"/>
  <c r="D497" i="2"/>
  <c r="G497" i="2" s="1"/>
  <c r="E497" i="2"/>
  <c r="J497" i="2" s="1"/>
  <c r="H497" i="2"/>
  <c r="I497" i="2"/>
  <c r="B498" i="2"/>
  <c r="C498" i="2"/>
  <c r="D498" i="2"/>
  <c r="G498" i="2" s="1"/>
  <c r="E498" i="2"/>
  <c r="F498" i="2" s="1"/>
  <c r="H498" i="2"/>
  <c r="I498" i="2"/>
  <c r="B499" i="2"/>
  <c r="C499" i="2"/>
  <c r="D499" i="2"/>
  <c r="G499" i="2" s="1"/>
  <c r="E499" i="2"/>
  <c r="J499" i="2" s="1"/>
  <c r="H499" i="2"/>
  <c r="I499" i="2"/>
  <c r="B500" i="2"/>
  <c r="C500" i="2"/>
  <c r="D500" i="2"/>
  <c r="G500" i="2" s="1"/>
  <c r="E500" i="2"/>
  <c r="F500" i="2" s="1"/>
  <c r="H500" i="2"/>
  <c r="I500" i="2"/>
  <c r="B501" i="2"/>
  <c r="C501" i="2"/>
  <c r="D501" i="2"/>
  <c r="G501" i="2" s="1"/>
  <c r="E501" i="2"/>
  <c r="J501" i="2" s="1"/>
  <c r="H501" i="2"/>
  <c r="I501" i="2"/>
  <c r="B502" i="2"/>
  <c r="C502" i="2"/>
  <c r="D502" i="2"/>
  <c r="G502" i="2" s="1"/>
  <c r="E502" i="2"/>
  <c r="F502" i="2" s="1"/>
  <c r="H502" i="2"/>
  <c r="I502" i="2"/>
  <c r="B503" i="2"/>
  <c r="C503" i="2"/>
  <c r="D503" i="2"/>
  <c r="G503" i="2" s="1"/>
  <c r="E503" i="2"/>
  <c r="J503" i="2" s="1"/>
  <c r="H503" i="2"/>
  <c r="I503" i="2"/>
  <c r="B504" i="2"/>
  <c r="C504" i="2"/>
  <c r="D504" i="2"/>
  <c r="G504" i="2" s="1"/>
  <c r="E504" i="2"/>
  <c r="H504" i="2"/>
  <c r="I504" i="2"/>
  <c r="B505" i="2"/>
  <c r="C505" i="2"/>
  <c r="D505" i="2"/>
  <c r="G505" i="2" s="1"/>
  <c r="E505" i="2"/>
  <c r="J505" i="2" s="1"/>
  <c r="H505" i="2"/>
  <c r="I505" i="2"/>
  <c r="B506" i="2"/>
  <c r="C506" i="2"/>
  <c r="D506" i="2"/>
  <c r="G506" i="2" s="1"/>
  <c r="E506" i="2"/>
  <c r="J506" i="2" s="1"/>
  <c r="H506" i="2"/>
  <c r="I506" i="2"/>
  <c r="B507" i="2"/>
  <c r="C507" i="2"/>
  <c r="D507" i="2"/>
  <c r="G507" i="2" s="1"/>
  <c r="E507" i="2"/>
  <c r="F507" i="2" s="1"/>
  <c r="H507" i="2"/>
  <c r="I507" i="2"/>
  <c r="B508" i="2"/>
  <c r="C508" i="2"/>
  <c r="D508" i="2"/>
  <c r="G508" i="2" s="1"/>
  <c r="E508" i="2"/>
  <c r="J508" i="2" s="1"/>
  <c r="H508" i="2"/>
  <c r="I508" i="2"/>
  <c r="B509" i="2"/>
  <c r="C509" i="2"/>
  <c r="D509" i="2"/>
  <c r="G509" i="2" s="1"/>
  <c r="E509" i="2"/>
  <c r="H509" i="2"/>
  <c r="I509" i="2"/>
  <c r="B510" i="2"/>
  <c r="C510" i="2"/>
  <c r="D510" i="2"/>
  <c r="G510" i="2" s="1"/>
  <c r="E510" i="2"/>
  <c r="H510" i="2"/>
  <c r="I510" i="2"/>
  <c r="B511" i="2"/>
  <c r="C511" i="2"/>
  <c r="D511" i="2"/>
  <c r="G511" i="2" s="1"/>
  <c r="E511" i="2"/>
  <c r="F511" i="2" s="1"/>
  <c r="H511" i="2"/>
  <c r="I511" i="2"/>
  <c r="B512" i="2"/>
  <c r="C512" i="2"/>
  <c r="D512" i="2"/>
  <c r="G512" i="2" s="1"/>
  <c r="E512" i="2"/>
  <c r="J512" i="2" s="1"/>
  <c r="H512" i="2"/>
  <c r="I512" i="2"/>
  <c r="B513" i="2"/>
  <c r="C513" i="2"/>
  <c r="D513" i="2"/>
  <c r="G513" i="2" s="1"/>
  <c r="E513" i="2"/>
  <c r="F513" i="2" s="1"/>
  <c r="H513" i="2"/>
  <c r="I513" i="2"/>
  <c r="B514" i="2"/>
  <c r="C514" i="2"/>
  <c r="D514" i="2"/>
  <c r="G514" i="2" s="1"/>
  <c r="E514" i="2"/>
  <c r="H514" i="2"/>
  <c r="I514" i="2"/>
  <c r="B515" i="2"/>
  <c r="C515" i="2"/>
  <c r="D515" i="2"/>
  <c r="G515" i="2" s="1"/>
  <c r="E515" i="2"/>
  <c r="F515" i="2" s="1"/>
  <c r="H515" i="2"/>
  <c r="I515" i="2"/>
  <c r="B516" i="2"/>
  <c r="C516" i="2"/>
  <c r="D516" i="2"/>
  <c r="G516" i="2" s="1"/>
  <c r="E516" i="2"/>
  <c r="J516" i="2" s="1"/>
  <c r="H516" i="2"/>
  <c r="I516" i="2"/>
  <c r="B517" i="2"/>
  <c r="C517" i="2"/>
  <c r="D517" i="2"/>
  <c r="G517" i="2" s="1"/>
  <c r="E517" i="2"/>
  <c r="J517" i="2" s="1"/>
  <c r="H517" i="2"/>
  <c r="I517" i="2"/>
  <c r="B518" i="2"/>
  <c r="C518" i="2"/>
  <c r="D518" i="2"/>
  <c r="G518" i="2" s="1"/>
  <c r="E518" i="2"/>
  <c r="J518" i="2" s="1"/>
  <c r="H518" i="2"/>
  <c r="I518" i="2"/>
  <c r="B519" i="2"/>
  <c r="C519" i="2"/>
  <c r="D519" i="2"/>
  <c r="G519" i="2" s="1"/>
  <c r="E519" i="2"/>
  <c r="F519" i="2" s="1"/>
  <c r="H519" i="2"/>
  <c r="I519" i="2"/>
  <c r="B520" i="2"/>
  <c r="C520" i="2"/>
  <c r="D520" i="2"/>
  <c r="G520" i="2" s="1"/>
  <c r="E520" i="2"/>
  <c r="J520" i="2" s="1"/>
  <c r="H520" i="2"/>
  <c r="I520" i="2"/>
  <c r="B521" i="2"/>
  <c r="C521" i="2"/>
  <c r="D521" i="2"/>
  <c r="G521" i="2" s="1"/>
  <c r="E521" i="2"/>
  <c r="F521" i="2" s="1"/>
  <c r="H521" i="2"/>
  <c r="I521" i="2"/>
  <c r="B522" i="2"/>
  <c r="C522" i="2"/>
  <c r="D522" i="2"/>
  <c r="G522" i="2" s="1"/>
  <c r="E522" i="2"/>
  <c r="F522" i="2" s="1"/>
  <c r="H522" i="2"/>
  <c r="I522" i="2"/>
  <c r="B523" i="2"/>
  <c r="C523" i="2"/>
  <c r="D523" i="2"/>
  <c r="G523" i="2" s="1"/>
  <c r="E523" i="2"/>
  <c r="J523" i="2" s="1"/>
  <c r="H523" i="2"/>
  <c r="I523" i="2"/>
  <c r="B524" i="2"/>
  <c r="C524" i="2"/>
  <c r="D524" i="2"/>
  <c r="G524" i="2" s="1"/>
  <c r="E524" i="2"/>
  <c r="F524" i="2" s="1"/>
  <c r="H524" i="2"/>
  <c r="I524" i="2"/>
  <c r="B525" i="2"/>
  <c r="C525" i="2"/>
  <c r="D525" i="2"/>
  <c r="G525" i="2" s="1"/>
  <c r="E525" i="2"/>
  <c r="F525" i="2" s="1"/>
  <c r="H525" i="2"/>
  <c r="I525" i="2"/>
  <c r="B526" i="2"/>
  <c r="C526" i="2"/>
  <c r="D526" i="2"/>
  <c r="G526" i="2" s="1"/>
  <c r="E526" i="2"/>
  <c r="F526" i="2" s="1"/>
  <c r="H526" i="2"/>
  <c r="I526" i="2"/>
  <c r="B527" i="2"/>
  <c r="C527" i="2"/>
  <c r="D527" i="2"/>
  <c r="G527" i="2" s="1"/>
  <c r="E527" i="2"/>
  <c r="J527" i="2" s="1"/>
  <c r="H527" i="2"/>
  <c r="I527" i="2"/>
  <c r="B528" i="2"/>
  <c r="C528" i="2"/>
  <c r="D528" i="2"/>
  <c r="G528" i="2" s="1"/>
  <c r="E528" i="2"/>
  <c r="J528" i="2" s="1"/>
  <c r="H528" i="2"/>
  <c r="I528" i="2"/>
  <c r="B529" i="2"/>
  <c r="C529" i="2"/>
  <c r="D529" i="2"/>
  <c r="G529" i="2" s="1"/>
  <c r="E529" i="2"/>
  <c r="J529" i="2" s="1"/>
  <c r="H529" i="2"/>
  <c r="I529" i="2"/>
  <c r="B530" i="2"/>
  <c r="C530" i="2"/>
  <c r="D530" i="2"/>
  <c r="G530" i="2" s="1"/>
  <c r="E530" i="2"/>
  <c r="F530" i="2" s="1"/>
  <c r="H530" i="2"/>
  <c r="I530" i="2"/>
  <c r="B531" i="2"/>
  <c r="C531" i="2"/>
  <c r="D531" i="2"/>
  <c r="G531" i="2" s="1"/>
  <c r="E531" i="2"/>
  <c r="F531" i="2" s="1"/>
  <c r="H531" i="2"/>
  <c r="I531" i="2"/>
  <c r="B532" i="2"/>
  <c r="C532" i="2"/>
  <c r="D532" i="2"/>
  <c r="G532" i="2" s="1"/>
  <c r="E532" i="2"/>
  <c r="J532" i="2" s="1"/>
  <c r="H532" i="2"/>
  <c r="I532" i="2"/>
  <c r="B533" i="2"/>
  <c r="C533" i="2"/>
  <c r="D533" i="2"/>
  <c r="G533" i="2" s="1"/>
  <c r="E533" i="2"/>
  <c r="J533" i="2" s="1"/>
  <c r="H533" i="2"/>
  <c r="I533" i="2"/>
  <c r="B534" i="2"/>
  <c r="C534" i="2"/>
  <c r="D534" i="2"/>
  <c r="G534" i="2" s="1"/>
  <c r="E534" i="2"/>
  <c r="J534" i="2" s="1"/>
  <c r="H534" i="2"/>
  <c r="I534" i="2"/>
  <c r="B535" i="2"/>
  <c r="C535" i="2"/>
  <c r="D535" i="2"/>
  <c r="G535" i="2" s="1"/>
  <c r="E535" i="2"/>
  <c r="F535" i="2" s="1"/>
  <c r="H535" i="2"/>
  <c r="I535" i="2"/>
  <c r="B536" i="2"/>
  <c r="C536" i="2"/>
  <c r="D536" i="2"/>
  <c r="G536" i="2" s="1"/>
  <c r="E536" i="2"/>
  <c r="F536" i="2" s="1"/>
  <c r="H536" i="2"/>
  <c r="I536" i="2"/>
  <c r="B537" i="2"/>
  <c r="C537" i="2"/>
  <c r="D537" i="2"/>
  <c r="G537" i="2" s="1"/>
  <c r="E537" i="2"/>
  <c r="J537" i="2" s="1"/>
  <c r="H537" i="2"/>
  <c r="I537" i="2"/>
  <c r="B538" i="2"/>
  <c r="C538" i="2"/>
  <c r="D538" i="2"/>
  <c r="G538" i="2" s="1"/>
  <c r="E538" i="2"/>
  <c r="J538" i="2" s="1"/>
  <c r="H538" i="2"/>
  <c r="I538" i="2"/>
  <c r="B539" i="2"/>
  <c r="C539" i="2"/>
  <c r="D539" i="2"/>
  <c r="G539" i="2" s="1"/>
  <c r="E539" i="2"/>
  <c r="J539" i="2" s="1"/>
  <c r="H539" i="2"/>
  <c r="I539" i="2"/>
  <c r="B540" i="2"/>
  <c r="C540" i="2"/>
  <c r="D540" i="2"/>
  <c r="G540" i="2" s="1"/>
  <c r="E540" i="2"/>
  <c r="F540" i="2" s="1"/>
  <c r="H540" i="2"/>
  <c r="I540" i="2"/>
  <c r="B541" i="2"/>
  <c r="C541" i="2"/>
  <c r="D541" i="2"/>
  <c r="G541" i="2" s="1"/>
  <c r="E541" i="2"/>
  <c r="J541" i="2" s="1"/>
  <c r="H541" i="2"/>
  <c r="I541" i="2"/>
  <c r="B542" i="2"/>
  <c r="C542" i="2"/>
  <c r="D542" i="2"/>
  <c r="G542" i="2" s="1"/>
  <c r="E542" i="2"/>
  <c r="J542" i="2" s="1"/>
  <c r="H542" i="2"/>
  <c r="I542" i="2"/>
  <c r="B543" i="2"/>
  <c r="C543" i="2"/>
  <c r="D543" i="2"/>
  <c r="G543" i="2" s="1"/>
  <c r="E543" i="2"/>
  <c r="J543" i="2" s="1"/>
  <c r="H543" i="2"/>
  <c r="I543" i="2"/>
  <c r="B544" i="2"/>
  <c r="C544" i="2"/>
  <c r="D544" i="2"/>
  <c r="G544" i="2" s="1"/>
  <c r="E544" i="2"/>
  <c r="F544" i="2" s="1"/>
  <c r="H544" i="2"/>
  <c r="I544" i="2"/>
  <c r="B545" i="2"/>
  <c r="C545" i="2"/>
  <c r="D545" i="2"/>
  <c r="G545" i="2" s="1"/>
  <c r="E545" i="2"/>
  <c r="F545" i="2" s="1"/>
  <c r="H545" i="2"/>
  <c r="I545" i="2"/>
  <c r="B546" i="2"/>
  <c r="C546" i="2"/>
  <c r="D546" i="2"/>
  <c r="G546" i="2" s="1"/>
  <c r="E546" i="2"/>
  <c r="F546" i="2" s="1"/>
  <c r="H546" i="2"/>
  <c r="I546" i="2"/>
  <c r="B547" i="2"/>
  <c r="C547" i="2"/>
  <c r="D547" i="2"/>
  <c r="G547" i="2" s="1"/>
  <c r="E547" i="2"/>
  <c r="J547" i="2" s="1"/>
  <c r="H547" i="2"/>
  <c r="I547" i="2"/>
  <c r="B548" i="2"/>
  <c r="C548" i="2"/>
  <c r="D548" i="2"/>
  <c r="G548" i="2" s="1"/>
  <c r="E548" i="2"/>
  <c r="J548" i="2" s="1"/>
  <c r="H548" i="2"/>
  <c r="I548" i="2"/>
  <c r="B549" i="2"/>
  <c r="C549" i="2"/>
  <c r="D549" i="2"/>
  <c r="G549" i="2" s="1"/>
  <c r="E549" i="2"/>
  <c r="J549" i="2" s="1"/>
  <c r="H549" i="2"/>
  <c r="I549" i="2"/>
  <c r="B550" i="2"/>
  <c r="C550" i="2"/>
  <c r="D550" i="2"/>
  <c r="G550" i="2" s="1"/>
  <c r="E550" i="2"/>
  <c r="F550" i="2" s="1"/>
  <c r="H550" i="2"/>
  <c r="I550" i="2"/>
  <c r="B551" i="2"/>
  <c r="C551" i="2"/>
  <c r="D551" i="2"/>
  <c r="G551" i="2" s="1"/>
  <c r="E551" i="2"/>
  <c r="F551" i="2" s="1"/>
  <c r="H551" i="2"/>
  <c r="I551" i="2"/>
  <c r="B552" i="2"/>
  <c r="C552" i="2"/>
  <c r="D552" i="2"/>
  <c r="G552" i="2" s="1"/>
  <c r="E552" i="2"/>
  <c r="F552" i="2" s="1"/>
  <c r="H552" i="2"/>
  <c r="I552" i="2"/>
  <c r="B553" i="2"/>
  <c r="C553" i="2"/>
  <c r="D553" i="2"/>
  <c r="G553" i="2" s="1"/>
  <c r="E553" i="2"/>
  <c r="J553" i="2" s="1"/>
  <c r="H553" i="2"/>
  <c r="I553" i="2"/>
  <c r="B554" i="2"/>
  <c r="C554" i="2"/>
  <c r="D554" i="2"/>
  <c r="G554" i="2" s="1"/>
  <c r="E554" i="2"/>
  <c r="J554" i="2" s="1"/>
  <c r="H554" i="2"/>
  <c r="I554" i="2"/>
  <c r="B555" i="2"/>
  <c r="C555" i="2"/>
  <c r="D555" i="2"/>
  <c r="G555" i="2" s="1"/>
  <c r="E555" i="2"/>
  <c r="F555" i="2" s="1"/>
  <c r="H555" i="2"/>
  <c r="I555" i="2"/>
  <c r="B556" i="2"/>
  <c r="C556" i="2"/>
  <c r="D556" i="2"/>
  <c r="G556" i="2" s="1"/>
  <c r="E556" i="2"/>
  <c r="F556" i="2" s="1"/>
  <c r="H556" i="2"/>
  <c r="I556" i="2"/>
  <c r="B557" i="2"/>
  <c r="C557" i="2"/>
  <c r="D557" i="2"/>
  <c r="G557" i="2" s="1"/>
  <c r="E557" i="2"/>
  <c r="J557" i="2" s="1"/>
  <c r="H557" i="2"/>
  <c r="I557" i="2"/>
  <c r="B558" i="2"/>
  <c r="C558" i="2"/>
  <c r="D558" i="2"/>
  <c r="G558" i="2" s="1"/>
  <c r="E558" i="2"/>
  <c r="J558" i="2" s="1"/>
  <c r="H558" i="2"/>
  <c r="I558" i="2"/>
  <c r="B559" i="2"/>
  <c r="C559" i="2"/>
  <c r="D559" i="2"/>
  <c r="G559" i="2" s="1"/>
  <c r="E559" i="2"/>
  <c r="J559" i="2" s="1"/>
  <c r="H559" i="2"/>
  <c r="I559" i="2"/>
  <c r="B560" i="2"/>
  <c r="C560" i="2"/>
  <c r="D560" i="2"/>
  <c r="G560" i="2" s="1"/>
  <c r="E560" i="2"/>
  <c r="H560" i="2"/>
  <c r="I560" i="2"/>
  <c r="B561" i="2"/>
  <c r="C561" i="2"/>
  <c r="D561" i="2"/>
  <c r="G561" i="2" s="1"/>
  <c r="E561" i="2"/>
  <c r="F561" i="2" s="1"/>
  <c r="H561" i="2"/>
  <c r="I561" i="2"/>
  <c r="B562" i="2"/>
  <c r="C562" i="2"/>
  <c r="D562" i="2"/>
  <c r="G562" i="2" s="1"/>
  <c r="E562" i="2"/>
  <c r="J562" i="2" s="1"/>
  <c r="H562" i="2"/>
  <c r="I562" i="2"/>
  <c r="B563" i="2"/>
  <c r="C563" i="2"/>
  <c r="D563" i="2"/>
  <c r="G563" i="2" s="1"/>
  <c r="E563" i="2"/>
  <c r="F563" i="2" s="1"/>
  <c r="H563" i="2"/>
  <c r="I563" i="2"/>
  <c r="B564" i="2"/>
  <c r="C564" i="2"/>
  <c r="D564" i="2"/>
  <c r="G564" i="2" s="1"/>
  <c r="E564" i="2"/>
  <c r="F564" i="2" s="1"/>
  <c r="H564" i="2"/>
  <c r="I564" i="2"/>
  <c r="B565" i="2"/>
  <c r="C565" i="2"/>
  <c r="D565" i="2"/>
  <c r="G565" i="2" s="1"/>
  <c r="E565" i="2"/>
  <c r="F565" i="2" s="1"/>
  <c r="H565" i="2"/>
  <c r="I565" i="2"/>
  <c r="B566" i="2"/>
  <c r="C566" i="2"/>
  <c r="D566" i="2"/>
  <c r="G566" i="2" s="1"/>
  <c r="E566" i="2"/>
  <c r="J566" i="2" s="1"/>
  <c r="H566" i="2"/>
  <c r="I566" i="2"/>
  <c r="B567" i="2"/>
  <c r="C567" i="2"/>
  <c r="D567" i="2"/>
  <c r="G567" i="2" s="1"/>
  <c r="E567" i="2"/>
  <c r="F567" i="2" s="1"/>
  <c r="H567" i="2"/>
  <c r="I567" i="2"/>
  <c r="B568" i="2"/>
  <c r="C568" i="2"/>
  <c r="D568" i="2"/>
  <c r="G568" i="2" s="1"/>
  <c r="E568" i="2"/>
  <c r="J568" i="2" s="1"/>
  <c r="H568" i="2"/>
  <c r="I568" i="2"/>
  <c r="B569" i="2"/>
  <c r="C569" i="2"/>
  <c r="D569" i="2"/>
  <c r="G569" i="2" s="1"/>
  <c r="E569" i="2"/>
  <c r="F569" i="2" s="1"/>
  <c r="H569" i="2"/>
  <c r="I569" i="2"/>
  <c r="B570" i="2"/>
  <c r="C570" i="2"/>
  <c r="D570" i="2"/>
  <c r="G570" i="2" s="1"/>
  <c r="E570" i="2"/>
  <c r="H570" i="2"/>
  <c r="I570" i="2"/>
  <c r="B571" i="2"/>
  <c r="C571" i="2"/>
  <c r="D571" i="2"/>
  <c r="G571" i="2" s="1"/>
  <c r="E571" i="2"/>
  <c r="J571" i="2" s="1"/>
  <c r="H571" i="2"/>
  <c r="I571" i="2"/>
  <c r="B572" i="2"/>
  <c r="C572" i="2"/>
  <c r="D572" i="2"/>
  <c r="G572" i="2" s="1"/>
  <c r="E572" i="2"/>
  <c r="J572" i="2" s="1"/>
  <c r="H572" i="2"/>
  <c r="I572" i="2"/>
  <c r="B573" i="2"/>
  <c r="C573" i="2"/>
  <c r="D573" i="2"/>
  <c r="G573" i="2" s="1"/>
  <c r="E573" i="2"/>
  <c r="J573" i="2" s="1"/>
  <c r="H573" i="2"/>
  <c r="I573" i="2"/>
  <c r="B574" i="2"/>
  <c r="C574" i="2"/>
  <c r="D574" i="2"/>
  <c r="G574" i="2" s="1"/>
  <c r="E574" i="2"/>
  <c r="J574" i="2" s="1"/>
  <c r="H574" i="2"/>
  <c r="I574" i="2"/>
  <c r="B575" i="2"/>
  <c r="C575" i="2"/>
  <c r="D575" i="2"/>
  <c r="G575" i="2" s="1"/>
  <c r="E575" i="2"/>
  <c r="H575" i="2"/>
  <c r="I575" i="2"/>
  <c r="B576" i="2"/>
  <c r="C576" i="2"/>
  <c r="D576" i="2"/>
  <c r="G576" i="2" s="1"/>
  <c r="E576" i="2"/>
  <c r="J576" i="2" s="1"/>
  <c r="H576" i="2"/>
  <c r="I576" i="2"/>
  <c r="B577" i="2"/>
  <c r="C577" i="2"/>
  <c r="D577" i="2"/>
  <c r="G577" i="2" s="1"/>
  <c r="E577" i="2"/>
  <c r="F577" i="2" s="1"/>
  <c r="H577" i="2"/>
  <c r="I577" i="2"/>
  <c r="B578" i="2"/>
  <c r="C578" i="2"/>
  <c r="D578" i="2"/>
  <c r="G578" i="2" s="1"/>
  <c r="E578" i="2"/>
  <c r="J578" i="2" s="1"/>
  <c r="H578" i="2"/>
  <c r="I578" i="2"/>
  <c r="B579" i="2"/>
  <c r="C579" i="2"/>
  <c r="D579" i="2"/>
  <c r="G579" i="2" s="1"/>
  <c r="E579" i="2"/>
  <c r="F579" i="2" s="1"/>
  <c r="H579" i="2"/>
  <c r="I579" i="2"/>
  <c r="B580" i="2"/>
  <c r="C580" i="2"/>
  <c r="D580" i="2"/>
  <c r="G580" i="2" s="1"/>
  <c r="E580" i="2"/>
  <c r="F580" i="2" s="1"/>
  <c r="H580" i="2"/>
  <c r="I580" i="2"/>
  <c r="B581" i="2"/>
  <c r="C581" i="2"/>
  <c r="D581" i="2"/>
  <c r="G581" i="2" s="1"/>
  <c r="E581" i="2"/>
  <c r="J581" i="2" s="1"/>
  <c r="H581" i="2"/>
  <c r="I581" i="2"/>
  <c r="B582" i="2"/>
  <c r="C582" i="2"/>
  <c r="D582" i="2"/>
  <c r="G582" i="2" s="1"/>
  <c r="E582" i="2"/>
  <c r="F582" i="2" s="1"/>
  <c r="H582" i="2"/>
  <c r="I582" i="2"/>
  <c r="B583" i="2"/>
  <c r="C583" i="2"/>
  <c r="D583" i="2"/>
  <c r="G583" i="2" s="1"/>
  <c r="E583" i="2"/>
  <c r="F583" i="2" s="1"/>
  <c r="H583" i="2"/>
  <c r="I583" i="2"/>
  <c r="B584" i="2"/>
  <c r="C584" i="2"/>
  <c r="D584" i="2"/>
  <c r="G584" i="2" s="1"/>
  <c r="E584" i="2"/>
  <c r="F584" i="2" s="1"/>
  <c r="H584" i="2"/>
  <c r="I584" i="2"/>
  <c r="B585" i="2"/>
  <c r="C585" i="2"/>
  <c r="D585" i="2"/>
  <c r="G585" i="2" s="1"/>
  <c r="E585" i="2"/>
  <c r="F585" i="2" s="1"/>
  <c r="H585" i="2"/>
  <c r="I585" i="2"/>
  <c r="B586" i="2"/>
  <c r="C586" i="2"/>
  <c r="D586" i="2"/>
  <c r="G586" i="2" s="1"/>
  <c r="E586" i="2"/>
  <c r="H586" i="2"/>
  <c r="I586" i="2"/>
  <c r="B587" i="2"/>
  <c r="C587" i="2"/>
  <c r="D587" i="2"/>
  <c r="G587" i="2" s="1"/>
  <c r="E587" i="2"/>
  <c r="F587" i="2" s="1"/>
  <c r="H587" i="2"/>
  <c r="I587" i="2"/>
  <c r="B588" i="2"/>
  <c r="C588" i="2"/>
  <c r="D588" i="2"/>
  <c r="G588" i="2" s="1"/>
  <c r="E588" i="2"/>
  <c r="J588" i="2" s="1"/>
  <c r="H588" i="2"/>
  <c r="I588" i="2"/>
  <c r="B589" i="2"/>
  <c r="C589" i="2"/>
  <c r="D589" i="2"/>
  <c r="G589" i="2" s="1"/>
  <c r="E589" i="2"/>
  <c r="J589" i="2" s="1"/>
  <c r="H589" i="2"/>
  <c r="I589" i="2"/>
  <c r="B590" i="2"/>
  <c r="C590" i="2"/>
  <c r="D590" i="2"/>
  <c r="G590" i="2" s="1"/>
  <c r="E590" i="2"/>
  <c r="H590" i="2"/>
  <c r="I590" i="2"/>
  <c r="B591" i="2"/>
  <c r="C591" i="2"/>
  <c r="D591" i="2"/>
  <c r="G591" i="2" s="1"/>
  <c r="E591" i="2"/>
  <c r="F591" i="2" s="1"/>
  <c r="H591" i="2"/>
  <c r="I591" i="2"/>
  <c r="B592" i="2"/>
  <c r="C592" i="2"/>
  <c r="D592" i="2"/>
  <c r="G592" i="2" s="1"/>
  <c r="E592" i="2"/>
  <c r="J592" i="2" s="1"/>
  <c r="H592" i="2"/>
  <c r="I592" i="2"/>
  <c r="B593" i="2"/>
  <c r="C593" i="2"/>
  <c r="D593" i="2"/>
  <c r="G593" i="2" s="1"/>
  <c r="E593" i="2"/>
  <c r="F593" i="2" s="1"/>
  <c r="H593" i="2"/>
  <c r="I593" i="2"/>
  <c r="B594" i="2"/>
  <c r="C594" i="2"/>
  <c r="D594" i="2"/>
  <c r="G594" i="2" s="1"/>
  <c r="E594" i="2"/>
  <c r="J594" i="2" s="1"/>
  <c r="H594" i="2"/>
  <c r="I594" i="2"/>
  <c r="B595" i="2"/>
  <c r="C595" i="2"/>
  <c r="D595" i="2"/>
  <c r="G595" i="2" s="1"/>
  <c r="E595" i="2"/>
  <c r="J595" i="2" s="1"/>
  <c r="H595" i="2"/>
  <c r="I595" i="2"/>
  <c r="B596" i="2"/>
  <c r="C596" i="2"/>
  <c r="D596" i="2"/>
  <c r="G596" i="2" s="1"/>
  <c r="E596" i="2"/>
  <c r="J596" i="2" s="1"/>
  <c r="H596" i="2"/>
  <c r="I596" i="2"/>
  <c r="B597" i="2"/>
  <c r="C597" i="2"/>
  <c r="D597" i="2"/>
  <c r="G597" i="2" s="1"/>
  <c r="E597" i="2"/>
  <c r="J597" i="2" s="1"/>
  <c r="H597" i="2"/>
  <c r="I597" i="2"/>
  <c r="B598" i="2"/>
  <c r="C598" i="2"/>
  <c r="D598" i="2"/>
  <c r="G598" i="2" s="1"/>
  <c r="E598" i="2"/>
  <c r="F598" i="2" s="1"/>
  <c r="H598" i="2"/>
  <c r="I598" i="2"/>
  <c r="B599" i="2"/>
  <c r="C599" i="2"/>
  <c r="D599" i="2"/>
  <c r="G599" i="2" s="1"/>
  <c r="E599" i="2"/>
  <c r="J599" i="2" s="1"/>
  <c r="H599" i="2"/>
  <c r="I599" i="2"/>
  <c r="B600" i="2"/>
  <c r="C600" i="2"/>
  <c r="D600" i="2"/>
  <c r="G600" i="2" s="1"/>
  <c r="E600" i="2"/>
  <c r="F600" i="2" s="1"/>
  <c r="H600" i="2"/>
  <c r="I600" i="2"/>
  <c r="B601" i="2"/>
  <c r="C601" i="2"/>
  <c r="D601" i="2"/>
  <c r="G601" i="2" s="1"/>
  <c r="E601" i="2"/>
  <c r="J601" i="2" s="1"/>
  <c r="H601" i="2"/>
  <c r="I601" i="2"/>
  <c r="B602" i="2"/>
  <c r="C602" i="2"/>
  <c r="D602" i="2"/>
  <c r="G602" i="2" s="1"/>
  <c r="E602" i="2"/>
  <c r="J602" i="2" s="1"/>
  <c r="H602" i="2"/>
  <c r="I602" i="2"/>
  <c r="B603" i="2"/>
  <c r="C603" i="2"/>
  <c r="D603" i="2"/>
  <c r="G603" i="2" s="1"/>
  <c r="E603" i="2"/>
  <c r="J603" i="2" s="1"/>
  <c r="H603" i="2"/>
  <c r="I603" i="2"/>
  <c r="B604" i="2"/>
  <c r="C604" i="2"/>
  <c r="D604" i="2"/>
  <c r="G604" i="2" s="1"/>
  <c r="E604" i="2"/>
  <c r="H604" i="2"/>
  <c r="I604" i="2"/>
  <c r="B605" i="2"/>
  <c r="C605" i="2"/>
  <c r="D605" i="2"/>
  <c r="G605" i="2" s="1"/>
  <c r="E605" i="2"/>
  <c r="H605" i="2"/>
  <c r="I605" i="2"/>
  <c r="B606" i="2"/>
  <c r="C606" i="2"/>
  <c r="D606" i="2"/>
  <c r="G606" i="2" s="1"/>
  <c r="E606" i="2"/>
  <c r="F606" i="2" s="1"/>
  <c r="H606" i="2"/>
  <c r="I606" i="2"/>
  <c r="B607" i="2"/>
  <c r="C607" i="2"/>
  <c r="D607" i="2"/>
  <c r="G607" i="2" s="1"/>
  <c r="E607" i="2"/>
  <c r="J607" i="2" s="1"/>
  <c r="H607" i="2"/>
  <c r="I607" i="2"/>
  <c r="B608" i="2"/>
  <c r="C608" i="2"/>
  <c r="D608" i="2"/>
  <c r="G608" i="2" s="1"/>
  <c r="E608" i="2"/>
  <c r="J608" i="2" s="1"/>
  <c r="H608" i="2"/>
  <c r="I608" i="2"/>
  <c r="B609" i="2"/>
  <c r="C609" i="2"/>
  <c r="D609" i="2"/>
  <c r="G609" i="2" s="1"/>
  <c r="E609" i="2"/>
  <c r="F609" i="2" s="1"/>
  <c r="H609" i="2"/>
  <c r="I609" i="2"/>
  <c r="B610" i="2"/>
  <c r="C610" i="2"/>
  <c r="D610" i="2"/>
  <c r="G610" i="2" s="1"/>
  <c r="E610" i="2"/>
  <c r="H610" i="2"/>
  <c r="I610" i="2"/>
  <c r="B611" i="2"/>
  <c r="C611" i="2"/>
  <c r="D611" i="2"/>
  <c r="G611" i="2" s="1"/>
  <c r="E611" i="2"/>
  <c r="J611" i="2" s="1"/>
  <c r="H611" i="2"/>
  <c r="I611" i="2"/>
  <c r="B612" i="2"/>
  <c r="C612" i="2"/>
  <c r="D612" i="2"/>
  <c r="G612" i="2" s="1"/>
  <c r="E612" i="2"/>
  <c r="J612" i="2" s="1"/>
  <c r="H612" i="2"/>
  <c r="I612" i="2"/>
  <c r="B613" i="2"/>
  <c r="C613" i="2"/>
  <c r="D613" i="2"/>
  <c r="G613" i="2" s="1"/>
  <c r="E613" i="2"/>
  <c r="F613" i="2" s="1"/>
  <c r="H613" i="2"/>
  <c r="I613" i="2"/>
  <c r="B614" i="2"/>
  <c r="C614" i="2"/>
  <c r="D614" i="2"/>
  <c r="G614" i="2" s="1"/>
  <c r="E614" i="2"/>
  <c r="J614" i="2" s="1"/>
  <c r="H614" i="2"/>
  <c r="I614" i="2"/>
  <c r="B615" i="2"/>
  <c r="C615" i="2"/>
  <c r="D615" i="2"/>
  <c r="G615" i="2" s="1"/>
  <c r="E615" i="2"/>
  <c r="J615" i="2" s="1"/>
  <c r="H615" i="2"/>
  <c r="I615" i="2"/>
  <c r="B616" i="2"/>
  <c r="C616" i="2"/>
  <c r="D616" i="2"/>
  <c r="G616" i="2" s="1"/>
  <c r="E616" i="2"/>
  <c r="F616" i="2" s="1"/>
  <c r="H616" i="2"/>
  <c r="I616" i="2"/>
  <c r="B617" i="2"/>
  <c r="C617" i="2"/>
  <c r="D617" i="2"/>
  <c r="G617" i="2" s="1"/>
  <c r="E617" i="2"/>
  <c r="F617" i="2" s="1"/>
  <c r="H617" i="2"/>
  <c r="I617" i="2"/>
  <c r="B618" i="2"/>
  <c r="C618" i="2"/>
  <c r="D618" i="2"/>
  <c r="G618" i="2" s="1"/>
  <c r="E618" i="2"/>
  <c r="H618" i="2"/>
  <c r="I618" i="2"/>
  <c r="B619" i="2"/>
  <c r="C619" i="2"/>
  <c r="D619" i="2"/>
  <c r="G619" i="2" s="1"/>
  <c r="E619" i="2"/>
  <c r="F619" i="2" s="1"/>
  <c r="H619" i="2"/>
  <c r="I619" i="2"/>
  <c r="B620" i="2"/>
  <c r="C620" i="2"/>
  <c r="D620" i="2"/>
  <c r="G620" i="2" s="1"/>
  <c r="E620" i="2"/>
  <c r="J620" i="2" s="1"/>
  <c r="H620" i="2"/>
  <c r="I620" i="2"/>
  <c r="B621" i="2"/>
  <c r="C621" i="2"/>
  <c r="D621" i="2"/>
  <c r="G621" i="2" s="1"/>
  <c r="E621" i="2"/>
  <c r="F621" i="2" s="1"/>
  <c r="H621" i="2"/>
  <c r="I621" i="2"/>
  <c r="B622" i="2"/>
  <c r="C622" i="2"/>
  <c r="D622" i="2"/>
  <c r="G622" i="2" s="1"/>
  <c r="E622" i="2"/>
  <c r="F622" i="2" s="1"/>
  <c r="H622" i="2"/>
  <c r="I622" i="2"/>
  <c r="B623" i="2"/>
  <c r="C623" i="2"/>
  <c r="D623" i="2"/>
  <c r="G623" i="2" s="1"/>
  <c r="E623" i="2"/>
  <c r="J623" i="2" s="1"/>
  <c r="H623" i="2"/>
  <c r="I623" i="2"/>
  <c r="B624" i="2"/>
  <c r="C624" i="2"/>
  <c r="D624" i="2"/>
  <c r="G624" i="2" s="1"/>
  <c r="E624" i="2"/>
  <c r="H624" i="2"/>
  <c r="I624" i="2"/>
  <c r="B625" i="2"/>
  <c r="C625" i="2"/>
  <c r="D625" i="2"/>
  <c r="G625" i="2" s="1"/>
  <c r="E625" i="2"/>
  <c r="J625" i="2" s="1"/>
  <c r="H625" i="2"/>
  <c r="I625" i="2"/>
  <c r="B626" i="2"/>
  <c r="C626" i="2"/>
  <c r="D626" i="2"/>
  <c r="G626" i="2" s="1"/>
  <c r="E626" i="2"/>
  <c r="J626" i="2" s="1"/>
  <c r="H626" i="2"/>
  <c r="I626" i="2"/>
  <c r="B627" i="2"/>
  <c r="C627" i="2"/>
  <c r="D627" i="2"/>
  <c r="G627" i="2" s="1"/>
  <c r="E627" i="2"/>
  <c r="F627" i="2" s="1"/>
  <c r="H627" i="2"/>
  <c r="I627" i="2"/>
  <c r="B628" i="2"/>
  <c r="C628" i="2"/>
  <c r="D628" i="2"/>
  <c r="G628" i="2" s="1"/>
  <c r="E628" i="2"/>
  <c r="J628" i="2" s="1"/>
  <c r="H628" i="2"/>
  <c r="I628" i="2"/>
  <c r="B629" i="2"/>
  <c r="C629" i="2"/>
  <c r="D629" i="2"/>
  <c r="G629" i="2" s="1"/>
  <c r="E629" i="2"/>
  <c r="F629" i="2" s="1"/>
  <c r="H629" i="2"/>
  <c r="I629" i="2"/>
  <c r="B630" i="2"/>
  <c r="C630" i="2"/>
  <c r="D630" i="2"/>
  <c r="G630" i="2" s="1"/>
  <c r="E630" i="2"/>
  <c r="F630" i="2" s="1"/>
  <c r="H630" i="2"/>
  <c r="I630" i="2"/>
  <c r="B631" i="2"/>
  <c r="C631" i="2"/>
  <c r="D631" i="2"/>
  <c r="G631" i="2" s="1"/>
  <c r="E631" i="2"/>
  <c r="J631" i="2" s="1"/>
  <c r="H631" i="2"/>
  <c r="I631" i="2"/>
  <c r="B632" i="2"/>
  <c r="C632" i="2"/>
  <c r="D632" i="2"/>
  <c r="G632" i="2" s="1"/>
  <c r="E632" i="2"/>
  <c r="F632" i="2" s="1"/>
  <c r="H632" i="2"/>
  <c r="I632" i="2"/>
  <c r="B633" i="2"/>
  <c r="C633" i="2"/>
  <c r="D633" i="2"/>
  <c r="G633" i="2" s="1"/>
  <c r="E633" i="2"/>
  <c r="J633" i="2" s="1"/>
  <c r="H633" i="2"/>
  <c r="I633" i="2"/>
  <c r="B634" i="2"/>
  <c r="C634" i="2"/>
  <c r="D634" i="2"/>
  <c r="G634" i="2" s="1"/>
  <c r="E634" i="2"/>
  <c r="J634" i="2" s="1"/>
  <c r="H634" i="2"/>
  <c r="I634" i="2"/>
  <c r="B635" i="2"/>
  <c r="C635" i="2"/>
  <c r="D635" i="2"/>
  <c r="G635" i="2" s="1"/>
  <c r="E635" i="2"/>
  <c r="J635" i="2" s="1"/>
  <c r="H635" i="2"/>
  <c r="I635" i="2"/>
  <c r="B636" i="2"/>
  <c r="C636" i="2"/>
  <c r="D636" i="2"/>
  <c r="G636" i="2" s="1"/>
  <c r="E636" i="2"/>
  <c r="F636" i="2" s="1"/>
  <c r="H636" i="2"/>
  <c r="I636" i="2"/>
  <c r="B637" i="2"/>
  <c r="C637" i="2"/>
  <c r="D637" i="2"/>
  <c r="G637" i="2" s="1"/>
  <c r="E637" i="2"/>
  <c r="F637" i="2" s="1"/>
  <c r="H637" i="2"/>
  <c r="I637" i="2"/>
  <c r="B638" i="2"/>
  <c r="C638" i="2"/>
  <c r="D638" i="2"/>
  <c r="G638" i="2" s="1"/>
  <c r="E638" i="2"/>
  <c r="J638" i="2" s="1"/>
  <c r="H638" i="2"/>
  <c r="I638" i="2"/>
  <c r="B639" i="2"/>
  <c r="C639" i="2"/>
  <c r="D639" i="2"/>
  <c r="G639" i="2" s="1"/>
  <c r="E639" i="2"/>
  <c r="J639" i="2" s="1"/>
  <c r="H639" i="2"/>
  <c r="I639" i="2"/>
  <c r="B640" i="2"/>
  <c r="C640" i="2"/>
  <c r="D640" i="2"/>
  <c r="G640" i="2" s="1"/>
  <c r="E640" i="2"/>
  <c r="J640" i="2" s="1"/>
  <c r="H640" i="2"/>
  <c r="I640" i="2"/>
  <c r="B641" i="2"/>
  <c r="C641" i="2"/>
  <c r="D641" i="2"/>
  <c r="G641" i="2" s="1"/>
  <c r="E641" i="2"/>
  <c r="F641" i="2" s="1"/>
  <c r="H641" i="2"/>
  <c r="I641" i="2"/>
  <c r="B642" i="2"/>
  <c r="C642" i="2"/>
  <c r="D642" i="2"/>
  <c r="G642" i="2" s="1"/>
  <c r="E642" i="2"/>
  <c r="F642" i="2" s="1"/>
  <c r="H642" i="2"/>
  <c r="I642" i="2"/>
  <c r="B643" i="2"/>
  <c r="C643" i="2"/>
  <c r="D643" i="2"/>
  <c r="G643" i="2" s="1"/>
  <c r="E643" i="2"/>
  <c r="J643" i="2" s="1"/>
  <c r="H643" i="2"/>
  <c r="I643" i="2"/>
  <c r="B644" i="2"/>
  <c r="C644" i="2"/>
  <c r="D644" i="2"/>
  <c r="G644" i="2" s="1"/>
  <c r="E644" i="2"/>
  <c r="F644" i="2" s="1"/>
  <c r="H644" i="2"/>
  <c r="I644" i="2"/>
  <c r="B645" i="2"/>
  <c r="C645" i="2"/>
  <c r="D645" i="2"/>
  <c r="G645" i="2" s="1"/>
  <c r="E645" i="2"/>
  <c r="J645" i="2" s="1"/>
  <c r="H645" i="2"/>
  <c r="I645" i="2"/>
  <c r="B646" i="2"/>
  <c r="C646" i="2"/>
  <c r="D646" i="2"/>
  <c r="G646" i="2" s="1"/>
  <c r="E646" i="2"/>
  <c r="F646" i="2" s="1"/>
  <c r="H646" i="2"/>
  <c r="I646" i="2"/>
  <c r="B647" i="2"/>
  <c r="C647" i="2"/>
  <c r="D647" i="2"/>
  <c r="G647" i="2" s="1"/>
  <c r="E647" i="2"/>
  <c r="F647" i="2" s="1"/>
  <c r="H647" i="2"/>
  <c r="I647" i="2"/>
  <c r="B648" i="2"/>
  <c r="C648" i="2"/>
  <c r="D648" i="2"/>
  <c r="G648" i="2" s="1"/>
  <c r="E648" i="2"/>
  <c r="H648" i="2"/>
  <c r="I648" i="2"/>
  <c r="B649" i="2"/>
  <c r="C649" i="2"/>
  <c r="D649" i="2"/>
  <c r="G649" i="2" s="1"/>
  <c r="E649" i="2"/>
  <c r="F649" i="2" s="1"/>
  <c r="H649" i="2"/>
  <c r="I649" i="2"/>
  <c r="B650" i="2"/>
  <c r="C650" i="2"/>
  <c r="D650" i="2"/>
  <c r="G650" i="2" s="1"/>
  <c r="E650" i="2"/>
  <c r="H650" i="2"/>
  <c r="I650" i="2"/>
  <c r="B651" i="2"/>
  <c r="C651" i="2"/>
  <c r="D651" i="2"/>
  <c r="G651" i="2" s="1"/>
  <c r="E651" i="2"/>
  <c r="F651" i="2" s="1"/>
  <c r="H651" i="2"/>
  <c r="I651" i="2"/>
  <c r="B652" i="2"/>
  <c r="C652" i="2"/>
  <c r="D652" i="2"/>
  <c r="G652" i="2" s="1"/>
  <c r="E652" i="2"/>
  <c r="F652" i="2" s="1"/>
  <c r="H652" i="2"/>
  <c r="I652" i="2"/>
  <c r="B653" i="2"/>
  <c r="C653" i="2"/>
  <c r="D653" i="2"/>
  <c r="G653" i="2" s="1"/>
  <c r="E653" i="2"/>
  <c r="J653" i="2" s="1"/>
  <c r="H653" i="2"/>
  <c r="I653" i="2"/>
  <c r="B654" i="2"/>
  <c r="C654" i="2"/>
  <c r="D654" i="2"/>
  <c r="G654" i="2" s="1"/>
  <c r="E654" i="2"/>
  <c r="H654" i="2"/>
  <c r="I654" i="2"/>
  <c r="B655" i="2"/>
  <c r="C655" i="2"/>
  <c r="D655" i="2"/>
  <c r="G655" i="2" s="1"/>
  <c r="E655" i="2"/>
  <c r="H655" i="2"/>
  <c r="I655" i="2"/>
  <c r="B656" i="2"/>
  <c r="C656" i="2"/>
  <c r="D656" i="2"/>
  <c r="G656" i="2" s="1"/>
  <c r="E656" i="2"/>
  <c r="F656" i="2" s="1"/>
  <c r="H656" i="2"/>
  <c r="I656" i="2"/>
  <c r="B657" i="2"/>
  <c r="C657" i="2"/>
  <c r="D657" i="2"/>
  <c r="G657" i="2" s="1"/>
  <c r="E657" i="2"/>
  <c r="J657" i="2" s="1"/>
  <c r="H657" i="2"/>
  <c r="I657" i="2"/>
  <c r="B658" i="2"/>
  <c r="C658" i="2"/>
  <c r="D658" i="2"/>
  <c r="G658" i="2" s="1"/>
  <c r="E658" i="2"/>
  <c r="J658" i="2" s="1"/>
  <c r="H658" i="2"/>
  <c r="I658" i="2"/>
  <c r="B659" i="2"/>
  <c r="C659" i="2"/>
  <c r="D659" i="2"/>
  <c r="G659" i="2" s="1"/>
  <c r="E659" i="2"/>
  <c r="F659" i="2" s="1"/>
  <c r="H659" i="2"/>
  <c r="I659" i="2"/>
  <c r="B660" i="2"/>
  <c r="C660" i="2"/>
  <c r="D660" i="2"/>
  <c r="G660" i="2" s="1"/>
  <c r="E660" i="2"/>
  <c r="J660" i="2" s="1"/>
  <c r="H660" i="2"/>
  <c r="I660" i="2"/>
  <c r="B661" i="2"/>
  <c r="C661" i="2"/>
  <c r="D661" i="2"/>
  <c r="G661" i="2" s="1"/>
  <c r="E661" i="2"/>
  <c r="J661" i="2" s="1"/>
  <c r="H661" i="2"/>
  <c r="I661" i="2"/>
  <c r="B662" i="2"/>
  <c r="C662" i="2"/>
  <c r="D662" i="2"/>
  <c r="G662" i="2" s="1"/>
  <c r="E662" i="2"/>
  <c r="F662" i="2" s="1"/>
  <c r="H662" i="2"/>
  <c r="I662" i="2"/>
  <c r="B663" i="2"/>
  <c r="C663" i="2"/>
  <c r="D663" i="2"/>
  <c r="G663" i="2" s="1"/>
  <c r="E663" i="2"/>
  <c r="J663" i="2" s="1"/>
  <c r="H663" i="2"/>
  <c r="I663" i="2"/>
  <c r="B664" i="2"/>
  <c r="C664" i="2"/>
  <c r="D664" i="2"/>
  <c r="G664" i="2" s="1"/>
  <c r="E664" i="2"/>
  <c r="H664" i="2"/>
  <c r="I664" i="2"/>
  <c r="B665" i="2"/>
  <c r="C665" i="2"/>
  <c r="D665" i="2"/>
  <c r="G665" i="2" s="1"/>
  <c r="E665" i="2"/>
  <c r="J665" i="2" s="1"/>
  <c r="H665" i="2"/>
  <c r="I665" i="2"/>
  <c r="B666" i="2"/>
  <c r="C666" i="2"/>
  <c r="D666" i="2"/>
  <c r="G666" i="2" s="1"/>
  <c r="E666" i="2"/>
  <c r="J666" i="2" s="1"/>
  <c r="H666" i="2"/>
  <c r="I666" i="2"/>
  <c r="B667" i="2"/>
  <c r="C667" i="2"/>
  <c r="D667" i="2"/>
  <c r="G667" i="2" s="1"/>
  <c r="E667" i="2"/>
  <c r="F667" i="2" s="1"/>
  <c r="H667" i="2"/>
  <c r="I667" i="2"/>
  <c r="B668" i="2"/>
  <c r="C668" i="2"/>
  <c r="D668" i="2"/>
  <c r="G668" i="2" s="1"/>
  <c r="E668" i="2"/>
  <c r="H668" i="2"/>
  <c r="I668" i="2"/>
  <c r="B669" i="2"/>
  <c r="C669" i="2"/>
  <c r="D669" i="2"/>
  <c r="G669" i="2" s="1"/>
  <c r="E669" i="2"/>
  <c r="J669" i="2" s="1"/>
  <c r="H669" i="2"/>
  <c r="I669" i="2"/>
  <c r="B670" i="2"/>
  <c r="C670" i="2"/>
  <c r="D670" i="2"/>
  <c r="G670" i="2" s="1"/>
  <c r="E670" i="2"/>
  <c r="H670" i="2"/>
  <c r="I670" i="2"/>
  <c r="B671" i="2"/>
  <c r="C671" i="2"/>
  <c r="D671" i="2"/>
  <c r="G671" i="2" s="1"/>
  <c r="E671" i="2"/>
  <c r="J671" i="2" s="1"/>
  <c r="H671" i="2"/>
  <c r="I671" i="2"/>
  <c r="B672" i="2"/>
  <c r="C672" i="2"/>
  <c r="D672" i="2"/>
  <c r="G672" i="2" s="1"/>
  <c r="E672" i="2"/>
  <c r="J672" i="2" s="1"/>
  <c r="H672" i="2"/>
  <c r="I672" i="2"/>
  <c r="B673" i="2"/>
  <c r="C673" i="2"/>
  <c r="D673" i="2"/>
  <c r="G673" i="2" s="1"/>
  <c r="E673" i="2"/>
  <c r="J673" i="2" s="1"/>
  <c r="H673" i="2"/>
  <c r="I673" i="2"/>
  <c r="B674" i="2"/>
  <c r="C674" i="2"/>
  <c r="D674" i="2"/>
  <c r="G674" i="2" s="1"/>
  <c r="E674" i="2"/>
  <c r="H674" i="2"/>
  <c r="I674" i="2"/>
  <c r="B675" i="2"/>
  <c r="C675" i="2"/>
  <c r="D675" i="2"/>
  <c r="G675" i="2" s="1"/>
  <c r="E675" i="2"/>
  <c r="F675" i="2" s="1"/>
  <c r="H675" i="2"/>
  <c r="I675" i="2"/>
  <c r="B676" i="2"/>
  <c r="C676" i="2"/>
  <c r="D676" i="2"/>
  <c r="G676" i="2" s="1"/>
  <c r="E676" i="2"/>
  <c r="J676" i="2" s="1"/>
  <c r="H676" i="2"/>
  <c r="I676" i="2"/>
  <c r="B677" i="2"/>
  <c r="C677" i="2"/>
  <c r="D677" i="2"/>
  <c r="G677" i="2" s="1"/>
  <c r="E677" i="2"/>
  <c r="J677" i="2" s="1"/>
  <c r="H677" i="2"/>
  <c r="I677" i="2"/>
  <c r="B678" i="2"/>
  <c r="C678" i="2"/>
  <c r="D678" i="2"/>
  <c r="G678" i="2" s="1"/>
  <c r="E678" i="2"/>
  <c r="F678" i="2" s="1"/>
  <c r="H678" i="2"/>
  <c r="I678" i="2"/>
  <c r="B679" i="2"/>
  <c r="C679" i="2"/>
  <c r="D679" i="2"/>
  <c r="G679" i="2" s="1"/>
  <c r="E679" i="2"/>
  <c r="J679" i="2" s="1"/>
  <c r="H679" i="2"/>
  <c r="I679" i="2"/>
  <c r="B680" i="2"/>
  <c r="C680" i="2"/>
  <c r="D680" i="2"/>
  <c r="G680" i="2" s="1"/>
  <c r="E680" i="2"/>
  <c r="J680" i="2" s="1"/>
  <c r="H680" i="2"/>
  <c r="I680" i="2"/>
  <c r="B681" i="2"/>
  <c r="C681" i="2"/>
  <c r="D681" i="2"/>
  <c r="G681" i="2" s="1"/>
  <c r="E681" i="2"/>
  <c r="H681" i="2"/>
  <c r="I681" i="2"/>
  <c r="B682" i="2"/>
  <c r="C682" i="2"/>
  <c r="D682" i="2"/>
  <c r="G682" i="2" s="1"/>
  <c r="E682" i="2"/>
  <c r="J682" i="2" s="1"/>
  <c r="H682" i="2"/>
  <c r="I682" i="2"/>
  <c r="B683" i="2"/>
  <c r="C683" i="2"/>
  <c r="D683" i="2"/>
  <c r="G683" i="2" s="1"/>
  <c r="E683" i="2"/>
  <c r="J683" i="2" s="1"/>
  <c r="H683" i="2"/>
  <c r="I683" i="2"/>
  <c r="B684" i="2"/>
  <c r="C684" i="2"/>
  <c r="D684" i="2"/>
  <c r="G684" i="2" s="1"/>
  <c r="E684" i="2"/>
  <c r="F684" i="2" s="1"/>
  <c r="H684" i="2"/>
  <c r="I684" i="2"/>
  <c r="B685" i="2"/>
  <c r="C685" i="2"/>
  <c r="D685" i="2"/>
  <c r="G685" i="2" s="1"/>
  <c r="E685" i="2"/>
  <c r="F685" i="2" s="1"/>
  <c r="H685" i="2"/>
  <c r="I685" i="2"/>
  <c r="B686" i="2"/>
  <c r="C686" i="2"/>
  <c r="D686" i="2"/>
  <c r="G686" i="2" s="1"/>
  <c r="E686" i="2"/>
  <c r="H686" i="2"/>
  <c r="I686" i="2"/>
  <c r="B687" i="2"/>
  <c r="C687" i="2"/>
  <c r="D687" i="2"/>
  <c r="G687" i="2" s="1"/>
  <c r="E687" i="2"/>
  <c r="F687" i="2" s="1"/>
  <c r="H687" i="2"/>
  <c r="I687" i="2"/>
  <c r="B688" i="2"/>
  <c r="C688" i="2"/>
  <c r="D688" i="2"/>
  <c r="G688" i="2" s="1"/>
  <c r="E688" i="2"/>
  <c r="J688" i="2" s="1"/>
  <c r="H688" i="2"/>
  <c r="I688" i="2"/>
  <c r="B689" i="2"/>
  <c r="C689" i="2"/>
  <c r="D689" i="2"/>
  <c r="G689" i="2" s="1"/>
  <c r="E689" i="2"/>
  <c r="J689" i="2" s="1"/>
  <c r="H689" i="2"/>
  <c r="I689" i="2"/>
  <c r="B690" i="2"/>
  <c r="C690" i="2"/>
  <c r="D690" i="2"/>
  <c r="G690" i="2" s="1"/>
  <c r="E690" i="2"/>
  <c r="F690" i="2" s="1"/>
  <c r="H690" i="2"/>
  <c r="I690" i="2"/>
  <c r="B691" i="2"/>
  <c r="C691" i="2"/>
  <c r="D691" i="2"/>
  <c r="G691" i="2" s="1"/>
  <c r="E691" i="2"/>
  <c r="J691" i="2" s="1"/>
  <c r="H691" i="2"/>
  <c r="I691" i="2"/>
  <c r="B692" i="2"/>
  <c r="C692" i="2"/>
  <c r="D692" i="2"/>
  <c r="G692" i="2" s="1"/>
  <c r="E692" i="2"/>
  <c r="F692" i="2" s="1"/>
  <c r="H692" i="2"/>
  <c r="I692" i="2"/>
  <c r="B693" i="2"/>
  <c r="C693" i="2"/>
  <c r="D693" i="2"/>
  <c r="G693" i="2" s="1"/>
  <c r="E693" i="2"/>
  <c r="F693" i="2" s="1"/>
  <c r="H693" i="2"/>
  <c r="I693" i="2"/>
  <c r="B694" i="2"/>
  <c r="C694" i="2"/>
  <c r="D694" i="2"/>
  <c r="G694" i="2" s="1"/>
  <c r="E694" i="2"/>
  <c r="H694" i="2"/>
  <c r="I694" i="2"/>
  <c r="B695" i="2"/>
  <c r="C695" i="2"/>
  <c r="D695" i="2"/>
  <c r="G695" i="2" s="1"/>
  <c r="E695" i="2"/>
  <c r="J695" i="2" s="1"/>
  <c r="H695" i="2"/>
  <c r="I695" i="2"/>
  <c r="B696" i="2"/>
  <c r="C696" i="2"/>
  <c r="D696" i="2"/>
  <c r="G696" i="2" s="1"/>
  <c r="E696" i="2"/>
  <c r="J696" i="2" s="1"/>
  <c r="H696" i="2"/>
  <c r="I696" i="2"/>
  <c r="B697" i="2"/>
  <c r="C697" i="2"/>
  <c r="D697" i="2"/>
  <c r="G697" i="2" s="1"/>
  <c r="E697" i="2"/>
  <c r="F697" i="2" s="1"/>
  <c r="H697" i="2"/>
  <c r="I697" i="2"/>
  <c r="B698" i="2"/>
  <c r="C698" i="2"/>
  <c r="D698" i="2"/>
  <c r="G698" i="2" s="1"/>
  <c r="E698" i="2"/>
  <c r="F698" i="2" s="1"/>
  <c r="H698" i="2"/>
  <c r="I698" i="2"/>
  <c r="B699" i="2"/>
  <c r="C699" i="2"/>
  <c r="D699" i="2"/>
  <c r="G699" i="2" s="1"/>
  <c r="E699" i="2"/>
  <c r="F699" i="2" s="1"/>
  <c r="H699" i="2"/>
  <c r="I699" i="2"/>
  <c r="B700" i="2"/>
  <c r="C700" i="2"/>
  <c r="D700" i="2"/>
  <c r="G700" i="2" s="1"/>
  <c r="E700" i="2"/>
  <c r="J700" i="2" s="1"/>
  <c r="H700" i="2"/>
  <c r="I700" i="2"/>
  <c r="B701" i="2"/>
  <c r="C701" i="2"/>
  <c r="D701" i="2"/>
  <c r="G701" i="2" s="1"/>
  <c r="E701" i="2"/>
  <c r="J701" i="2" s="1"/>
  <c r="H701" i="2"/>
  <c r="I701" i="2"/>
  <c r="B702" i="2"/>
  <c r="C702" i="2"/>
  <c r="D702" i="2"/>
  <c r="G702" i="2" s="1"/>
  <c r="E702" i="2"/>
  <c r="J702" i="2" s="1"/>
  <c r="H702" i="2"/>
  <c r="I702" i="2"/>
  <c r="B703" i="2"/>
  <c r="C703" i="2"/>
  <c r="D703" i="2"/>
  <c r="G703" i="2" s="1"/>
  <c r="E703" i="2"/>
  <c r="F703" i="2" s="1"/>
  <c r="H703" i="2"/>
  <c r="I703" i="2"/>
  <c r="B704" i="2"/>
  <c r="C704" i="2"/>
  <c r="D704" i="2"/>
  <c r="G704" i="2" s="1"/>
  <c r="E704" i="2"/>
  <c r="F704" i="2" s="1"/>
  <c r="H704" i="2"/>
  <c r="I704" i="2"/>
  <c r="B705" i="2"/>
  <c r="C705" i="2"/>
  <c r="D705" i="2"/>
  <c r="G705" i="2" s="1"/>
  <c r="E705" i="2"/>
  <c r="F705" i="2" s="1"/>
  <c r="H705" i="2"/>
  <c r="I705" i="2"/>
  <c r="B706" i="2"/>
  <c r="C706" i="2"/>
  <c r="D706" i="2"/>
  <c r="G706" i="2" s="1"/>
  <c r="E706" i="2"/>
  <c r="J706" i="2" s="1"/>
  <c r="H706" i="2"/>
  <c r="I706" i="2"/>
  <c r="B707" i="2"/>
  <c r="C707" i="2"/>
  <c r="D707" i="2"/>
  <c r="G707" i="2" s="1"/>
  <c r="E707" i="2"/>
  <c r="J707" i="2" s="1"/>
  <c r="H707" i="2"/>
  <c r="I707" i="2"/>
  <c r="B708" i="2"/>
  <c r="C708" i="2"/>
  <c r="D708" i="2"/>
  <c r="G708" i="2" s="1"/>
  <c r="E708" i="2"/>
  <c r="J708" i="2" s="1"/>
  <c r="H708" i="2"/>
  <c r="I708" i="2"/>
  <c r="B709" i="2"/>
  <c r="C709" i="2"/>
  <c r="D709" i="2"/>
  <c r="G709" i="2" s="1"/>
  <c r="E709" i="2"/>
  <c r="J709" i="2" s="1"/>
  <c r="H709" i="2"/>
  <c r="I709" i="2"/>
  <c r="B710" i="2"/>
  <c r="C710" i="2"/>
  <c r="D710" i="2"/>
  <c r="G710" i="2" s="1"/>
  <c r="E710" i="2"/>
  <c r="F710" i="2" s="1"/>
  <c r="H710" i="2"/>
  <c r="I710" i="2"/>
  <c r="B711" i="2"/>
  <c r="C711" i="2"/>
  <c r="D711" i="2"/>
  <c r="G711" i="2" s="1"/>
  <c r="E711" i="2"/>
  <c r="J711" i="2" s="1"/>
  <c r="H711" i="2"/>
  <c r="I711" i="2"/>
  <c r="B712" i="2"/>
  <c r="C712" i="2"/>
  <c r="D712" i="2"/>
  <c r="G712" i="2" s="1"/>
  <c r="E712" i="2"/>
  <c r="J712" i="2" s="1"/>
  <c r="H712" i="2"/>
  <c r="I712" i="2"/>
  <c r="B713" i="2"/>
  <c r="C713" i="2"/>
  <c r="D713" i="2"/>
  <c r="G713" i="2" s="1"/>
  <c r="E713" i="2"/>
  <c r="J713" i="2" s="1"/>
  <c r="H713" i="2"/>
  <c r="I713" i="2"/>
  <c r="B714" i="2"/>
  <c r="C714" i="2"/>
  <c r="D714" i="2"/>
  <c r="G714" i="2" s="1"/>
  <c r="E714" i="2"/>
  <c r="H714" i="2"/>
  <c r="I714" i="2"/>
  <c r="B715" i="2"/>
  <c r="C715" i="2"/>
  <c r="D715" i="2"/>
  <c r="G715" i="2" s="1"/>
  <c r="E715" i="2"/>
  <c r="F715" i="2" s="1"/>
  <c r="H715" i="2"/>
  <c r="I715" i="2"/>
  <c r="B716" i="2"/>
  <c r="C716" i="2"/>
  <c r="D716" i="2"/>
  <c r="G716" i="2" s="1"/>
  <c r="E716" i="2"/>
  <c r="J716" i="2" s="1"/>
  <c r="H716" i="2"/>
  <c r="I716" i="2"/>
  <c r="B717" i="2"/>
  <c r="C717" i="2"/>
  <c r="D717" i="2"/>
  <c r="G717" i="2" s="1"/>
  <c r="E717" i="2"/>
  <c r="J717" i="2" s="1"/>
  <c r="H717" i="2"/>
  <c r="I717" i="2"/>
  <c r="B718" i="2"/>
  <c r="C718" i="2"/>
  <c r="D718" i="2"/>
  <c r="G718" i="2" s="1"/>
  <c r="E718" i="2"/>
  <c r="J718" i="2" s="1"/>
  <c r="H718" i="2"/>
  <c r="I718" i="2"/>
  <c r="B719" i="2"/>
  <c r="C719" i="2"/>
  <c r="D719" i="2"/>
  <c r="G719" i="2" s="1"/>
  <c r="E719" i="2"/>
  <c r="H719" i="2"/>
  <c r="I719" i="2"/>
  <c r="B720" i="2"/>
  <c r="C720" i="2"/>
  <c r="D720" i="2"/>
  <c r="G720" i="2" s="1"/>
  <c r="E720" i="2"/>
  <c r="J720" i="2" s="1"/>
  <c r="H720" i="2"/>
  <c r="I720" i="2"/>
  <c r="B721" i="2"/>
  <c r="C721" i="2"/>
  <c r="D721" i="2"/>
  <c r="G721" i="2" s="1"/>
  <c r="E721" i="2"/>
  <c r="J721" i="2" s="1"/>
  <c r="H721" i="2"/>
  <c r="I721" i="2"/>
  <c r="B722" i="2"/>
  <c r="C722" i="2"/>
  <c r="D722" i="2"/>
  <c r="G722" i="2" s="1"/>
  <c r="E722" i="2"/>
  <c r="F722" i="2" s="1"/>
  <c r="H722" i="2"/>
  <c r="I722" i="2"/>
  <c r="B723" i="2"/>
  <c r="C723" i="2"/>
  <c r="D723" i="2"/>
  <c r="G723" i="2" s="1"/>
  <c r="E723" i="2"/>
  <c r="J723" i="2" s="1"/>
  <c r="H723" i="2"/>
  <c r="I723" i="2"/>
  <c r="B724" i="2"/>
  <c r="C724" i="2"/>
  <c r="D724" i="2"/>
  <c r="G724" i="2" s="1"/>
  <c r="E724" i="2"/>
  <c r="H724" i="2"/>
  <c r="I724" i="2"/>
  <c r="B725" i="2"/>
  <c r="C725" i="2"/>
  <c r="D725" i="2"/>
  <c r="G725" i="2" s="1"/>
  <c r="E725" i="2"/>
  <c r="F725" i="2" s="1"/>
  <c r="H725" i="2"/>
  <c r="I725" i="2"/>
  <c r="B726" i="2"/>
  <c r="C726" i="2"/>
  <c r="D726" i="2"/>
  <c r="G726" i="2" s="1"/>
  <c r="E726" i="2"/>
  <c r="J726" i="2" s="1"/>
  <c r="H726" i="2"/>
  <c r="I726" i="2"/>
  <c r="B727" i="2"/>
  <c r="C727" i="2"/>
  <c r="D727" i="2"/>
  <c r="G727" i="2" s="1"/>
  <c r="E727" i="2"/>
  <c r="J727" i="2" s="1"/>
  <c r="H727" i="2"/>
  <c r="I727" i="2"/>
  <c r="B728" i="2"/>
  <c r="C728" i="2"/>
  <c r="D728" i="2"/>
  <c r="G728" i="2" s="1"/>
  <c r="E728" i="2"/>
  <c r="J728" i="2" s="1"/>
  <c r="H728" i="2"/>
  <c r="I728" i="2"/>
  <c r="B729" i="2"/>
  <c r="C729" i="2"/>
  <c r="D729" i="2"/>
  <c r="G729" i="2" s="1"/>
  <c r="E729" i="2"/>
  <c r="F729" i="2" s="1"/>
  <c r="H729" i="2"/>
  <c r="I729" i="2"/>
  <c r="B730" i="2"/>
  <c r="C730" i="2"/>
  <c r="D730" i="2"/>
  <c r="G730" i="2" s="1"/>
  <c r="E730" i="2"/>
  <c r="F730" i="2" s="1"/>
  <c r="H730" i="2"/>
  <c r="I730" i="2"/>
  <c r="B731" i="2"/>
  <c r="C731" i="2"/>
  <c r="D731" i="2"/>
  <c r="G731" i="2" s="1"/>
  <c r="E731" i="2"/>
  <c r="F731" i="2" s="1"/>
  <c r="H731" i="2"/>
  <c r="I731" i="2"/>
  <c r="B732" i="2"/>
  <c r="C732" i="2"/>
  <c r="D732" i="2"/>
  <c r="G732" i="2" s="1"/>
  <c r="E732" i="2"/>
  <c r="J732" i="2" s="1"/>
  <c r="H732" i="2"/>
  <c r="I732" i="2"/>
  <c r="B733" i="2"/>
  <c r="C733" i="2"/>
  <c r="D733" i="2"/>
  <c r="G733" i="2" s="1"/>
  <c r="E733" i="2"/>
  <c r="J733" i="2" s="1"/>
  <c r="H733" i="2"/>
  <c r="I733" i="2"/>
  <c r="B734" i="2"/>
  <c r="C734" i="2"/>
  <c r="D734" i="2"/>
  <c r="G734" i="2" s="1"/>
  <c r="E734" i="2"/>
  <c r="J734" i="2" s="1"/>
  <c r="H734" i="2"/>
  <c r="I734" i="2"/>
  <c r="B735" i="2"/>
  <c r="C735" i="2"/>
  <c r="D735" i="2"/>
  <c r="G735" i="2" s="1"/>
  <c r="E735" i="2"/>
  <c r="F735" i="2" s="1"/>
  <c r="H735" i="2"/>
  <c r="I735" i="2"/>
  <c r="B736" i="2"/>
  <c r="C736" i="2"/>
  <c r="D736" i="2"/>
  <c r="G736" i="2" s="1"/>
  <c r="E736" i="2"/>
  <c r="F736" i="2" s="1"/>
  <c r="H736" i="2"/>
  <c r="I736" i="2"/>
  <c r="B737" i="2"/>
  <c r="C737" i="2"/>
  <c r="D737" i="2"/>
  <c r="G737" i="2" s="1"/>
  <c r="E737" i="2"/>
  <c r="J737" i="2" s="1"/>
  <c r="H737" i="2"/>
  <c r="I737" i="2"/>
  <c r="B738" i="2"/>
  <c r="C738" i="2"/>
  <c r="D738" i="2"/>
  <c r="G738" i="2" s="1"/>
  <c r="E738" i="2"/>
  <c r="J738" i="2" s="1"/>
  <c r="H738" i="2"/>
  <c r="I738" i="2"/>
  <c r="B739" i="2"/>
  <c r="C739" i="2"/>
  <c r="D739" i="2"/>
  <c r="G739" i="2" s="1"/>
  <c r="E739" i="2"/>
  <c r="J739" i="2" s="1"/>
  <c r="H739" i="2"/>
  <c r="I739" i="2"/>
  <c r="B740" i="2"/>
  <c r="C740" i="2"/>
  <c r="D740" i="2"/>
  <c r="G740" i="2" s="1"/>
  <c r="E740" i="2"/>
  <c r="F740" i="2" s="1"/>
  <c r="H740" i="2"/>
  <c r="I740" i="2"/>
  <c r="B741" i="2"/>
  <c r="C741" i="2"/>
  <c r="D741" i="2"/>
  <c r="G741" i="2" s="1"/>
  <c r="E741" i="2"/>
  <c r="J741" i="2" s="1"/>
  <c r="H741" i="2"/>
  <c r="I741" i="2"/>
  <c r="B742" i="2"/>
  <c r="C742" i="2"/>
  <c r="D742" i="2"/>
  <c r="G742" i="2" s="1"/>
  <c r="E742" i="2"/>
  <c r="F742" i="2" s="1"/>
  <c r="H742" i="2"/>
  <c r="I742" i="2"/>
  <c r="B743" i="2"/>
  <c r="C743" i="2"/>
  <c r="D743" i="2"/>
  <c r="G743" i="2" s="1"/>
  <c r="E743" i="2"/>
  <c r="F743" i="2" s="1"/>
  <c r="H743" i="2"/>
  <c r="I743" i="2"/>
  <c r="B744" i="2"/>
  <c r="C744" i="2"/>
  <c r="D744" i="2"/>
  <c r="G744" i="2" s="1"/>
  <c r="E744" i="2"/>
  <c r="H744" i="2"/>
  <c r="I744" i="2"/>
  <c r="B745" i="2"/>
  <c r="C745" i="2"/>
  <c r="D745" i="2"/>
  <c r="G745" i="2" s="1"/>
  <c r="E745" i="2"/>
  <c r="J745" i="2" s="1"/>
  <c r="H745" i="2"/>
  <c r="I745" i="2"/>
  <c r="B746" i="2"/>
  <c r="C746" i="2"/>
  <c r="D746" i="2"/>
  <c r="G746" i="2" s="1"/>
  <c r="E746" i="2"/>
  <c r="F746" i="2" s="1"/>
  <c r="H746" i="2"/>
  <c r="I746" i="2"/>
  <c r="B747" i="2"/>
  <c r="C747" i="2"/>
  <c r="D747" i="2"/>
  <c r="G747" i="2" s="1"/>
  <c r="E747" i="2"/>
  <c r="J747" i="2" s="1"/>
  <c r="H747" i="2"/>
  <c r="I747" i="2"/>
  <c r="B748" i="2"/>
  <c r="C748" i="2"/>
  <c r="D748" i="2"/>
  <c r="G748" i="2" s="1"/>
  <c r="E748" i="2"/>
  <c r="J748" i="2" s="1"/>
  <c r="H748" i="2"/>
  <c r="I748" i="2"/>
  <c r="B749" i="2"/>
  <c r="C749" i="2"/>
  <c r="D749" i="2"/>
  <c r="G749" i="2" s="1"/>
  <c r="E749" i="2"/>
  <c r="F749" i="2" s="1"/>
  <c r="H749" i="2"/>
  <c r="I749" i="2"/>
  <c r="B750" i="2"/>
  <c r="C750" i="2"/>
  <c r="D750" i="2"/>
  <c r="G750" i="2" s="1"/>
  <c r="E750" i="2"/>
  <c r="F750" i="2" s="1"/>
  <c r="H750" i="2"/>
  <c r="I750" i="2"/>
  <c r="B751" i="2"/>
  <c r="C751" i="2"/>
  <c r="D751" i="2"/>
  <c r="G751" i="2" s="1"/>
  <c r="E751" i="2"/>
  <c r="J751" i="2" s="1"/>
  <c r="H751" i="2"/>
  <c r="I751" i="2"/>
  <c r="B752" i="2"/>
  <c r="C752" i="2"/>
  <c r="D752" i="2"/>
  <c r="G752" i="2" s="1"/>
  <c r="E752" i="2"/>
  <c r="J752" i="2" s="1"/>
  <c r="H752" i="2"/>
  <c r="I752" i="2"/>
  <c r="B753" i="2"/>
  <c r="C753" i="2"/>
  <c r="D753" i="2"/>
  <c r="G753" i="2" s="1"/>
  <c r="E753" i="2"/>
  <c r="J753" i="2" s="1"/>
  <c r="H753" i="2"/>
  <c r="I753" i="2"/>
  <c r="B754" i="2"/>
  <c r="C754" i="2"/>
  <c r="D754" i="2"/>
  <c r="G754" i="2" s="1"/>
  <c r="E754" i="2"/>
  <c r="H754" i="2"/>
  <c r="I754" i="2"/>
  <c r="B755" i="2"/>
  <c r="C755" i="2"/>
  <c r="D755" i="2"/>
  <c r="G755" i="2" s="1"/>
  <c r="E755" i="2"/>
  <c r="J755" i="2" s="1"/>
  <c r="H755" i="2"/>
  <c r="I755" i="2"/>
  <c r="B756" i="2"/>
  <c r="C756" i="2"/>
  <c r="D756" i="2"/>
  <c r="G756" i="2" s="1"/>
  <c r="E756" i="2"/>
  <c r="F756" i="2" s="1"/>
  <c r="H756" i="2"/>
  <c r="I756" i="2"/>
  <c r="B757" i="2"/>
  <c r="C757" i="2"/>
  <c r="D757" i="2"/>
  <c r="G757" i="2" s="1"/>
  <c r="E757" i="2"/>
  <c r="F757" i="2" s="1"/>
  <c r="H757" i="2"/>
  <c r="I757" i="2"/>
  <c r="B758" i="2"/>
  <c r="C758" i="2"/>
  <c r="D758" i="2"/>
  <c r="G758" i="2" s="1"/>
  <c r="E758" i="2"/>
  <c r="J758" i="2" s="1"/>
  <c r="H758" i="2"/>
  <c r="I758" i="2"/>
  <c r="B759" i="2"/>
  <c r="C759" i="2"/>
  <c r="D759" i="2"/>
  <c r="G759" i="2" s="1"/>
  <c r="E759" i="2"/>
  <c r="J759" i="2" s="1"/>
  <c r="H759" i="2"/>
  <c r="I759" i="2"/>
  <c r="B760" i="2"/>
  <c r="C760" i="2"/>
  <c r="D760" i="2"/>
  <c r="G760" i="2" s="1"/>
  <c r="E760" i="2"/>
  <c r="F760" i="2" s="1"/>
  <c r="H760" i="2"/>
  <c r="I760" i="2"/>
  <c r="B761" i="2"/>
  <c r="C761" i="2"/>
  <c r="D761" i="2"/>
  <c r="G761" i="2" s="1"/>
  <c r="E761" i="2"/>
  <c r="J761" i="2" s="1"/>
  <c r="H761" i="2"/>
  <c r="I761" i="2"/>
  <c r="B762" i="2"/>
  <c r="C762" i="2"/>
  <c r="D762" i="2"/>
  <c r="G762" i="2" s="1"/>
  <c r="E762" i="2"/>
  <c r="F762" i="2" s="1"/>
  <c r="H762" i="2"/>
  <c r="I762" i="2"/>
  <c r="B763" i="2"/>
  <c r="C763" i="2"/>
  <c r="D763" i="2"/>
  <c r="G763" i="2" s="1"/>
  <c r="E763" i="2"/>
  <c r="F763" i="2" s="1"/>
  <c r="H763" i="2"/>
  <c r="I763" i="2"/>
  <c r="B764" i="2"/>
  <c r="C764" i="2"/>
  <c r="D764" i="2"/>
  <c r="G764" i="2" s="1"/>
  <c r="E764" i="2"/>
  <c r="J764" i="2" s="1"/>
  <c r="H764" i="2"/>
  <c r="I764" i="2"/>
  <c r="B765" i="2"/>
  <c r="C765" i="2"/>
  <c r="D765" i="2"/>
  <c r="G765" i="2" s="1"/>
  <c r="E765" i="2"/>
  <c r="J765" i="2" s="1"/>
  <c r="H765" i="2"/>
  <c r="I765" i="2"/>
  <c r="B766" i="2"/>
  <c r="C766" i="2"/>
  <c r="D766" i="2"/>
  <c r="G766" i="2" s="1"/>
  <c r="E766" i="2"/>
  <c r="J766" i="2" s="1"/>
  <c r="H766" i="2"/>
  <c r="I766" i="2"/>
  <c r="B767" i="2"/>
  <c r="C767" i="2"/>
  <c r="D767" i="2"/>
  <c r="G767" i="2" s="1"/>
  <c r="E767" i="2"/>
  <c r="F767" i="2" s="1"/>
  <c r="H767" i="2"/>
  <c r="I767" i="2"/>
  <c r="B768" i="2"/>
  <c r="C768" i="2"/>
  <c r="D768" i="2"/>
  <c r="G768" i="2" s="1"/>
  <c r="E768" i="2"/>
  <c r="J768" i="2" s="1"/>
  <c r="H768" i="2"/>
  <c r="I768" i="2"/>
  <c r="B769" i="2"/>
  <c r="C769" i="2"/>
  <c r="D769" i="2"/>
  <c r="G769" i="2" s="1"/>
  <c r="E769" i="2"/>
  <c r="J769" i="2" s="1"/>
  <c r="H769" i="2"/>
  <c r="I769" i="2"/>
  <c r="B770" i="2"/>
  <c r="C770" i="2"/>
  <c r="D770" i="2"/>
  <c r="G770" i="2" s="1"/>
  <c r="E770" i="2"/>
  <c r="F770" i="2" s="1"/>
  <c r="H770" i="2"/>
  <c r="I770" i="2"/>
  <c r="B771" i="2"/>
  <c r="C771" i="2"/>
  <c r="D771" i="2"/>
  <c r="G771" i="2" s="1"/>
  <c r="E771" i="2"/>
  <c r="J771" i="2" s="1"/>
  <c r="H771" i="2"/>
  <c r="I771" i="2"/>
  <c r="B772" i="2"/>
  <c r="C772" i="2"/>
  <c r="D772" i="2"/>
  <c r="G772" i="2" s="1"/>
  <c r="E772" i="2"/>
  <c r="J772" i="2" s="1"/>
  <c r="H772" i="2"/>
  <c r="I772" i="2"/>
  <c r="B773" i="2"/>
  <c r="C773" i="2"/>
  <c r="D773" i="2"/>
  <c r="G773" i="2" s="1"/>
  <c r="E773" i="2"/>
  <c r="H773" i="2"/>
  <c r="I773" i="2"/>
  <c r="B774" i="2"/>
  <c r="C774" i="2"/>
  <c r="D774" i="2"/>
  <c r="G774" i="2" s="1"/>
  <c r="E774" i="2"/>
  <c r="J774" i="2" s="1"/>
  <c r="H774" i="2"/>
  <c r="I774" i="2"/>
  <c r="B775" i="2"/>
  <c r="C775" i="2"/>
  <c r="D775" i="2"/>
  <c r="G775" i="2" s="1"/>
  <c r="E775" i="2"/>
  <c r="J775" i="2" s="1"/>
  <c r="H775" i="2"/>
  <c r="I775" i="2"/>
  <c r="B776" i="2"/>
  <c r="C776" i="2"/>
  <c r="D776" i="2"/>
  <c r="G776" i="2" s="1"/>
  <c r="E776" i="2"/>
  <c r="J776" i="2" s="1"/>
  <c r="H776" i="2"/>
  <c r="I776" i="2"/>
  <c r="B777" i="2"/>
  <c r="C777" i="2"/>
  <c r="D777" i="2"/>
  <c r="G777" i="2" s="1"/>
  <c r="E777" i="2"/>
  <c r="F777" i="2" s="1"/>
  <c r="H777" i="2"/>
  <c r="I777" i="2"/>
  <c r="B778" i="2"/>
  <c r="C778" i="2"/>
  <c r="D778" i="2"/>
  <c r="G778" i="2" s="1"/>
  <c r="E778" i="2"/>
  <c r="H778" i="2"/>
  <c r="I778" i="2"/>
  <c r="B779" i="2"/>
  <c r="C779" i="2"/>
  <c r="D779" i="2"/>
  <c r="G779" i="2" s="1"/>
  <c r="E779" i="2"/>
  <c r="J779" i="2" s="1"/>
  <c r="H779" i="2"/>
  <c r="I779" i="2"/>
  <c r="B780" i="2"/>
  <c r="C780" i="2"/>
  <c r="D780" i="2"/>
  <c r="G780" i="2" s="1"/>
  <c r="E780" i="2"/>
  <c r="J780" i="2" s="1"/>
  <c r="H780" i="2"/>
  <c r="I780" i="2"/>
  <c r="B781" i="2"/>
  <c r="C781" i="2"/>
  <c r="D781" i="2"/>
  <c r="G781" i="2" s="1"/>
  <c r="E781" i="2"/>
  <c r="J781" i="2" s="1"/>
  <c r="H781" i="2"/>
  <c r="I781" i="2"/>
  <c r="B782" i="2"/>
  <c r="C782" i="2"/>
  <c r="D782" i="2"/>
  <c r="G782" i="2" s="1"/>
  <c r="E782" i="2"/>
  <c r="F782" i="2" s="1"/>
  <c r="H782" i="2"/>
  <c r="I782" i="2"/>
  <c r="B783" i="2"/>
  <c r="C783" i="2"/>
  <c r="D783" i="2"/>
  <c r="G783" i="2" s="1"/>
  <c r="E783" i="2"/>
  <c r="F783" i="2" s="1"/>
  <c r="H783" i="2"/>
  <c r="I783" i="2"/>
  <c r="B784" i="2"/>
  <c r="C784" i="2"/>
  <c r="D784" i="2"/>
  <c r="G784" i="2" s="1"/>
  <c r="E784" i="2"/>
  <c r="J784" i="2" s="1"/>
  <c r="H784" i="2"/>
  <c r="I784" i="2"/>
  <c r="B785" i="2"/>
  <c r="C785" i="2"/>
  <c r="D785" i="2"/>
  <c r="G785" i="2" s="1"/>
  <c r="E785" i="2"/>
  <c r="J785" i="2" s="1"/>
  <c r="H785" i="2"/>
  <c r="I785" i="2"/>
  <c r="B786" i="2"/>
  <c r="C786" i="2"/>
  <c r="D786" i="2"/>
  <c r="G786" i="2" s="1"/>
  <c r="E786" i="2"/>
  <c r="F786" i="2" s="1"/>
  <c r="H786" i="2"/>
  <c r="I786" i="2"/>
  <c r="B787" i="2"/>
  <c r="C787" i="2"/>
  <c r="D787" i="2"/>
  <c r="G787" i="2" s="1"/>
  <c r="E787" i="2"/>
  <c r="H787" i="2"/>
  <c r="I787" i="2"/>
  <c r="B788" i="2"/>
  <c r="C788" i="2"/>
  <c r="D788" i="2"/>
  <c r="G788" i="2" s="1"/>
  <c r="E788" i="2"/>
  <c r="J788" i="2" s="1"/>
  <c r="H788" i="2"/>
  <c r="I788" i="2"/>
  <c r="B789" i="2"/>
  <c r="C789" i="2"/>
  <c r="D789" i="2"/>
  <c r="G789" i="2" s="1"/>
  <c r="E789" i="2"/>
  <c r="J789" i="2" s="1"/>
  <c r="H789" i="2"/>
  <c r="I789" i="2"/>
  <c r="B790" i="2"/>
  <c r="C790" i="2"/>
  <c r="D790" i="2"/>
  <c r="G790" i="2" s="1"/>
  <c r="E790" i="2"/>
  <c r="F790" i="2" s="1"/>
  <c r="H790" i="2"/>
  <c r="I790" i="2"/>
  <c r="B791" i="2"/>
  <c r="C791" i="2"/>
  <c r="D791" i="2"/>
  <c r="G791" i="2" s="1"/>
  <c r="E791" i="2"/>
  <c r="J791" i="2" s="1"/>
  <c r="H791" i="2"/>
  <c r="I791" i="2"/>
  <c r="B792" i="2"/>
  <c r="C792" i="2"/>
  <c r="D792" i="2"/>
  <c r="G792" i="2" s="1"/>
  <c r="E792" i="2"/>
  <c r="F792" i="2" s="1"/>
  <c r="H792" i="2"/>
  <c r="I792" i="2"/>
  <c r="B793" i="2"/>
  <c r="C793" i="2"/>
  <c r="D793" i="2"/>
  <c r="G793" i="2" s="1"/>
  <c r="E793" i="2"/>
  <c r="J793" i="2" s="1"/>
  <c r="H793" i="2"/>
  <c r="I793" i="2"/>
  <c r="B794" i="2"/>
  <c r="C794" i="2"/>
  <c r="D794" i="2"/>
  <c r="G794" i="2" s="1"/>
  <c r="E794" i="2"/>
  <c r="H794" i="2"/>
  <c r="I794" i="2"/>
  <c r="B795" i="2"/>
  <c r="C795" i="2"/>
  <c r="D795" i="2"/>
  <c r="G795" i="2" s="1"/>
  <c r="E795" i="2"/>
  <c r="F795" i="2" s="1"/>
  <c r="H795" i="2"/>
  <c r="I795" i="2"/>
  <c r="B796" i="2"/>
  <c r="C796" i="2"/>
  <c r="D796" i="2"/>
  <c r="G796" i="2" s="1"/>
  <c r="E796" i="2"/>
  <c r="J796" i="2" s="1"/>
  <c r="H796" i="2"/>
  <c r="I796" i="2"/>
  <c r="B797" i="2"/>
  <c r="C797" i="2"/>
  <c r="D797" i="2"/>
  <c r="G797" i="2" s="1"/>
  <c r="E797" i="2"/>
  <c r="F797" i="2" s="1"/>
  <c r="H797" i="2"/>
  <c r="I797" i="2"/>
  <c r="B798" i="2"/>
  <c r="C798" i="2"/>
  <c r="D798" i="2"/>
  <c r="G798" i="2" s="1"/>
  <c r="E798" i="2"/>
  <c r="F798" i="2" s="1"/>
  <c r="H798" i="2"/>
  <c r="I798" i="2"/>
  <c r="B799" i="2"/>
  <c r="C799" i="2"/>
  <c r="D799" i="2"/>
  <c r="G799" i="2" s="1"/>
  <c r="E799" i="2"/>
  <c r="F799" i="2" s="1"/>
  <c r="H799" i="2"/>
  <c r="I799" i="2"/>
  <c r="B800" i="2"/>
  <c r="C800" i="2"/>
  <c r="D800" i="2"/>
  <c r="G800" i="2" s="1"/>
  <c r="E800" i="2"/>
  <c r="J800" i="2" s="1"/>
  <c r="H800" i="2"/>
  <c r="I800" i="2"/>
  <c r="B801" i="2"/>
  <c r="C801" i="2"/>
  <c r="D801" i="2"/>
  <c r="G801" i="2" s="1"/>
  <c r="E801" i="2"/>
  <c r="J801" i="2" s="1"/>
  <c r="H801" i="2"/>
  <c r="I801" i="2"/>
  <c r="B802" i="2"/>
  <c r="C802" i="2"/>
  <c r="D802" i="2"/>
  <c r="G802" i="2" s="1"/>
  <c r="E802" i="2"/>
  <c r="F802" i="2" s="1"/>
  <c r="H802" i="2"/>
  <c r="I802" i="2"/>
  <c r="B803" i="2"/>
  <c r="C803" i="2"/>
  <c r="D803" i="2"/>
  <c r="G803" i="2" s="1"/>
  <c r="E803" i="2"/>
  <c r="F803" i="2" s="1"/>
  <c r="H803" i="2"/>
  <c r="I803" i="2"/>
  <c r="B804" i="2"/>
  <c r="C804" i="2"/>
  <c r="D804" i="2"/>
  <c r="G804" i="2" s="1"/>
  <c r="E804" i="2"/>
  <c r="J804" i="2" s="1"/>
  <c r="H804" i="2"/>
  <c r="I804" i="2"/>
  <c r="B805" i="2"/>
  <c r="C805" i="2"/>
  <c r="D805" i="2"/>
  <c r="G805" i="2" s="1"/>
  <c r="E805" i="2"/>
  <c r="F805" i="2" s="1"/>
  <c r="H805" i="2"/>
  <c r="I805" i="2"/>
  <c r="B806" i="2"/>
  <c r="C806" i="2"/>
  <c r="D806" i="2"/>
  <c r="G806" i="2" s="1"/>
  <c r="E806" i="2"/>
  <c r="F806" i="2" s="1"/>
  <c r="H806" i="2"/>
  <c r="I806" i="2"/>
  <c r="B807" i="2"/>
  <c r="C807" i="2"/>
  <c r="D807" i="2"/>
  <c r="G807" i="2" s="1"/>
  <c r="E807" i="2"/>
  <c r="J807" i="2" s="1"/>
  <c r="H807" i="2"/>
  <c r="I807" i="2"/>
  <c r="B808" i="2"/>
  <c r="C808" i="2"/>
  <c r="D808" i="2"/>
  <c r="G808" i="2" s="1"/>
  <c r="E808" i="2"/>
  <c r="F808" i="2" s="1"/>
  <c r="H808" i="2"/>
  <c r="I808" i="2"/>
  <c r="B809" i="2"/>
  <c r="C809" i="2"/>
  <c r="D809" i="2"/>
  <c r="G809" i="2" s="1"/>
  <c r="E809" i="2"/>
  <c r="J809" i="2" s="1"/>
  <c r="H809" i="2"/>
  <c r="I809" i="2"/>
  <c r="B810" i="2"/>
  <c r="C810" i="2"/>
  <c r="D810" i="2"/>
  <c r="G810" i="2" s="1"/>
  <c r="E810" i="2"/>
  <c r="H810" i="2"/>
  <c r="I810" i="2"/>
  <c r="B811" i="2"/>
  <c r="C811" i="2"/>
  <c r="D811" i="2"/>
  <c r="G811" i="2" s="1"/>
  <c r="E811" i="2"/>
  <c r="J811" i="2" s="1"/>
  <c r="H811" i="2"/>
  <c r="I811" i="2"/>
  <c r="B812" i="2"/>
  <c r="C812" i="2"/>
  <c r="D812" i="2"/>
  <c r="G812" i="2" s="1"/>
  <c r="E812" i="2"/>
  <c r="J812" i="2" s="1"/>
  <c r="H812" i="2"/>
  <c r="I812" i="2"/>
  <c r="B813" i="2"/>
  <c r="C813" i="2"/>
  <c r="D813" i="2"/>
  <c r="G813" i="2" s="1"/>
  <c r="E813" i="2"/>
  <c r="J813" i="2" s="1"/>
  <c r="H813" i="2"/>
  <c r="I813" i="2"/>
  <c r="B814" i="2"/>
  <c r="C814" i="2"/>
  <c r="D814" i="2"/>
  <c r="G814" i="2" s="1"/>
  <c r="E814" i="2"/>
  <c r="J814" i="2" s="1"/>
  <c r="H814" i="2"/>
  <c r="I814" i="2"/>
  <c r="B815" i="2"/>
  <c r="C815" i="2"/>
  <c r="D815" i="2"/>
  <c r="G815" i="2" s="1"/>
  <c r="E815" i="2"/>
  <c r="J815" i="2" s="1"/>
  <c r="H815" i="2"/>
  <c r="I815" i="2"/>
  <c r="B816" i="2"/>
  <c r="C816" i="2"/>
  <c r="D816" i="2"/>
  <c r="G816" i="2" s="1"/>
  <c r="E816" i="2"/>
  <c r="J816" i="2" s="1"/>
  <c r="H816" i="2"/>
  <c r="I816" i="2"/>
  <c r="B817" i="2"/>
  <c r="C817" i="2"/>
  <c r="D817" i="2"/>
  <c r="G817" i="2" s="1"/>
  <c r="E817" i="2"/>
  <c r="J817" i="2" s="1"/>
  <c r="H817" i="2"/>
  <c r="I817" i="2"/>
  <c r="B818" i="2"/>
  <c r="C818" i="2"/>
  <c r="D818" i="2"/>
  <c r="G818" i="2" s="1"/>
  <c r="E818" i="2"/>
  <c r="F818" i="2" s="1"/>
  <c r="H818" i="2"/>
  <c r="I818" i="2"/>
  <c r="B819" i="2"/>
  <c r="C819" i="2"/>
  <c r="D819" i="2"/>
  <c r="G819" i="2" s="1"/>
  <c r="E819" i="2"/>
  <c r="F819" i="2" s="1"/>
  <c r="H819" i="2"/>
  <c r="I819" i="2"/>
  <c r="B820" i="2"/>
  <c r="C820" i="2"/>
  <c r="D820" i="2"/>
  <c r="G820" i="2" s="1"/>
  <c r="E820" i="2"/>
  <c r="J820" i="2" s="1"/>
  <c r="H820" i="2"/>
  <c r="I820" i="2"/>
  <c r="B821" i="2"/>
  <c r="C821" i="2"/>
  <c r="D821" i="2"/>
  <c r="G821" i="2" s="1"/>
  <c r="E821" i="2"/>
  <c r="J821" i="2" s="1"/>
  <c r="H821" i="2"/>
  <c r="I821" i="2"/>
  <c r="B822" i="2"/>
  <c r="C822" i="2"/>
  <c r="D822" i="2"/>
  <c r="G822" i="2" s="1"/>
  <c r="E822" i="2"/>
  <c r="J822" i="2" s="1"/>
  <c r="H822" i="2"/>
  <c r="I822" i="2"/>
  <c r="B823" i="2"/>
  <c r="C823" i="2"/>
  <c r="D823" i="2"/>
  <c r="G823" i="2" s="1"/>
  <c r="E823" i="2"/>
  <c r="F823" i="2" s="1"/>
  <c r="H823" i="2"/>
  <c r="I823" i="2"/>
  <c r="B824" i="2"/>
  <c r="C824" i="2"/>
  <c r="D824" i="2"/>
  <c r="G824" i="2" s="1"/>
  <c r="E824" i="2"/>
  <c r="F824" i="2" s="1"/>
  <c r="H824" i="2"/>
  <c r="I824" i="2"/>
  <c r="B825" i="2"/>
  <c r="C825" i="2"/>
  <c r="D825" i="2"/>
  <c r="G825" i="2" s="1"/>
  <c r="E825" i="2"/>
  <c r="J825" i="2" s="1"/>
  <c r="H825" i="2"/>
  <c r="I825" i="2"/>
  <c r="B826" i="2"/>
  <c r="C826" i="2"/>
  <c r="D826" i="2"/>
  <c r="G826" i="2" s="1"/>
  <c r="E826" i="2"/>
  <c r="J826" i="2" s="1"/>
  <c r="H826" i="2"/>
  <c r="I826" i="2"/>
  <c r="B827" i="2"/>
  <c r="C827" i="2"/>
  <c r="D827" i="2"/>
  <c r="G827" i="2" s="1"/>
  <c r="E827" i="2"/>
  <c r="J827" i="2" s="1"/>
  <c r="H827" i="2"/>
  <c r="I827" i="2"/>
  <c r="B828" i="2"/>
  <c r="C828" i="2"/>
  <c r="D828" i="2"/>
  <c r="G828" i="2" s="1"/>
  <c r="E828" i="2"/>
  <c r="J828" i="2" s="1"/>
  <c r="H828" i="2"/>
  <c r="I828" i="2"/>
  <c r="B829" i="2"/>
  <c r="C829" i="2"/>
  <c r="D829" i="2"/>
  <c r="G829" i="2" s="1"/>
  <c r="E829" i="2"/>
  <c r="F829" i="2" s="1"/>
  <c r="H829" i="2"/>
  <c r="I829" i="2"/>
  <c r="B830" i="2"/>
  <c r="C830" i="2"/>
  <c r="D830" i="2"/>
  <c r="G830" i="2" s="1"/>
  <c r="E830" i="2"/>
  <c r="F830" i="2" s="1"/>
  <c r="H830" i="2"/>
  <c r="I830" i="2"/>
  <c r="B831" i="2"/>
  <c r="C831" i="2"/>
  <c r="D831" i="2"/>
  <c r="G831" i="2" s="1"/>
  <c r="E831" i="2"/>
  <c r="H831" i="2"/>
  <c r="I831" i="2"/>
  <c r="B832" i="2"/>
  <c r="C832" i="2"/>
  <c r="D832" i="2"/>
  <c r="G832" i="2" s="1"/>
  <c r="E832" i="2"/>
  <c r="J832" i="2" s="1"/>
  <c r="H832" i="2"/>
  <c r="I832" i="2"/>
  <c r="B833" i="2"/>
  <c r="C833" i="2"/>
  <c r="D833" i="2"/>
  <c r="G833" i="2" s="1"/>
  <c r="E833" i="2"/>
  <c r="J833" i="2" s="1"/>
  <c r="H833" i="2"/>
  <c r="I833" i="2"/>
  <c r="B834" i="2"/>
  <c r="C834" i="2"/>
  <c r="D834" i="2"/>
  <c r="G834" i="2" s="1"/>
  <c r="E834" i="2"/>
  <c r="J834" i="2" s="1"/>
  <c r="H834" i="2"/>
  <c r="I834" i="2"/>
  <c r="B835" i="2"/>
  <c r="C835" i="2"/>
  <c r="D835" i="2"/>
  <c r="G835" i="2" s="1"/>
  <c r="E835" i="2"/>
  <c r="H835" i="2"/>
  <c r="I835" i="2"/>
  <c r="B836" i="2"/>
  <c r="C836" i="2"/>
  <c r="D836" i="2"/>
  <c r="G836" i="2" s="1"/>
  <c r="E836" i="2"/>
  <c r="J836" i="2" s="1"/>
  <c r="H836" i="2"/>
  <c r="I836" i="2"/>
  <c r="B837" i="2"/>
  <c r="C837" i="2"/>
  <c r="D837" i="2"/>
  <c r="G837" i="2" s="1"/>
  <c r="E837" i="2"/>
  <c r="J837" i="2" s="1"/>
  <c r="H837" i="2"/>
  <c r="I837" i="2"/>
  <c r="B838" i="2"/>
  <c r="C838" i="2"/>
  <c r="D838" i="2"/>
  <c r="G838" i="2" s="1"/>
  <c r="E838" i="2"/>
  <c r="F838" i="2" s="1"/>
  <c r="H838" i="2"/>
  <c r="I838" i="2"/>
  <c r="B839" i="2"/>
  <c r="C839" i="2"/>
  <c r="D839" i="2"/>
  <c r="G839" i="2" s="1"/>
  <c r="E839" i="2"/>
  <c r="F839" i="2" s="1"/>
  <c r="H839" i="2"/>
  <c r="I839" i="2"/>
  <c r="B840" i="2"/>
  <c r="C840" i="2"/>
  <c r="D840" i="2"/>
  <c r="G840" i="2" s="1"/>
  <c r="E840" i="2"/>
  <c r="J840" i="2" s="1"/>
  <c r="H840" i="2"/>
  <c r="I840" i="2"/>
  <c r="B841" i="2"/>
  <c r="C841" i="2"/>
  <c r="D841" i="2"/>
  <c r="G841" i="2" s="1"/>
  <c r="E841" i="2"/>
  <c r="J841" i="2" s="1"/>
  <c r="H841" i="2"/>
  <c r="I841" i="2"/>
  <c r="B842" i="2"/>
  <c r="C842" i="2"/>
  <c r="D842" i="2"/>
  <c r="G842" i="2" s="1"/>
  <c r="E842" i="2"/>
  <c r="H842" i="2"/>
  <c r="I842" i="2"/>
  <c r="B843" i="2"/>
  <c r="C843" i="2"/>
  <c r="D843" i="2"/>
  <c r="G843" i="2" s="1"/>
  <c r="E843" i="2"/>
  <c r="F843" i="2" s="1"/>
  <c r="H843" i="2"/>
  <c r="I843" i="2"/>
  <c r="B844" i="2"/>
  <c r="C844" i="2"/>
  <c r="D844" i="2"/>
  <c r="G844" i="2" s="1"/>
  <c r="E844" i="2"/>
  <c r="J844" i="2" s="1"/>
  <c r="H844" i="2"/>
  <c r="I844" i="2"/>
  <c r="B845" i="2"/>
  <c r="C845" i="2"/>
  <c r="D845" i="2"/>
  <c r="G845" i="2" s="1"/>
  <c r="E845" i="2"/>
  <c r="J845" i="2" s="1"/>
  <c r="H845" i="2"/>
  <c r="I845" i="2"/>
  <c r="B846" i="2"/>
  <c r="C846" i="2"/>
  <c r="D846" i="2"/>
  <c r="G846" i="2" s="1"/>
  <c r="E846" i="2"/>
  <c r="J846" i="2" s="1"/>
  <c r="H846" i="2"/>
  <c r="I846" i="2"/>
  <c r="B847" i="2"/>
  <c r="C847" i="2"/>
  <c r="D847" i="2"/>
  <c r="G847" i="2" s="1"/>
  <c r="E847" i="2"/>
  <c r="J847" i="2" s="1"/>
  <c r="H847" i="2"/>
  <c r="I847" i="2"/>
  <c r="B848" i="2"/>
  <c r="C848" i="2"/>
  <c r="D848" i="2"/>
  <c r="G848" i="2" s="1"/>
  <c r="E848" i="2"/>
  <c r="F848" i="2" s="1"/>
  <c r="H848" i="2"/>
  <c r="I848" i="2"/>
  <c r="B849" i="2"/>
  <c r="C849" i="2"/>
  <c r="D849" i="2"/>
  <c r="G849" i="2" s="1"/>
  <c r="E849" i="2"/>
  <c r="J849" i="2" s="1"/>
  <c r="H849" i="2"/>
  <c r="I849" i="2"/>
  <c r="B850" i="2"/>
  <c r="C850" i="2"/>
  <c r="D850" i="2"/>
  <c r="G850" i="2" s="1"/>
  <c r="E850" i="2"/>
  <c r="F850" i="2" s="1"/>
  <c r="H850" i="2"/>
  <c r="I850" i="2"/>
  <c r="B851" i="2"/>
  <c r="C851" i="2"/>
  <c r="D851" i="2"/>
  <c r="G851" i="2" s="1"/>
  <c r="E851" i="2"/>
  <c r="F851" i="2" s="1"/>
  <c r="H851" i="2"/>
  <c r="I851" i="2"/>
  <c r="B852" i="2"/>
  <c r="C852" i="2"/>
  <c r="D852" i="2"/>
  <c r="G852" i="2" s="1"/>
  <c r="E852" i="2"/>
  <c r="F852" i="2" s="1"/>
  <c r="H852" i="2"/>
  <c r="I852" i="2"/>
  <c r="B853" i="2"/>
  <c r="C853" i="2"/>
  <c r="D853" i="2"/>
  <c r="G853" i="2" s="1"/>
  <c r="E853" i="2"/>
  <c r="F853" i="2" s="1"/>
  <c r="H853" i="2"/>
  <c r="I853" i="2"/>
  <c r="B854" i="2"/>
  <c r="C854" i="2"/>
  <c r="D854" i="2"/>
  <c r="G854" i="2" s="1"/>
  <c r="E854" i="2"/>
  <c r="J854" i="2" s="1"/>
  <c r="H854" i="2"/>
  <c r="I854" i="2"/>
  <c r="B855" i="2"/>
  <c r="C855" i="2"/>
  <c r="D855" i="2"/>
  <c r="G855" i="2" s="1"/>
  <c r="E855" i="2"/>
  <c r="J855" i="2" s="1"/>
  <c r="H855" i="2"/>
  <c r="I855" i="2"/>
  <c r="B856" i="2"/>
  <c r="C856" i="2"/>
  <c r="D856" i="2"/>
  <c r="G856" i="2" s="1"/>
  <c r="E856" i="2"/>
  <c r="F856" i="2" s="1"/>
  <c r="H856" i="2"/>
  <c r="I856" i="2"/>
  <c r="B857" i="2"/>
  <c r="C857" i="2"/>
  <c r="D857" i="2"/>
  <c r="G857" i="2" s="1"/>
  <c r="E857" i="2"/>
  <c r="F857" i="2" s="1"/>
  <c r="H857" i="2"/>
  <c r="I857" i="2"/>
  <c r="B858" i="2"/>
  <c r="C858" i="2"/>
  <c r="D858" i="2"/>
  <c r="G858" i="2" s="1"/>
  <c r="E858" i="2"/>
  <c r="J858" i="2" s="1"/>
  <c r="H858" i="2"/>
  <c r="I858" i="2"/>
  <c r="B859" i="2"/>
  <c r="C859" i="2"/>
  <c r="D859" i="2"/>
  <c r="G859" i="2" s="1"/>
  <c r="E859" i="2"/>
  <c r="J859" i="2" s="1"/>
  <c r="H859" i="2"/>
  <c r="I859" i="2"/>
  <c r="B860" i="2"/>
  <c r="C860" i="2"/>
  <c r="D860" i="2"/>
  <c r="G860" i="2" s="1"/>
  <c r="E860" i="2"/>
  <c r="F860" i="2" s="1"/>
  <c r="H860" i="2"/>
  <c r="I860" i="2"/>
  <c r="B861" i="2"/>
  <c r="C861" i="2"/>
  <c r="D861" i="2"/>
  <c r="G861" i="2" s="1"/>
  <c r="E861" i="2"/>
  <c r="H861" i="2"/>
  <c r="I861" i="2"/>
  <c r="B862" i="2"/>
  <c r="C862" i="2"/>
  <c r="D862" i="2"/>
  <c r="G862" i="2" s="1"/>
  <c r="E862" i="2"/>
  <c r="F862" i="2" s="1"/>
  <c r="H862" i="2"/>
  <c r="I862" i="2"/>
  <c r="B863" i="2"/>
  <c r="C863" i="2"/>
  <c r="D863" i="2"/>
  <c r="G863" i="2" s="1"/>
  <c r="E863" i="2"/>
  <c r="J863" i="2" s="1"/>
  <c r="H863" i="2"/>
  <c r="I863" i="2"/>
  <c r="B864" i="2"/>
  <c r="C864" i="2"/>
  <c r="D864" i="2"/>
  <c r="G864" i="2" s="1"/>
  <c r="E864" i="2"/>
  <c r="J864" i="2" s="1"/>
  <c r="H864" i="2"/>
  <c r="I864" i="2"/>
  <c r="B865" i="2"/>
  <c r="C865" i="2"/>
  <c r="D865" i="2"/>
  <c r="G865" i="2" s="1"/>
  <c r="E865" i="2"/>
  <c r="J865" i="2" s="1"/>
  <c r="H865" i="2"/>
  <c r="I865" i="2"/>
  <c r="B866" i="2"/>
  <c r="C866" i="2"/>
  <c r="D866" i="2"/>
  <c r="G866" i="2" s="1"/>
  <c r="E866" i="2"/>
  <c r="F866" i="2" s="1"/>
  <c r="H866" i="2"/>
  <c r="I866" i="2"/>
  <c r="B867" i="2"/>
  <c r="C867" i="2"/>
  <c r="D867" i="2"/>
  <c r="G867" i="2" s="1"/>
  <c r="E867" i="2"/>
  <c r="J867" i="2" s="1"/>
  <c r="H867" i="2"/>
  <c r="I867" i="2"/>
  <c r="B868" i="2"/>
  <c r="C868" i="2"/>
  <c r="D868" i="2"/>
  <c r="G868" i="2" s="1"/>
  <c r="E868" i="2"/>
  <c r="J868" i="2" s="1"/>
  <c r="H868" i="2"/>
  <c r="I868" i="2"/>
  <c r="B869" i="2"/>
  <c r="C869" i="2"/>
  <c r="D869" i="2"/>
  <c r="G869" i="2" s="1"/>
  <c r="E869" i="2"/>
  <c r="F869" i="2" s="1"/>
  <c r="H869" i="2"/>
  <c r="I869" i="2"/>
  <c r="B870" i="2"/>
  <c r="C870" i="2"/>
  <c r="D870" i="2"/>
  <c r="G870" i="2" s="1"/>
  <c r="E870" i="2"/>
  <c r="F870" i="2" s="1"/>
  <c r="H870" i="2"/>
  <c r="I870" i="2"/>
  <c r="B871" i="2"/>
  <c r="C871" i="2"/>
  <c r="D871" i="2"/>
  <c r="G871" i="2" s="1"/>
  <c r="E871" i="2"/>
  <c r="F871" i="2" s="1"/>
  <c r="H871" i="2"/>
  <c r="I871" i="2"/>
  <c r="B872" i="2"/>
  <c r="C872" i="2"/>
  <c r="D872" i="2"/>
  <c r="G872" i="2" s="1"/>
  <c r="E872" i="2"/>
  <c r="F872" i="2" s="1"/>
  <c r="H872" i="2"/>
  <c r="I872" i="2"/>
  <c r="B873" i="2"/>
  <c r="C873" i="2"/>
  <c r="D873" i="2"/>
  <c r="G873" i="2" s="1"/>
  <c r="E873" i="2"/>
  <c r="F873" i="2" s="1"/>
  <c r="H873" i="2"/>
  <c r="I873" i="2"/>
  <c r="B874" i="2"/>
  <c r="C874" i="2"/>
  <c r="D874" i="2"/>
  <c r="G874" i="2" s="1"/>
  <c r="E874" i="2"/>
  <c r="J874" i="2" s="1"/>
  <c r="H874" i="2"/>
  <c r="I874" i="2"/>
  <c r="B875" i="2"/>
  <c r="C875" i="2"/>
  <c r="D875" i="2"/>
  <c r="G875" i="2" s="1"/>
  <c r="E875" i="2"/>
  <c r="J875" i="2" s="1"/>
  <c r="H875" i="2"/>
  <c r="I875" i="2"/>
  <c r="B876" i="2"/>
  <c r="C876" i="2"/>
  <c r="D876" i="2"/>
  <c r="G876" i="2" s="1"/>
  <c r="E876" i="2"/>
  <c r="J876" i="2" s="1"/>
  <c r="H876" i="2"/>
  <c r="I876" i="2"/>
  <c r="B877" i="2"/>
  <c r="C877" i="2"/>
  <c r="D877" i="2"/>
  <c r="G877" i="2" s="1"/>
  <c r="E877" i="2"/>
  <c r="J877" i="2" s="1"/>
  <c r="H877" i="2"/>
  <c r="I877" i="2"/>
  <c r="B878" i="2"/>
  <c r="C878" i="2"/>
  <c r="D878" i="2"/>
  <c r="G878" i="2" s="1"/>
  <c r="E878" i="2"/>
  <c r="F878" i="2" s="1"/>
  <c r="H878" i="2"/>
  <c r="I878" i="2"/>
  <c r="B879" i="2"/>
  <c r="C879" i="2"/>
  <c r="D879" i="2"/>
  <c r="G879" i="2" s="1"/>
  <c r="E879" i="2"/>
  <c r="F879" i="2" s="1"/>
  <c r="H879" i="2"/>
  <c r="I879" i="2"/>
  <c r="B880" i="2"/>
  <c r="C880" i="2"/>
  <c r="D880" i="2"/>
  <c r="G880" i="2" s="1"/>
  <c r="E880" i="2"/>
  <c r="J880" i="2" s="1"/>
  <c r="H880" i="2"/>
  <c r="I880" i="2"/>
  <c r="B881" i="2"/>
  <c r="C881" i="2"/>
  <c r="D881" i="2"/>
  <c r="G881" i="2" s="1"/>
  <c r="E881" i="2"/>
  <c r="J881" i="2" s="1"/>
  <c r="H881" i="2"/>
  <c r="I881" i="2"/>
  <c r="B882" i="2"/>
  <c r="C882" i="2"/>
  <c r="D882" i="2"/>
  <c r="G882" i="2" s="1"/>
  <c r="E882" i="2"/>
  <c r="F882" i="2" s="1"/>
  <c r="H882" i="2"/>
  <c r="I882" i="2"/>
  <c r="B883" i="2"/>
  <c r="C883" i="2"/>
  <c r="D883" i="2"/>
  <c r="G883" i="2" s="1"/>
  <c r="E883" i="2"/>
  <c r="J883" i="2" s="1"/>
  <c r="H883" i="2"/>
  <c r="I883" i="2"/>
  <c r="B884" i="2"/>
  <c r="C884" i="2"/>
  <c r="D884" i="2"/>
  <c r="G884" i="2" s="1"/>
  <c r="E884" i="2"/>
  <c r="J884" i="2" s="1"/>
  <c r="H884" i="2"/>
  <c r="I884" i="2"/>
  <c r="B885" i="2"/>
  <c r="C885" i="2"/>
  <c r="D885" i="2"/>
  <c r="G885" i="2" s="1"/>
  <c r="E885" i="2"/>
  <c r="J885" i="2" s="1"/>
  <c r="H885" i="2"/>
  <c r="I885" i="2"/>
  <c r="B886" i="2"/>
  <c r="C886" i="2"/>
  <c r="D886" i="2"/>
  <c r="G886" i="2" s="1"/>
  <c r="E886" i="2"/>
  <c r="J886" i="2" s="1"/>
  <c r="H886" i="2"/>
  <c r="I886" i="2"/>
  <c r="B887" i="2"/>
  <c r="C887" i="2"/>
  <c r="D887" i="2"/>
  <c r="G887" i="2" s="1"/>
  <c r="E887" i="2"/>
  <c r="J887" i="2" s="1"/>
  <c r="H887" i="2"/>
  <c r="I887" i="2"/>
  <c r="B888" i="2"/>
  <c r="C888" i="2"/>
  <c r="D888" i="2"/>
  <c r="G888" i="2" s="1"/>
  <c r="E888" i="2"/>
  <c r="F888" i="2" s="1"/>
  <c r="H888" i="2"/>
  <c r="I888" i="2"/>
  <c r="B889" i="2"/>
  <c r="C889" i="2"/>
  <c r="D889" i="2"/>
  <c r="G889" i="2" s="1"/>
  <c r="E889" i="2"/>
  <c r="F889" i="2" s="1"/>
  <c r="H889" i="2"/>
  <c r="I889" i="2"/>
  <c r="B890" i="2"/>
  <c r="C890" i="2"/>
  <c r="D890" i="2"/>
  <c r="G890" i="2" s="1"/>
  <c r="E890" i="2"/>
  <c r="H890" i="2"/>
  <c r="I890" i="2"/>
  <c r="B891" i="2"/>
  <c r="C891" i="2"/>
  <c r="D891" i="2"/>
  <c r="G891" i="2" s="1"/>
  <c r="E891" i="2"/>
  <c r="F891" i="2" s="1"/>
  <c r="H891" i="2"/>
  <c r="I891" i="2"/>
  <c r="B892" i="2"/>
  <c r="C892" i="2"/>
  <c r="D892" i="2"/>
  <c r="G892" i="2" s="1"/>
  <c r="E892" i="2"/>
  <c r="J892" i="2" s="1"/>
  <c r="H892" i="2"/>
  <c r="I892" i="2"/>
  <c r="B893" i="2"/>
  <c r="C893" i="2"/>
  <c r="D893" i="2"/>
  <c r="G893" i="2" s="1"/>
  <c r="E893" i="2"/>
  <c r="F893" i="2" s="1"/>
  <c r="H893" i="2"/>
  <c r="I893" i="2"/>
  <c r="B894" i="2"/>
  <c r="C894" i="2"/>
  <c r="D894" i="2"/>
  <c r="G894" i="2" s="1"/>
  <c r="E894" i="2"/>
  <c r="F894" i="2" s="1"/>
  <c r="H894" i="2"/>
  <c r="I894" i="2"/>
  <c r="B895" i="2"/>
  <c r="C895" i="2"/>
  <c r="D895" i="2"/>
  <c r="G895" i="2" s="1"/>
  <c r="E895" i="2"/>
  <c r="H895" i="2"/>
  <c r="I895" i="2"/>
  <c r="B896" i="2"/>
  <c r="C896" i="2"/>
  <c r="D896" i="2"/>
  <c r="G896" i="2" s="1"/>
  <c r="E896" i="2"/>
  <c r="J896" i="2" s="1"/>
  <c r="H896" i="2"/>
  <c r="I896" i="2"/>
  <c r="B897" i="2"/>
  <c r="C897" i="2"/>
  <c r="D897" i="2"/>
  <c r="G897" i="2" s="1"/>
  <c r="E897" i="2"/>
  <c r="F897" i="2" s="1"/>
  <c r="H897" i="2"/>
  <c r="I897" i="2"/>
  <c r="B898" i="2"/>
  <c r="C898" i="2"/>
  <c r="D898" i="2"/>
  <c r="G898" i="2" s="1"/>
  <c r="E898" i="2"/>
  <c r="H898" i="2"/>
  <c r="I898" i="2"/>
  <c r="B899" i="2"/>
  <c r="C899" i="2"/>
  <c r="D899" i="2"/>
  <c r="G899" i="2" s="1"/>
  <c r="E899" i="2"/>
  <c r="J899" i="2" s="1"/>
  <c r="H899" i="2"/>
  <c r="I899" i="2"/>
  <c r="B900" i="2"/>
  <c r="C900" i="2"/>
  <c r="D900" i="2"/>
  <c r="G900" i="2" s="1"/>
  <c r="E900" i="2"/>
  <c r="J900" i="2" s="1"/>
  <c r="H900" i="2"/>
  <c r="I900" i="2"/>
  <c r="B901" i="2"/>
  <c r="C901" i="2"/>
  <c r="D901" i="2"/>
  <c r="G901" i="2" s="1"/>
  <c r="E901" i="2"/>
  <c r="J901" i="2" s="1"/>
  <c r="H901" i="2"/>
  <c r="I901" i="2"/>
  <c r="B902" i="2"/>
  <c r="C902" i="2"/>
  <c r="D902" i="2"/>
  <c r="G902" i="2" s="1"/>
  <c r="E902" i="2"/>
  <c r="J902" i="2" s="1"/>
  <c r="H902" i="2"/>
  <c r="I902" i="2"/>
  <c r="B903" i="2"/>
  <c r="C903" i="2"/>
  <c r="D903" i="2"/>
  <c r="G903" i="2" s="1"/>
  <c r="E903" i="2"/>
  <c r="F903" i="2" s="1"/>
  <c r="H903" i="2"/>
  <c r="I903" i="2"/>
  <c r="B904" i="2"/>
  <c r="C904" i="2"/>
  <c r="D904" i="2"/>
  <c r="G904" i="2" s="1"/>
  <c r="E904" i="2"/>
  <c r="J904" i="2" s="1"/>
  <c r="H904" i="2"/>
  <c r="I904" i="2"/>
  <c r="B905" i="2"/>
  <c r="C905" i="2"/>
  <c r="D905" i="2"/>
  <c r="G905" i="2" s="1"/>
  <c r="E905" i="2"/>
  <c r="H905" i="2"/>
  <c r="I905" i="2"/>
  <c r="B906" i="2"/>
  <c r="C906" i="2"/>
  <c r="D906" i="2"/>
  <c r="G906" i="2" s="1"/>
  <c r="E906" i="2"/>
  <c r="J906" i="2" s="1"/>
  <c r="H906" i="2"/>
  <c r="I906" i="2"/>
  <c r="B907" i="2"/>
  <c r="C907" i="2"/>
  <c r="D907" i="2"/>
  <c r="G907" i="2" s="1"/>
  <c r="E907" i="2"/>
  <c r="F907" i="2" s="1"/>
  <c r="H907" i="2"/>
  <c r="I907" i="2"/>
  <c r="B908" i="2"/>
  <c r="C908" i="2"/>
  <c r="D908" i="2"/>
  <c r="G908" i="2" s="1"/>
  <c r="E908" i="2"/>
  <c r="F908" i="2" s="1"/>
  <c r="H908" i="2"/>
  <c r="I908" i="2"/>
  <c r="B909" i="2"/>
  <c r="C909" i="2"/>
  <c r="D909" i="2"/>
  <c r="G909" i="2" s="1"/>
  <c r="E909" i="2"/>
  <c r="J909" i="2" s="1"/>
  <c r="H909" i="2"/>
  <c r="I909" i="2"/>
  <c r="B910" i="2"/>
  <c r="C910" i="2"/>
  <c r="D910" i="2"/>
  <c r="G910" i="2" s="1"/>
  <c r="E910" i="2"/>
  <c r="F910" i="2" s="1"/>
  <c r="H910" i="2"/>
  <c r="I910" i="2"/>
  <c r="B911" i="2"/>
  <c r="C911" i="2"/>
  <c r="D911" i="2"/>
  <c r="G911" i="2" s="1"/>
  <c r="E911" i="2"/>
  <c r="F911" i="2" s="1"/>
  <c r="H911" i="2"/>
  <c r="I911" i="2"/>
  <c r="B912" i="2"/>
  <c r="C912" i="2"/>
  <c r="D912" i="2"/>
  <c r="G912" i="2" s="1"/>
  <c r="E912" i="2"/>
  <c r="J912" i="2" s="1"/>
  <c r="H912" i="2"/>
  <c r="I912" i="2"/>
  <c r="B913" i="2"/>
  <c r="C913" i="2"/>
  <c r="D913" i="2"/>
  <c r="G913" i="2" s="1"/>
  <c r="E913" i="2"/>
  <c r="J913" i="2" s="1"/>
  <c r="H913" i="2"/>
  <c r="I913" i="2"/>
  <c r="B914" i="2"/>
  <c r="C914" i="2"/>
  <c r="D914" i="2"/>
  <c r="G914" i="2" s="1"/>
  <c r="E914" i="2"/>
  <c r="F914" i="2" s="1"/>
  <c r="H914" i="2"/>
  <c r="I914" i="2"/>
  <c r="B915" i="2"/>
  <c r="C915" i="2"/>
  <c r="D915" i="2"/>
  <c r="G915" i="2" s="1"/>
  <c r="E915" i="2"/>
  <c r="H915" i="2"/>
  <c r="I915" i="2"/>
  <c r="B916" i="2"/>
  <c r="C916" i="2"/>
  <c r="D916" i="2"/>
  <c r="G916" i="2" s="1"/>
  <c r="E916" i="2"/>
  <c r="J916" i="2" s="1"/>
  <c r="H916" i="2"/>
  <c r="I916" i="2"/>
  <c r="B917" i="2"/>
  <c r="C917" i="2"/>
  <c r="D917" i="2"/>
  <c r="G917" i="2" s="1"/>
  <c r="E917" i="2"/>
  <c r="J917" i="2" s="1"/>
  <c r="H917" i="2"/>
  <c r="I917" i="2"/>
  <c r="B918" i="2"/>
  <c r="C918" i="2"/>
  <c r="D918" i="2"/>
  <c r="G918" i="2" s="1"/>
  <c r="E918" i="2"/>
  <c r="F918" i="2" s="1"/>
  <c r="H918" i="2"/>
  <c r="I918" i="2"/>
  <c r="B919" i="2"/>
  <c r="C919" i="2"/>
  <c r="D919" i="2"/>
  <c r="G919" i="2" s="1"/>
  <c r="E919" i="2"/>
  <c r="F919" i="2" s="1"/>
  <c r="H919" i="2"/>
  <c r="I919" i="2"/>
  <c r="B920" i="2"/>
  <c r="C920" i="2"/>
  <c r="D920" i="2"/>
  <c r="G920" i="2" s="1"/>
  <c r="E920" i="2"/>
  <c r="F920" i="2" s="1"/>
  <c r="H920" i="2"/>
  <c r="I920" i="2"/>
  <c r="B921" i="2"/>
  <c r="C921" i="2"/>
  <c r="D921" i="2"/>
  <c r="G921" i="2" s="1"/>
  <c r="E921" i="2"/>
  <c r="J921" i="2" s="1"/>
  <c r="H921" i="2"/>
  <c r="I921" i="2"/>
  <c r="B922" i="2"/>
  <c r="C922" i="2"/>
  <c r="D922" i="2"/>
  <c r="G922" i="2" s="1"/>
  <c r="E922" i="2"/>
  <c r="J922" i="2" s="1"/>
  <c r="H922" i="2"/>
  <c r="I922" i="2"/>
  <c r="B923" i="2"/>
  <c r="C923" i="2"/>
  <c r="D923" i="2"/>
  <c r="G923" i="2" s="1"/>
  <c r="E923" i="2"/>
  <c r="F923" i="2" s="1"/>
  <c r="H923" i="2"/>
  <c r="I923" i="2"/>
  <c r="B924" i="2"/>
  <c r="C924" i="2"/>
  <c r="D924" i="2"/>
  <c r="G924" i="2" s="1"/>
  <c r="E924" i="2"/>
  <c r="J924" i="2" s="1"/>
  <c r="H924" i="2"/>
  <c r="I924" i="2"/>
  <c r="B925" i="2"/>
  <c r="C925" i="2"/>
  <c r="D925" i="2"/>
  <c r="G925" i="2" s="1"/>
  <c r="E925" i="2"/>
  <c r="F925" i="2" s="1"/>
  <c r="H925" i="2"/>
  <c r="I925" i="2"/>
  <c r="B926" i="2"/>
  <c r="C926" i="2"/>
  <c r="D926" i="2"/>
  <c r="G926" i="2" s="1"/>
  <c r="E926" i="2"/>
  <c r="F926" i="2" s="1"/>
  <c r="H926" i="2"/>
  <c r="I926" i="2"/>
  <c r="B927" i="2"/>
  <c r="C927" i="2"/>
  <c r="D927" i="2"/>
  <c r="G927" i="2" s="1"/>
  <c r="E927" i="2"/>
  <c r="J927" i="2" s="1"/>
  <c r="H927" i="2"/>
  <c r="I927" i="2"/>
  <c r="B928" i="2"/>
  <c r="C928" i="2"/>
  <c r="D928" i="2"/>
  <c r="G928" i="2" s="1"/>
  <c r="E928" i="2"/>
  <c r="F928" i="2" s="1"/>
  <c r="H928" i="2"/>
  <c r="I928" i="2"/>
  <c r="B929" i="2"/>
  <c r="C929" i="2"/>
  <c r="D929" i="2"/>
  <c r="G929" i="2" s="1"/>
  <c r="E929" i="2"/>
  <c r="J929" i="2" s="1"/>
  <c r="H929" i="2"/>
  <c r="I929" i="2"/>
  <c r="B930" i="2"/>
  <c r="C930" i="2"/>
  <c r="D930" i="2"/>
  <c r="G930" i="2" s="1"/>
  <c r="E930" i="2"/>
  <c r="F930" i="2" s="1"/>
  <c r="H930" i="2"/>
  <c r="I930" i="2"/>
  <c r="B931" i="2"/>
  <c r="C931" i="2"/>
  <c r="D931" i="2"/>
  <c r="G931" i="2" s="1"/>
  <c r="E931" i="2"/>
  <c r="F931" i="2" s="1"/>
  <c r="H931" i="2"/>
  <c r="I931" i="2"/>
  <c r="B932" i="2"/>
  <c r="C932" i="2"/>
  <c r="D932" i="2"/>
  <c r="G932" i="2" s="1"/>
  <c r="E932" i="2"/>
  <c r="J932" i="2" s="1"/>
  <c r="H932" i="2"/>
  <c r="I932" i="2"/>
  <c r="B933" i="2"/>
  <c r="C933" i="2"/>
  <c r="D933" i="2"/>
  <c r="G933" i="2" s="1"/>
  <c r="E933" i="2"/>
  <c r="F933" i="2" s="1"/>
  <c r="H933" i="2"/>
  <c r="I933" i="2"/>
  <c r="B934" i="2"/>
  <c r="C934" i="2"/>
  <c r="D934" i="2"/>
  <c r="G934" i="2" s="1"/>
  <c r="E934" i="2"/>
  <c r="J934" i="2" s="1"/>
  <c r="H934" i="2"/>
  <c r="I934" i="2"/>
  <c r="B935" i="2"/>
  <c r="C935" i="2"/>
  <c r="D935" i="2"/>
  <c r="G935" i="2" s="1"/>
  <c r="E935" i="2"/>
  <c r="J935" i="2" s="1"/>
  <c r="H935" i="2"/>
  <c r="I935" i="2"/>
  <c r="B936" i="2"/>
  <c r="C936" i="2"/>
  <c r="D936" i="2"/>
  <c r="G936" i="2" s="1"/>
  <c r="E936" i="2"/>
  <c r="J936" i="2" s="1"/>
  <c r="H936" i="2"/>
  <c r="I936" i="2"/>
  <c r="B937" i="2"/>
  <c r="C937" i="2"/>
  <c r="D937" i="2"/>
  <c r="G937" i="2" s="1"/>
  <c r="E937" i="2"/>
  <c r="J937" i="2" s="1"/>
  <c r="H937" i="2"/>
  <c r="I937" i="2"/>
  <c r="B938" i="2"/>
  <c r="C938" i="2"/>
  <c r="D938" i="2"/>
  <c r="G938" i="2" s="1"/>
  <c r="E938" i="2"/>
  <c r="F938" i="2" s="1"/>
  <c r="H938" i="2"/>
  <c r="I938" i="2"/>
  <c r="B939" i="2"/>
  <c r="C939" i="2"/>
  <c r="D939" i="2"/>
  <c r="G939" i="2" s="1"/>
  <c r="E939" i="2"/>
  <c r="J939" i="2" s="1"/>
  <c r="H939" i="2"/>
  <c r="I939" i="2"/>
  <c r="B940" i="2"/>
  <c r="C940" i="2"/>
  <c r="D940" i="2"/>
  <c r="G940" i="2" s="1"/>
  <c r="E940" i="2"/>
  <c r="F940" i="2" s="1"/>
  <c r="H940" i="2"/>
  <c r="I940" i="2"/>
  <c r="B941" i="2"/>
  <c r="C941" i="2"/>
  <c r="D941" i="2"/>
  <c r="G941" i="2" s="1"/>
  <c r="E941" i="2"/>
  <c r="J941" i="2" s="1"/>
  <c r="H941" i="2"/>
  <c r="I941" i="2"/>
  <c r="B942" i="2"/>
  <c r="C942" i="2"/>
  <c r="D942" i="2"/>
  <c r="G942" i="2" s="1"/>
  <c r="E942" i="2"/>
  <c r="H942" i="2"/>
  <c r="I942" i="2"/>
  <c r="B943" i="2"/>
  <c r="C943" i="2"/>
  <c r="D943" i="2"/>
  <c r="G943" i="2" s="1"/>
  <c r="E943" i="2"/>
  <c r="J943" i="2" s="1"/>
  <c r="H943" i="2"/>
  <c r="I943" i="2"/>
  <c r="B944" i="2"/>
  <c r="C944" i="2"/>
  <c r="D944" i="2"/>
  <c r="G944" i="2" s="1"/>
  <c r="E944" i="2"/>
  <c r="J944" i="2" s="1"/>
  <c r="H944" i="2"/>
  <c r="I944" i="2"/>
  <c r="B945" i="2"/>
  <c r="C945" i="2"/>
  <c r="D945" i="2"/>
  <c r="G945" i="2" s="1"/>
  <c r="E945" i="2"/>
  <c r="F945" i="2" s="1"/>
  <c r="H945" i="2"/>
  <c r="I945" i="2"/>
  <c r="B946" i="2"/>
  <c r="C946" i="2"/>
  <c r="D946" i="2"/>
  <c r="G946" i="2" s="1"/>
  <c r="E946" i="2"/>
  <c r="J946" i="2" s="1"/>
  <c r="H946" i="2"/>
  <c r="I946" i="2"/>
  <c r="B947" i="2"/>
  <c r="C947" i="2"/>
  <c r="D947" i="2"/>
  <c r="G947" i="2" s="1"/>
  <c r="E947" i="2"/>
  <c r="F947" i="2" s="1"/>
  <c r="H947" i="2"/>
  <c r="I947" i="2"/>
  <c r="B948" i="2"/>
  <c r="C948" i="2"/>
  <c r="D948" i="2"/>
  <c r="G948" i="2" s="1"/>
  <c r="E948" i="2"/>
  <c r="J948" i="2" s="1"/>
  <c r="H948" i="2"/>
  <c r="I948" i="2"/>
  <c r="B949" i="2"/>
  <c r="C949" i="2"/>
  <c r="D949" i="2"/>
  <c r="G949" i="2" s="1"/>
  <c r="E949" i="2"/>
  <c r="J949" i="2" s="1"/>
  <c r="H949" i="2"/>
  <c r="I949" i="2"/>
  <c r="B950" i="2"/>
  <c r="C950" i="2"/>
  <c r="D950" i="2"/>
  <c r="G950" i="2" s="1"/>
  <c r="E950" i="2"/>
  <c r="J950" i="2" s="1"/>
  <c r="H950" i="2"/>
  <c r="I950" i="2"/>
  <c r="B951" i="2"/>
  <c r="C951" i="2"/>
  <c r="D951" i="2"/>
  <c r="G951" i="2" s="1"/>
  <c r="E951" i="2"/>
  <c r="H951" i="2"/>
  <c r="I951" i="2"/>
  <c r="B952" i="2"/>
  <c r="C952" i="2"/>
  <c r="D952" i="2"/>
  <c r="G952" i="2" s="1"/>
  <c r="E952" i="2"/>
  <c r="J952" i="2" s="1"/>
  <c r="H952" i="2"/>
  <c r="I952" i="2"/>
  <c r="B953" i="2"/>
  <c r="C953" i="2"/>
  <c r="D953" i="2"/>
  <c r="G953" i="2" s="1"/>
  <c r="E953" i="2"/>
  <c r="J953" i="2" s="1"/>
  <c r="H953" i="2"/>
  <c r="I953" i="2"/>
  <c r="B954" i="2"/>
  <c r="C954" i="2"/>
  <c r="D954" i="2"/>
  <c r="G954" i="2" s="1"/>
  <c r="E954" i="2"/>
  <c r="J954" i="2" s="1"/>
  <c r="H954" i="2"/>
  <c r="I954" i="2"/>
  <c r="B955" i="2"/>
  <c r="C955" i="2"/>
  <c r="D955" i="2"/>
  <c r="G955" i="2" s="1"/>
  <c r="E955" i="2"/>
  <c r="J955" i="2" s="1"/>
  <c r="H955" i="2"/>
  <c r="I955" i="2"/>
  <c r="B956" i="2"/>
  <c r="C956" i="2"/>
  <c r="D956" i="2"/>
  <c r="G956" i="2" s="1"/>
  <c r="E956" i="2"/>
  <c r="F956" i="2" s="1"/>
  <c r="H956" i="2"/>
  <c r="I956" i="2"/>
  <c r="B957" i="2"/>
  <c r="C957" i="2"/>
  <c r="D957" i="2"/>
  <c r="G957" i="2" s="1"/>
  <c r="E957" i="2"/>
  <c r="J957" i="2" s="1"/>
  <c r="H957" i="2"/>
  <c r="I957" i="2"/>
  <c r="B958" i="2"/>
  <c r="C958" i="2"/>
  <c r="D958" i="2"/>
  <c r="G958" i="2" s="1"/>
  <c r="E958" i="2"/>
  <c r="J958" i="2" s="1"/>
  <c r="H958" i="2"/>
  <c r="I958" i="2"/>
  <c r="B959" i="2"/>
  <c r="C959" i="2"/>
  <c r="D959" i="2"/>
  <c r="G959" i="2" s="1"/>
  <c r="E959" i="2"/>
  <c r="J959" i="2" s="1"/>
  <c r="H959" i="2"/>
  <c r="I959" i="2"/>
  <c r="B960" i="2"/>
  <c r="C960" i="2"/>
  <c r="D960" i="2"/>
  <c r="G960" i="2" s="1"/>
  <c r="E960" i="2"/>
  <c r="J960" i="2" s="1"/>
  <c r="H960" i="2"/>
  <c r="I960" i="2"/>
  <c r="B961" i="2"/>
  <c r="C961" i="2"/>
  <c r="D961" i="2"/>
  <c r="G961" i="2" s="1"/>
  <c r="E961" i="2"/>
  <c r="F961" i="2" s="1"/>
  <c r="H961" i="2"/>
  <c r="I961" i="2"/>
  <c r="B962" i="2"/>
  <c r="C962" i="2"/>
  <c r="D962" i="2"/>
  <c r="G962" i="2" s="1"/>
  <c r="E962" i="2"/>
  <c r="J962" i="2" s="1"/>
  <c r="H962" i="2"/>
  <c r="I962" i="2"/>
  <c r="B963" i="2"/>
  <c r="C963" i="2"/>
  <c r="D963" i="2"/>
  <c r="G963" i="2" s="1"/>
  <c r="E963" i="2"/>
  <c r="J963" i="2" s="1"/>
  <c r="H963" i="2"/>
  <c r="I963" i="2"/>
  <c r="B964" i="2"/>
  <c r="C964" i="2"/>
  <c r="D964" i="2"/>
  <c r="G964" i="2" s="1"/>
  <c r="E964" i="2"/>
  <c r="H964" i="2"/>
  <c r="I964" i="2"/>
  <c r="B965" i="2"/>
  <c r="C965" i="2"/>
  <c r="D965" i="2"/>
  <c r="G965" i="2" s="1"/>
  <c r="E965" i="2"/>
  <c r="F965" i="2" s="1"/>
  <c r="H965" i="2"/>
  <c r="I965" i="2"/>
  <c r="B966" i="2"/>
  <c r="C966" i="2"/>
  <c r="D966" i="2"/>
  <c r="G966" i="2" s="1"/>
  <c r="E966" i="2"/>
  <c r="J966" i="2" s="1"/>
  <c r="H966" i="2"/>
  <c r="I966" i="2"/>
  <c r="B967" i="2"/>
  <c r="C967" i="2"/>
  <c r="D967" i="2"/>
  <c r="G967" i="2" s="1"/>
  <c r="E967" i="2"/>
  <c r="J967" i="2" s="1"/>
  <c r="H967" i="2"/>
  <c r="I967" i="2"/>
  <c r="B968" i="2"/>
  <c r="C968" i="2"/>
  <c r="D968" i="2"/>
  <c r="G968" i="2" s="1"/>
  <c r="E968" i="2"/>
  <c r="J968" i="2" s="1"/>
  <c r="H968" i="2"/>
  <c r="I968" i="2"/>
  <c r="B969" i="2"/>
  <c r="C969" i="2"/>
  <c r="D969" i="2"/>
  <c r="G969" i="2" s="1"/>
  <c r="E969" i="2"/>
  <c r="J969" i="2" s="1"/>
  <c r="H969" i="2"/>
  <c r="I969" i="2"/>
  <c r="B970" i="2"/>
  <c r="C970" i="2"/>
  <c r="D970" i="2"/>
  <c r="G970" i="2" s="1"/>
  <c r="E970" i="2"/>
  <c r="J970" i="2" s="1"/>
  <c r="H970" i="2"/>
  <c r="I970" i="2"/>
  <c r="B971" i="2"/>
  <c r="C971" i="2"/>
  <c r="D971" i="2"/>
  <c r="G971" i="2" s="1"/>
  <c r="E971" i="2"/>
  <c r="F971" i="2" s="1"/>
  <c r="H971" i="2"/>
  <c r="I971" i="2"/>
  <c r="B972" i="2"/>
  <c r="C972" i="2"/>
  <c r="D972" i="2"/>
  <c r="G972" i="2" s="1"/>
  <c r="E972" i="2"/>
  <c r="F972" i="2" s="1"/>
  <c r="H972" i="2"/>
  <c r="I972" i="2"/>
  <c r="B973" i="2"/>
  <c r="C973" i="2"/>
  <c r="D973" i="2"/>
  <c r="G973" i="2" s="1"/>
  <c r="E973" i="2"/>
  <c r="J973" i="2" s="1"/>
  <c r="H973" i="2"/>
  <c r="I973" i="2"/>
  <c r="B974" i="2"/>
  <c r="C974" i="2"/>
  <c r="D974" i="2"/>
  <c r="G974" i="2" s="1"/>
  <c r="E974" i="2"/>
  <c r="F974" i="2" s="1"/>
  <c r="H974" i="2"/>
  <c r="I974" i="2"/>
  <c r="B975" i="2"/>
  <c r="C975" i="2"/>
  <c r="D975" i="2"/>
  <c r="G975" i="2" s="1"/>
  <c r="E975" i="2"/>
  <c r="J975" i="2" s="1"/>
  <c r="H975" i="2"/>
  <c r="I975" i="2"/>
  <c r="B976" i="2"/>
  <c r="C976" i="2"/>
  <c r="D976" i="2"/>
  <c r="G976" i="2" s="1"/>
  <c r="E976" i="2"/>
  <c r="J976" i="2" s="1"/>
  <c r="H976" i="2"/>
  <c r="I976" i="2"/>
  <c r="B977" i="2"/>
  <c r="C977" i="2"/>
  <c r="D977" i="2"/>
  <c r="G977" i="2" s="1"/>
  <c r="E977" i="2"/>
  <c r="F977" i="2" s="1"/>
  <c r="H977" i="2"/>
  <c r="I977" i="2"/>
  <c r="B978" i="2"/>
  <c r="C978" i="2"/>
  <c r="D978" i="2"/>
  <c r="G978" i="2" s="1"/>
  <c r="E978" i="2"/>
  <c r="F978" i="2" s="1"/>
  <c r="H978" i="2"/>
  <c r="I978" i="2"/>
  <c r="B979" i="2"/>
  <c r="C979" i="2"/>
  <c r="D979" i="2"/>
  <c r="G979" i="2" s="1"/>
  <c r="E979" i="2"/>
  <c r="F979" i="2" s="1"/>
  <c r="H979" i="2"/>
  <c r="I979" i="2"/>
  <c r="B980" i="2"/>
  <c r="C980" i="2"/>
  <c r="D980" i="2"/>
  <c r="G980" i="2" s="1"/>
  <c r="E980" i="2"/>
  <c r="J980" i="2" s="1"/>
  <c r="H980" i="2"/>
  <c r="I980" i="2"/>
  <c r="B981" i="2"/>
  <c r="C981" i="2"/>
  <c r="D981" i="2"/>
  <c r="G981" i="2" s="1"/>
  <c r="E981" i="2"/>
  <c r="J981" i="2" s="1"/>
  <c r="H981" i="2"/>
  <c r="I981" i="2"/>
  <c r="B982" i="2"/>
  <c r="C982" i="2"/>
  <c r="D982" i="2"/>
  <c r="G982" i="2" s="1"/>
  <c r="E982" i="2"/>
  <c r="F982" i="2" s="1"/>
  <c r="H982" i="2"/>
  <c r="I982" i="2"/>
  <c r="B983" i="2"/>
  <c r="C983" i="2"/>
  <c r="D983" i="2"/>
  <c r="G983" i="2" s="1"/>
  <c r="E983" i="2"/>
  <c r="J983" i="2" s="1"/>
  <c r="H983" i="2"/>
  <c r="I983" i="2"/>
  <c r="B984" i="2"/>
  <c r="C984" i="2"/>
  <c r="D984" i="2"/>
  <c r="G984" i="2" s="1"/>
  <c r="E984" i="2"/>
  <c r="F984" i="2" s="1"/>
  <c r="H984" i="2"/>
  <c r="I984" i="2"/>
  <c r="B985" i="2"/>
  <c r="C985" i="2"/>
  <c r="D985" i="2"/>
  <c r="G985" i="2" s="1"/>
  <c r="E985" i="2"/>
  <c r="F985" i="2" s="1"/>
  <c r="H985" i="2"/>
  <c r="I985" i="2"/>
  <c r="B986" i="2"/>
  <c r="C986" i="2"/>
  <c r="D986" i="2"/>
  <c r="G986" i="2" s="1"/>
  <c r="E986" i="2"/>
  <c r="F986" i="2" s="1"/>
  <c r="H986" i="2"/>
  <c r="I986" i="2"/>
  <c r="B987" i="2"/>
  <c r="C987" i="2"/>
  <c r="D987" i="2"/>
  <c r="G987" i="2" s="1"/>
  <c r="E987" i="2"/>
  <c r="F987" i="2" s="1"/>
  <c r="H987" i="2"/>
  <c r="I987" i="2"/>
  <c r="B988" i="2"/>
  <c r="C988" i="2"/>
  <c r="D988" i="2"/>
  <c r="G988" i="2" s="1"/>
  <c r="E988" i="2"/>
  <c r="H988" i="2"/>
  <c r="I988" i="2"/>
  <c r="B989" i="2"/>
  <c r="C989" i="2"/>
  <c r="D989" i="2"/>
  <c r="G989" i="2" s="1"/>
  <c r="E989" i="2"/>
  <c r="J989" i="2" s="1"/>
  <c r="H989" i="2"/>
  <c r="I989" i="2"/>
  <c r="B990" i="2"/>
  <c r="C990" i="2"/>
  <c r="D990" i="2"/>
  <c r="G990" i="2" s="1"/>
  <c r="E990" i="2"/>
  <c r="J990" i="2" s="1"/>
  <c r="H990" i="2"/>
  <c r="I990" i="2"/>
  <c r="B991" i="2"/>
  <c r="C991" i="2"/>
  <c r="D991" i="2"/>
  <c r="G991" i="2" s="1"/>
  <c r="E991" i="2"/>
  <c r="F991" i="2" s="1"/>
  <c r="H991" i="2"/>
  <c r="I991" i="2"/>
  <c r="B992" i="2"/>
  <c r="C992" i="2"/>
  <c r="D992" i="2"/>
  <c r="G992" i="2" s="1"/>
  <c r="E992" i="2"/>
  <c r="F992" i="2" s="1"/>
  <c r="H992" i="2"/>
  <c r="I992" i="2"/>
  <c r="B993" i="2"/>
  <c r="C993" i="2"/>
  <c r="D993" i="2"/>
  <c r="G993" i="2" s="1"/>
  <c r="E993" i="2"/>
  <c r="J993" i="2" s="1"/>
  <c r="H993" i="2"/>
  <c r="I993" i="2"/>
  <c r="B994" i="2"/>
  <c r="C994" i="2"/>
  <c r="D994" i="2"/>
  <c r="G994" i="2" s="1"/>
  <c r="E994" i="2"/>
  <c r="F994" i="2" s="1"/>
  <c r="H994" i="2"/>
  <c r="I994" i="2"/>
  <c r="B995" i="2"/>
  <c r="C995" i="2"/>
  <c r="D995" i="2"/>
  <c r="G995" i="2" s="1"/>
  <c r="E995" i="2"/>
  <c r="J995" i="2" s="1"/>
  <c r="H995" i="2"/>
  <c r="I995" i="2"/>
  <c r="B996" i="2"/>
  <c r="C996" i="2"/>
  <c r="D996" i="2"/>
  <c r="G996" i="2" s="1"/>
  <c r="E996" i="2"/>
  <c r="J996" i="2" s="1"/>
  <c r="H996" i="2"/>
  <c r="I996" i="2"/>
  <c r="B997" i="2"/>
  <c r="C997" i="2"/>
  <c r="D997" i="2"/>
  <c r="G997" i="2" s="1"/>
  <c r="E997" i="2"/>
  <c r="J997" i="2" s="1"/>
  <c r="H997" i="2"/>
  <c r="I997" i="2"/>
  <c r="B998" i="2"/>
  <c r="C998" i="2"/>
  <c r="D998" i="2"/>
  <c r="G998" i="2" s="1"/>
  <c r="E998" i="2"/>
  <c r="F998" i="2" s="1"/>
  <c r="H998" i="2"/>
  <c r="I998" i="2"/>
  <c r="B999" i="2"/>
  <c r="C999" i="2"/>
  <c r="D999" i="2"/>
  <c r="G999" i="2" s="1"/>
  <c r="E999" i="2"/>
  <c r="J999" i="2" s="1"/>
  <c r="H999" i="2"/>
  <c r="I999" i="2"/>
  <c r="B1000" i="2"/>
  <c r="C1000" i="2"/>
  <c r="D1000" i="2"/>
  <c r="G1000" i="2" s="1"/>
  <c r="E1000" i="2"/>
  <c r="J1000" i="2" s="1"/>
  <c r="H1000" i="2"/>
  <c r="I1000" i="2"/>
  <c r="B1001" i="2"/>
  <c r="C1001" i="2"/>
  <c r="D1001" i="2"/>
  <c r="G1001" i="2" s="1"/>
  <c r="E1001" i="2"/>
  <c r="J1001" i="2" s="1"/>
  <c r="H1001" i="2"/>
  <c r="I1001" i="2"/>
  <c r="B1002" i="2"/>
  <c r="C1002" i="2"/>
  <c r="D1002" i="2"/>
  <c r="G1002" i="2" s="1"/>
  <c r="E1002" i="2"/>
  <c r="J1002" i="2" s="1"/>
  <c r="H1002" i="2"/>
  <c r="I1002" i="2"/>
  <c r="B1003" i="2"/>
  <c r="C1003" i="2"/>
  <c r="D1003" i="2"/>
  <c r="G1003" i="2" s="1"/>
  <c r="E1003" i="2"/>
  <c r="J1003" i="2" s="1"/>
  <c r="H1003" i="2"/>
  <c r="I1003" i="2"/>
  <c r="B1004" i="2"/>
  <c r="C1004" i="2"/>
  <c r="D1004" i="2"/>
  <c r="G1004" i="2" s="1"/>
  <c r="E1004" i="2"/>
  <c r="F1004" i="2" s="1"/>
  <c r="H1004" i="2"/>
  <c r="I1004" i="2"/>
  <c r="B1005" i="2"/>
  <c r="C1005" i="2"/>
  <c r="D1005" i="2"/>
  <c r="G1005" i="2" s="1"/>
  <c r="E1005" i="2"/>
  <c r="F1005" i="2" s="1"/>
  <c r="H1005" i="2"/>
  <c r="I1005" i="2"/>
  <c r="B1006" i="2"/>
  <c r="C1006" i="2"/>
  <c r="D1006" i="2"/>
  <c r="G1006" i="2" s="1"/>
  <c r="E1006" i="2"/>
  <c r="J1006" i="2" s="1"/>
  <c r="H1006" i="2"/>
  <c r="I1006" i="2"/>
  <c r="B1007" i="2"/>
  <c r="C1007" i="2"/>
  <c r="D1007" i="2"/>
  <c r="G1007" i="2" s="1"/>
  <c r="E1007" i="2"/>
  <c r="J1007" i="2" s="1"/>
  <c r="H1007" i="2"/>
  <c r="I1007" i="2"/>
  <c r="B1008" i="2"/>
  <c r="C1008" i="2"/>
  <c r="D1008" i="2"/>
  <c r="G1008" i="2" s="1"/>
  <c r="E1008" i="2"/>
  <c r="H1008" i="2"/>
  <c r="I1008" i="2"/>
  <c r="B1009" i="2"/>
  <c r="C1009" i="2"/>
  <c r="D1009" i="2"/>
  <c r="G1009" i="2" s="1"/>
  <c r="E1009" i="2"/>
  <c r="F1009" i="2" s="1"/>
  <c r="H1009" i="2"/>
  <c r="I1009" i="2"/>
  <c r="B1010" i="2"/>
  <c r="C1010" i="2"/>
  <c r="D1010" i="2"/>
  <c r="G1010" i="2" s="1"/>
  <c r="E1010" i="2"/>
  <c r="F1010" i="2" s="1"/>
  <c r="H1010" i="2"/>
  <c r="I1010" i="2"/>
  <c r="B1011" i="2"/>
  <c r="C1011" i="2"/>
  <c r="D1011" i="2"/>
  <c r="G1011" i="2" s="1"/>
  <c r="E1011" i="2"/>
  <c r="F1011" i="2" s="1"/>
  <c r="H1011" i="2"/>
  <c r="I1011" i="2"/>
  <c r="B1012" i="2"/>
  <c r="C1012" i="2"/>
  <c r="D1012" i="2"/>
  <c r="G1012" i="2" s="1"/>
  <c r="E1012" i="2"/>
  <c r="F1012" i="2" s="1"/>
  <c r="H1012" i="2"/>
  <c r="I1012" i="2"/>
  <c r="B1013" i="2"/>
  <c r="C1013" i="2"/>
  <c r="D1013" i="2"/>
  <c r="G1013" i="2" s="1"/>
  <c r="E1013" i="2"/>
  <c r="F1013" i="2" s="1"/>
  <c r="H1013" i="2"/>
  <c r="I1013" i="2"/>
  <c r="B1014" i="2"/>
  <c r="C1014" i="2"/>
  <c r="D1014" i="2"/>
  <c r="G1014" i="2" s="1"/>
  <c r="E1014" i="2"/>
  <c r="J1014" i="2" s="1"/>
  <c r="H1014" i="2"/>
  <c r="I1014" i="2"/>
  <c r="B1015" i="2"/>
  <c r="C1015" i="2"/>
  <c r="D1015" i="2"/>
  <c r="G1015" i="2" s="1"/>
  <c r="E1015" i="2"/>
  <c r="J1015" i="2" s="1"/>
  <c r="H1015" i="2"/>
  <c r="I1015" i="2"/>
  <c r="B1016" i="2"/>
  <c r="C1016" i="2"/>
  <c r="D1016" i="2"/>
  <c r="G1016" i="2" s="1"/>
  <c r="E1016" i="2"/>
  <c r="F1016" i="2" s="1"/>
  <c r="H1016" i="2"/>
  <c r="I1016" i="2"/>
  <c r="B1017" i="2"/>
  <c r="C1017" i="2"/>
  <c r="D1017" i="2"/>
  <c r="G1017" i="2" s="1"/>
  <c r="E1017" i="2"/>
  <c r="J1017" i="2" s="1"/>
  <c r="H1017" i="2"/>
  <c r="I1017" i="2"/>
  <c r="B1018" i="2"/>
  <c r="C1018" i="2"/>
  <c r="D1018" i="2"/>
  <c r="G1018" i="2" s="1"/>
  <c r="E1018" i="2"/>
  <c r="J1018" i="2" s="1"/>
  <c r="H1018" i="2"/>
  <c r="I1018" i="2"/>
  <c r="B1019" i="2"/>
  <c r="C1019" i="2"/>
  <c r="D1019" i="2"/>
  <c r="G1019" i="2" s="1"/>
  <c r="E1019" i="2"/>
  <c r="J1019" i="2" s="1"/>
  <c r="H1019" i="2"/>
  <c r="I1019" i="2"/>
  <c r="B1020" i="2"/>
  <c r="C1020" i="2"/>
  <c r="D1020" i="2"/>
  <c r="G1020" i="2" s="1"/>
  <c r="E1020" i="2"/>
  <c r="F1020" i="2" s="1"/>
  <c r="H1020" i="2"/>
  <c r="I1020" i="2"/>
  <c r="B1021" i="2"/>
  <c r="C1021" i="2"/>
  <c r="D1021" i="2"/>
  <c r="G1021" i="2" s="1"/>
  <c r="E1021" i="2"/>
  <c r="J1021" i="2" s="1"/>
  <c r="H1021" i="2"/>
  <c r="I1021" i="2"/>
  <c r="B1022" i="2"/>
  <c r="C1022" i="2"/>
  <c r="D1022" i="2"/>
  <c r="G1022" i="2" s="1"/>
  <c r="E1022" i="2"/>
  <c r="F1022" i="2" s="1"/>
  <c r="H1022" i="2"/>
  <c r="I1022" i="2"/>
  <c r="B1023" i="2"/>
  <c r="C1023" i="2"/>
  <c r="D1023" i="2"/>
  <c r="G1023" i="2" s="1"/>
  <c r="E1023" i="2"/>
  <c r="J1023" i="2" s="1"/>
  <c r="H1023" i="2"/>
  <c r="I1023" i="2"/>
  <c r="B1024" i="2"/>
  <c r="C1024" i="2"/>
  <c r="D1024" i="2"/>
  <c r="G1024" i="2" s="1"/>
  <c r="E1024" i="2"/>
  <c r="J1024" i="2" s="1"/>
  <c r="H1024" i="2"/>
  <c r="I1024" i="2"/>
  <c r="B1025" i="2"/>
  <c r="C1025" i="2"/>
  <c r="D1025" i="2"/>
  <c r="G1025" i="2" s="1"/>
  <c r="E1025" i="2"/>
  <c r="F1025" i="2" s="1"/>
  <c r="H1025" i="2"/>
  <c r="I1025" i="2"/>
  <c r="B1026" i="2"/>
  <c r="C1026" i="2"/>
  <c r="D1026" i="2"/>
  <c r="G1026" i="2" s="1"/>
  <c r="E1026" i="2"/>
  <c r="F1026" i="2" s="1"/>
  <c r="H1026" i="2"/>
  <c r="I1026" i="2"/>
  <c r="B1027" i="2"/>
  <c r="C1027" i="2"/>
  <c r="D1027" i="2"/>
  <c r="G1027" i="2" s="1"/>
  <c r="E1027" i="2"/>
  <c r="F1027" i="2" s="1"/>
  <c r="H1027" i="2"/>
  <c r="I1027" i="2"/>
  <c r="B1028" i="2"/>
  <c r="C1028" i="2"/>
  <c r="D1028" i="2"/>
  <c r="G1028" i="2" s="1"/>
  <c r="E1028" i="2"/>
  <c r="J1028" i="2" s="1"/>
  <c r="H1028" i="2"/>
  <c r="I1028" i="2"/>
  <c r="B1029" i="2"/>
  <c r="C1029" i="2"/>
  <c r="D1029" i="2"/>
  <c r="G1029" i="2" s="1"/>
  <c r="E1029" i="2"/>
  <c r="F1029" i="2" s="1"/>
  <c r="H1029" i="2"/>
  <c r="I1029" i="2"/>
  <c r="B1030" i="2"/>
  <c r="C1030" i="2"/>
  <c r="D1030" i="2"/>
  <c r="G1030" i="2" s="1"/>
  <c r="E1030" i="2"/>
  <c r="J1030" i="2" s="1"/>
  <c r="H1030" i="2"/>
  <c r="I1030" i="2"/>
  <c r="B1031" i="2"/>
  <c r="C1031" i="2"/>
  <c r="D1031" i="2"/>
  <c r="G1031" i="2" s="1"/>
  <c r="E1031" i="2"/>
  <c r="F1031" i="2" s="1"/>
  <c r="H1031" i="2"/>
  <c r="I1031" i="2"/>
  <c r="B1032" i="2"/>
  <c r="C1032" i="2"/>
  <c r="D1032" i="2"/>
  <c r="G1032" i="2" s="1"/>
  <c r="E1032" i="2"/>
  <c r="J1032" i="2" s="1"/>
  <c r="H1032" i="2"/>
  <c r="I1032" i="2"/>
  <c r="B1033" i="2"/>
  <c r="C1033" i="2"/>
  <c r="D1033" i="2"/>
  <c r="G1033" i="2" s="1"/>
  <c r="E1033" i="2"/>
  <c r="J1033" i="2" s="1"/>
  <c r="H1033" i="2"/>
  <c r="I1033" i="2"/>
  <c r="B1034" i="2"/>
  <c r="C1034" i="2"/>
  <c r="D1034" i="2"/>
  <c r="G1034" i="2" s="1"/>
  <c r="E1034" i="2"/>
  <c r="F1034" i="2" s="1"/>
  <c r="H1034" i="2"/>
  <c r="I1034" i="2"/>
  <c r="B1035" i="2"/>
  <c r="C1035" i="2"/>
  <c r="D1035" i="2"/>
  <c r="G1035" i="2" s="1"/>
  <c r="E1035" i="2"/>
  <c r="J1035" i="2" s="1"/>
  <c r="H1035" i="2"/>
  <c r="I1035" i="2"/>
  <c r="B1036" i="2"/>
  <c r="C1036" i="2"/>
  <c r="D1036" i="2"/>
  <c r="G1036" i="2" s="1"/>
  <c r="E1036" i="2"/>
  <c r="F1036" i="2" s="1"/>
  <c r="H1036" i="2"/>
  <c r="I1036" i="2"/>
  <c r="B1037" i="2"/>
  <c r="C1037" i="2"/>
  <c r="D1037" i="2"/>
  <c r="G1037" i="2" s="1"/>
  <c r="E1037" i="2"/>
  <c r="J1037" i="2" s="1"/>
  <c r="H1037" i="2"/>
  <c r="I1037" i="2"/>
  <c r="B1038" i="2"/>
  <c r="C1038" i="2"/>
  <c r="D1038" i="2"/>
  <c r="G1038" i="2" s="1"/>
  <c r="E1038" i="2"/>
  <c r="J1038" i="2" s="1"/>
  <c r="H1038" i="2"/>
  <c r="I1038" i="2"/>
  <c r="B1039" i="2"/>
  <c r="C1039" i="2"/>
  <c r="D1039" i="2"/>
  <c r="G1039" i="2" s="1"/>
  <c r="E1039" i="2"/>
  <c r="F1039" i="2" s="1"/>
  <c r="H1039" i="2"/>
  <c r="I1039" i="2"/>
  <c r="B1040" i="2"/>
  <c r="C1040" i="2"/>
  <c r="D1040" i="2"/>
  <c r="G1040" i="2" s="1"/>
  <c r="E1040" i="2"/>
  <c r="F1040" i="2" s="1"/>
  <c r="H1040" i="2"/>
  <c r="I1040" i="2"/>
  <c r="B1041" i="2"/>
  <c r="C1041" i="2"/>
  <c r="D1041" i="2"/>
  <c r="G1041" i="2" s="1"/>
  <c r="E1041" i="2"/>
  <c r="F1041" i="2" s="1"/>
  <c r="H1041" i="2"/>
  <c r="I1041" i="2"/>
  <c r="B1042" i="2"/>
  <c r="C1042" i="2"/>
  <c r="D1042" i="2"/>
  <c r="G1042" i="2" s="1"/>
  <c r="E1042" i="2"/>
  <c r="J1042" i="2" s="1"/>
  <c r="H1042" i="2"/>
  <c r="I1042" i="2"/>
  <c r="B1043" i="2"/>
  <c r="C1043" i="2"/>
  <c r="D1043" i="2"/>
  <c r="G1043" i="2" s="1"/>
  <c r="E1043" i="2"/>
  <c r="J1043" i="2" s="1"/>
  <c r="H1043" i="2"/>
  <c r="I1043" i="2"/>
  <c r="B1044" i="2"/>
  <c r="C1044" i="2"/>
  <c r="D1044" i="2"/>
  <c r="G1044" i="2" s="1"/>
  <c r="E1044" i="2"/>
  <c r="J1044" i="2" s="1"/>
  <c r="H1044" i="2"/>
  <c r="I1044" i="2"/>
  <c r="B1045" i="2"/>
  <c r="C1045" i="2"/>
  <c r="D1045" i="2"/>
  <c r="G1045" i="2" s="1"/>
  <c r="E1045" i="2"/>
  <c r="J1045" i="2" s="1"/>
  <c r="H1045" i="2"/>
  <c r="I1045" i="2"/>
  <c r="B1046" i="2"/>
  <c r="C1046" i="2"/>
  <c r="D1046" i="2"/>
  <c r="G1046" i="2" s="1"/>
  <c r="E1046" i="2"/>
  <c r="J1046" i="2" s="1"/>
  <c r="H1046" i="2"/>
  <c r="I1046" i="2"/>
  <c r="B1047" i="2"/>
  <c r="C1047" i="2"/>
  <c r="D1047" i="2"/>
  <c r="G1047" i="2" s="1"/>
  <c r="E1047" i="2"/>
  <c r="F1047" i="2" s="1"/>
  <c r="H1047" i="2"/>
  <c r="I1047" i="2"/>
  <c r="B1048" i="2"/>
  <c r="C1048" i="2"/>
  <c r="D1048" i="2"/>
  <c r="G1048" i="2" s="1"/>
  <c r="E1048" i="2"/>
  <c r="J1048" i="2" s="1"/>
  <c r="H1048" i="2"/>
  <c r="I1048" i="2"/>
  <c r="B1049" i="2"/>
  <c r="C1049" i="2"/>
  <c r="D1049" i="2"/>
  <c r="G1049" i="2" s="1"/>
  <c r="E1049" i="2"/>
  <c r="F1049" i="2" s="1"/>
  <c r="H1049" i="2"/>
  <c r="I1049" i="2"/>
  <c r="B1050" i="2"/>
  <c r="C1050" i="2"/>
  <c r="D1050" i="2"/>
  <c r="G1050" i="2" s="1"/>
  <c r="E1050" i="2"/>
  <c r="J1050" i="2" s="1"/>
  <c r="H1050" i="2"/>
  <c r="I1050" i="2"/>
  <c r="B1051" i="2"/>
  <c r="C1051" i="2"/>
  <c r="D1051" i="2"/>
  <c r="G1051" i="2" s="1"/>
  <c r="E1051" i="2"/>
  <c r="J1051" i="2" s="1"/>
  <c r="H1051" i="2"/>
  <c r="I1051" i="2"/>
  <c r="B1052" i="2"/>
  <c r="C1052" i="2"/>
  <c r="D1052" i="2"/>
  <c r="G1052" i="2" s="1"/>
  <c r="E1052" i="2"/>
  <c r="F1052" i="2" s="1"/>
  <c r="H1052" i="2"/>
  <c r="I1052" i="2"/>
  <c r="B1053" i="2"/>
  <c r="C1053" i="2"/>
  <c r="D1053" i="2"/>
  <c r="G1053" i="2" s="1"/>
  <c r="E1053" i="2"/>
  <c r="J1053" i="2" s="1"/>
  <c r="H1053" i="2"/>
  <c r="I1053" i="2"/>
  <c r="B1054" i="2"/>
  <c r="C1054" i="2"/>
  <c r="D1054" i="2"/>
  <c r="G1054" i="2" s="1"/>
  <c r="E1054" i="2"/>
  <c r="F1054" i="2" s="1"/>
  <c r="H1054" i="2"/>
  <c r="I1054" i="2"/>
  <c r="B1055" i="2"/>
  <c r="C1055" i="2"/>
  <c r="D1055" i="2"/>
  <c r="G1055" i="2" s="1"/>
  <c r="E1055" i="2"/>
  <c r="F1055" i="2" s="1"/>
  <c r="H1055" i="2"/>
  <c r="I1055" i="2"/>
  <c r="B1056" i="2"/>
  <c r="C1056" i="2"/>
  <c r="D1056" i="2"/>
  <c r="G1056" i="2" s="1"/>
  <c r="E1056" i="2"/>
  <c r="F1056" i="2" s="1"/>
  <c r="H1056" i="2"/>
  <c r="I1056" i="2"/>
  <c r="B1057" i="2"/>
  <c r="C1057" i="2"/>
  <c r="D1057" i="2"/>
  <c r="G1057" i="2" s="1"/>
  <c r="E1057" i="2"/>
  <c r="J1057" i="2" s="1"/>
  <c r="H1057" i="2"/>
  <c r="I1057" i="2"/>
  <c r="B1058" i="2"/>
  <c r="C1058" i="2"/>
  <c r="D1058" i="2"/>
  <c r="G1058" i="2" s="1"/>
  <c r="E1058" i="2"/>
  <c r="H1058" i="2"/>
  <c r="I1058" i="2"/>
  <c r="B1059" i="2"/>
  <c r="C1059" i="2"/>
  <c r="D1059" i="2"/>
  <c r="G1059" i="2" s="1"/>
  <c r="E1059" i="2"/>
  <c r="J1059" i="2" s="1"/>
  <c r="H1059" i="2"/>
  <c r="I1059" i="2"/>
  <c r="B1060" i="2"/>
  <c r="C1060" i="2"/>
  <c r="D1060" i="2"/>
  <c r="G1060" i="2" s="1"/>
  <c r="E1060" i="2"/>
  <c r="J1060" i="2" s="1"/>
  <c r="H1060" i="2"/>
  <c r="I1060" i="2"/>
  <c r="B1061" i="2"/>
  <c r="C1061" i="2"/>
  <c r="D1061" i="2"/>
  <c r="G1061" i="2" s="1"/>
  <c r="E1061" i="2"/>
  <c r="F1061" i="2" s="1"/>
  <c r="H1061" i="2"/>
  <c r="I1061" i="2"/>
  <c r="B1062" i="2"/>
  <c r="C1062" i="2"/>
  <c r="D1062" i="2"/>
  <c r="G1062" i="2" s="1"/>
  <c r="E1062" i="2"/>
  <c r="J1062" i="2" s="1"/>
  <c r="H1062" i="2"/>
  <c r="I1062" i="2"/>
  <c r="B1063" i="2"/>
  <c r="C1063" i="2"/>
  <c r="D1063" i="2"/>
  <c r="G1063" i="2" s="1"/>
  <c r="E1063" i="2"/>
  <c r="F1063" i="2" s="1"/>
  <c r="H1063" i="2"/>
  <c r="I1063" i="2"/>
  <c r="B1064" i="2"/>
  <c r="C1064" i="2"/>
  <c r="D1064" i="2"/>
  <c r="G1064" i="2" s="1"/>
  <c r="E1064" i="2"/>
  <c r="J1064" i="2" s="1"/>
  <c r="H1064" i="2"/>
  <c r="I1064" i="2"/>
  <c r="B1065" i="2"/>
  <c r="C1065" i="2"/>
  <c r="D1065" i="2"/>
  <c r="G1065" i="2" s="1"/>
  <c r="E1065" i="2"/>
  <c r="J1065" i="2" s="1"/>
  <c r="H1065" i="2"/>
  <c r="I1065" i="2"/>
  <c r="B1066" i="2"/>
  <c r="C1066" i="2"/>
  <c r="D1066" i="2"/>
  <c r="G1066" i="2" s="1"/>
  <c r="E1066" i="2"/>
  <c r="J1066" i="2" s="1"/>
  <c r="H1066" i="2"/>
  <c r="I1066" i="2"/>
  <c r="B1067" i="2"/>
  <c r="C1067" i="2"/>
  <c r="D1067" i="2"/>
  <c r="G1067" i="2" s="1"/>
  <c r="E1067" i="2"/>
  <c r="F1067" i="2" s="1"/>
  <c r="H1067" i="2"/>
  <c r="I1067" i="2"/>
  <c r="B1068" i="2"/>
  <c r="C1068" i="2"/>
  <c r="D1068" i="2"/>
  <c r="G1068" i="2" s="1"/>
  <c r="E1068" i="2"/>
  <c r="F1068" i="2" s="1"/>
  <c r="H1068" i="2"/>
  <c r="I1068" i="2"/>
  <c r="B1069" i="2"/>
  <c r="C1069" i="2"/>
  <c r="D1069" i="2"/>
  <c r="G1069" i="2" s="1"/>
  <c r="E1069" i="2"/>
  <c r="H1069" i="2"/>
  <c r="I1069" i="2"/>
  <c r="B1070" i="2"/>
  <c r="C1070" i="2"/>
  <c r="D1070" i="2"/>
  <c r="G1070" i="2" s="1"/>
  <c r="E1070" i="2"/>
  <c r="J1070" i="2" s="1"/>
  <c r="H1070" i="2"/>
  <c r="I1070" i="2"/>
  <c r="B1071" i="2"/>
  <c r="C1071" i="2"/>
  <c r="D1071" i="2"/>
  <c r="G1071" i="2" s="1"/>
  <c r="E1071" i="2"/>
  <c r="J1071" i="2" s="1"/>
  <c r="H1071" i="2"/>
  <c r="I1071" i="2"/>
  <c r="B1072" i="2"/>
  <c r="C1072" i="2"/>
  <c r="D1072" i="2"/>
  <c r="G1072" i="2" s="1"/>
  <c r="E1072" i="2"/>
  <c r="F1072" i="2" s="1"/>
  <c r="H1072" i="2"/>
  <c r="I1072" i="2"/>
  <c r="B1073" i="2"/>
  <c r="C1073" i="2"/>
  <c r="D1073" i="2"/>
  <c r="G1073" i="2" s="1"/>
  <c r="E1073" i="2"/>
  <c r="F1073" i="2" s="1"/>
  <c r="H1073" i="2"/>
  <c r="I1073" i="2"/>
  <c r="B1074" i="2"/>
  <c r="C1074" i="2"/>
  <c r="D1074" i="2"/>
  <c r="G1074" i="2" s="1"/>
  <c r="E1074" i="2"/>
  <c r="F1074" i="2" s="1"/>
  <c r="H1074" i="2"/>
  <c r="I1074" i="2"/>
  <c r="B1075" i="2"/>
  <c r="C1075" i="2"/>
  <c r="D1075" i="2"/>
  <c r="G1075" i="2" s="1"/>
  <c r="E1075" i="2"/>
  <c r="J1075" i="2" s="1"/>
  <c r="H1075" i="2"/>
  <c r="I1075" i="2"/>
  <c r="B1076" i="2"/>
  <c r="C1076" i="2"/>
  <c r="D1076" i="2"/>
  <c r="G1076" i="2" s="1"/>
  <c r="E1076" i="2"/>
  <c r="J1076" i="2" s="1"/>
  <c r="H1076" i="2"/>
  <c r="I1076" i="2"/>
  <c r="B1077" i="2"/>
  <c r="C1077" i="2"/>
  <c r="D1077" i="2"/>
  <c r="G1077" i="2" s="1"/>
  <c r="E1077" i="2"/>
  <c r="F1077" i="2" s="1"/>
  <c r="H1077" i="2"/>
  <c r="I1077" i="2"/>
  <c r="B1078" i="2"/>
  <c r="C1078" i="2"/>
  <c r="D1078" i="2"/>
  <c r="G1078" i="2" s="1"/>
  <c r="E1078" i="2"/>
  <c r="F1078" i="2" s="1"/>
  <c r="H1078" i="2"/>
  <c r="I1078" i="2"/>
  <c r="B1079" i="2"/>
  <c r="C1079" i="2"/>
  <c r="D1079" i="2"/>
  <c r="G1079" i="2" s="1"/>
  <c r="E1079" i="2"/>
  <c r="F1079" i="2" s="1"/>
  <c r="H1079" i="2"/>
  <c r="I1079" i="2"/>
  <c r="B1080" i="2"/>
  <c r="C1080" i="2"/>
  <c r="D1080" i="2"/>
  <c r="G1080" i="2" s="1"/>
  <c r="E1080" i="2"/>
  <c r="J1080" i="2" s="1"/>
  <c r="H1080" i="2"/>
  <c r="I1080" i="2"/>
  <c r="B1081" i="2"/>
  <c r="C1081" i="2"/>
  <c r="D1081" i="2"/>
  <c r="G1081" i="2" s="1"/>
  <c r="E1081" i="2"/>
  <c r="F1081" i="2" s="1"/>
  <c r="H1081" i="2"/>
  <c r="I1081" i="2"/>
  <c r="B1082" i="2"/>
  <c r="C1082" i="2"/>
  <c r="D1082" i="2"/>
  <c r="G1082" i="2" s="1"/>
  <c r="E1082" i="2"/>
  <c r="J1082" i="2" s="1"/>
  <c r="H1082" i="2"/>
  <c r="I1082" i="2"/>
  <c r="B1083" i="2"/>
  <c r="C1083" i="2"/>
  <c r="D1083" i="2"/>
  <c r="G1083" i="2" s="1"/>
  <c r="E1083" i="2"/>
  <c r="J1083" i="2" s="1"/>
  <c r="H1083" i="2"/>
  <c r="I1083" i="2"/>
  <c r="B1084" i="2"/>
  <c r="C1084" i="2"/>
  <c r="D1084" i="2"/>
  <c r="G1084" i="2" s="1"/>
  <c r="E1084" i="2"/>
  <c r="J1084" i="2" s="1"/>
  <c r="H1084" i="2"/>
  <c r="I1084" i="2"/>
  <c r="B1085" i="2"/>
  <c r="C1085" i="2"/>
  <c r="D1085" i="2"/>
  <c r="G1085" i="2" s="1"/>
  <c r="E1085" i="2"/>
  <c r="J1085" i="2" s="1"/>
  <c r="H1085" i="2"/>
  <c r="I1085" i="2"/>
  <c r="B1086" i="2"/>
  <c r="C1086" i="2"/>
  <c r="D1086" i="2"/>
  <c r="G1086" i="2" s="1"/>
  <c r="E1086" i="2"/>
  <c r="F1086" i="2" s="1"/>
  <c r="H1086" i="2"/>
  <c r="I1086" i="2"/>
  <c r="B1087" i="2"/>
  <c r="C1087" i="2"/>
  <c r="D1087" i="2"/>
  <c r="G1087" i="2" s="1"/>
  <c r="E1087" i="2"/>
  <c r="F1087" i="2" s="1"/>
  <c r="H1087" i="2"/>
  <c r="I1087" i="2"/>
  <c r="B1088" i="2"/>
  <c r="C1088" i="2"/>
  <c r="D1088" i="2"/>
  <c r="G1088" i="2" s="1"/>
  <c r="E1088" i="2"/>
  <c r="F1088" i="2" s="1"/>
  <c r="H1088" i="2"/>
  <c r="I1088" i="2"/>
  <c r="B1089" i="2"/>
  <c r="C1089" i="2"/>
  <c r="D1089" i="2"/>
  <c r="G1089" i="2" s="1"/>
  <c r="E1089" i="2"/>
  <c r="F1089" i="2" s="1"/>
  <c r="H1089" i="2"/>
  <c r="I1089" i="2"/>
  <c r="B1090" i="2"/>
  <c r="C1090" i="2"/>
  <c r="D1090" i="2"/>
  <c r="G1090" i="2" s="1"/>
  <c r="E1090" i="2"/>
  <c r="F1090" i="2" s="1"/>
  <c r="H1090" i="2"/>
  <c r="I1090" i="2"/>
  <c r="B1091" i="2"/>
  <c r="C1091" i="2"/>
  <c r="D1091" i="2"/>
  <c r="G1091" i="2" s="1"/>
  <c r="E1091" i="2"/>
  <c r="J1091" i="2" s="1"/>
  <c r="H1091" i="2"/>
  <c r="I1091" i="2"/>
  <c r="B1092" i="2"/>
  <c r="C1092" i="2"/>
  <c r="D1092" i="2"/>
  <c r="G1092" i="2" s="1"/>
  <c r="E1092" i="2"/>
  <c r="J1092" i="2" s="1"/>
  <c r="H1092" i="2"/>
  <c r="I1092" i="2"/>
  <c r="B1093" i="2"/>
  <c r="C1093" i="2"/>
  <c r="D1093" i="2"/>
  <c r="G1093" i="2" s="1"/>
  <c r="E1093" i="2"/>
  <c r="J1093" i="2" s="1"/>
  <c r="H1093" i="2"/>
  <c r="I1093" i="2"/>
  <c r="B1094" i="2"/>
  <c r="C1094" i="2"/>
  <c r="D1094" i="2"/>
  <c r="G1094" i="2" s="1"/>
  <c r="E1094" i="2"/>
  <c r="J1094" i="2" s="1"/>
  <c r="H1094" i="2"/>
  <c r="I1094" i="2"/>
  <c r="B1095" i="2"/>
  <c r="C1095" i="2"/>
  <c r="D1095" i="2"/>
  <c r="G1095" i="2" s="1"/>
  <c r="E1095" i="2"/>
  <c r="J1095" i="2" s="1"/>
  <c r="H1095" i="2"/>
  <c r="I1095" i="2"/>
  <c r="B1096" i="2"/>
  <c r="C1096" i="2"/>
  <c r="D1096" i="2"/>
  <c r="G1096" i="2" s="1"/>
  <c r="E1096" i="2"/>
  <c r="J1096" i="2" s="1"/>
  <c r="H1096" i="2"/>
  <c r="I1096" i="2"/>
  <c r="B1097" i="2"/>
  <c r="C1097" i="2"/>
  <c r="D1097" i="2"/>
  <c r="G1097" i="2" s="1"/>
  <c r="E1097" i="2"/>
  <c r="F1097" i="2" s="1"/>
  <c r="H1097" i="2"/>
  <c r="I1097" i="2"/>
  <c r="B1098" i="2"/>
  <c r="C1098" i="2"/>
  <c r="D1098" i="2"/>
  <c r="G1098" i="2" s="1"/>
  <c r="E1098" i="2"/>
  <c r="F1098" i="2" s="1"/>
  <c r="H1098" i="2"/>
  <c r="I1098" i="2"/>
  <c r="B1099" i="2"/>
  <c r="C1099" i="2"/>
  <c r="D1099" i="2"/>
  <c r="G1099" i="2" s="1"/>
  <c r="E1099" i="2"/>
  <c r="H1099" i="2"/>
  <c r="I1099" i="2"/>
  <c r="B1100" i="2"/>
  <c r="C1100" i="2"/>
  <c r="D1100" i="2"/>
  <c r="G1100" i="2" s="1"/>
  <c r="E1100" i="2"/>
  <c r="F1100" i="2" s="1"/>
  <c r="H1100" i="2"/>
  <c r="I1100" i="2"/>
  <c r="B1101" i="2"/>
  <c r="C1101" i="2"/>
  <c r="D1101" i="2"/>
  <c r="G1101" i="2" s="1"/>
  <c r="E1101" i="2"/>
  <c r="J1101" i="2" s="1"/>
  <c r="H1101" i="2"/>
  <c r="I1101" i="2"/>
  <c r="B1102" i="2"/>
  <c r="C1102" i="2"/>
  <c r="D1102" i="2"/>
  <c r="G1102" i="2" s="1"/>
  <c r="E1102" i="2"/>
  <c r="J1102" i="2" s="1"/>
  <c r="H1102" i="2"/>
  <c r="I1102" i="2"/>
  <c r="B1103" i="2"/>
  <c r="C1103" i="2"/>
  <c r="D1103" i="2"/>
  <c r="G1103" i="2" s="1"/>
  <c r="E1103" i="2"/>
  <c r="F1103" i="2" s="1"/>
  <c r="H1103" i="2"/>
  <c r="I1103" i="2"/>
  <c r="B1104" i="2"/>
  <c r="C1104" i="2"/>
  <c r="D1104" i="2"/>
  <c r="G1104" i="2" s="1"/>
  <c r="E1104" i="2"/>
  <c r="F1104" i="2" s="1"/>
  <c r="H1104" i="2"/>
  <c r="I1104" i="2"/>
  <c r="B1105" i="2"/>
  <c r="C1105" i="2"/>
  <c r="D1105" i="2"/>
  <c r="G1105" i="2" s="1"/>
  <c r="E1105" i="2"/>
  <c r="J1105" i="2" s="1"/>
  <c r="H1105" i="2"/>
  <c r="I1105" i="2"/>
  <c r="B1106" i="2"/>
  <c r="C1106" i="2"/>
  <c r="D1106" i="2"/>
  <c r="G1106" i="2" s="1"/>
  <c r="E1106" i="2"/>
  <c r="F1106" i="2" s="1"/>
  <c r="H1106" i="2"/>
  <c r="I1106" i="2"/>
  <c r="B1107" i="2"/>
  <c r="C1107" i="2"/>
  <c r="D1107" i="2"/>
  <c r="G1107" i="2" s="1"/>
  <c r="E1107" i="2"/>
  <c r="F1107" i="2" s="1"/>
  <c r="H1107" i="2"/>
  <c r="I1107" i="2"/>
  <c r="B1108" i="2"/>
  <c r="C1108" i="2"/>
  <c r="D1108" i="2"/>
  <c r="G1108" i="2" s="1"/>
  <c r="E1108" i="2"/>
  <c r="H1108" i="2"/>
  <c r="I1108" i="2"/>
  <c r="B1109" i="2"/>
  <c r="C1109" i="2"/>
  <c r="D1109" i="2"/>
  <c r="G1109" i="2" s="1"/>
  <c r="E1109" i="2"/>
  <c r="J1109" i="2" s="1"/>
  <c r="H1109" i="2"/>
  <c r="I1109" i="2"/>
  <c r="B1110" i="2"/>
  <c r="C1110" i="2"/>
  <c r="D1110" i="2"/>
  <c r="G1110" i="2" s="1"/>
  <c r="E1110" i="2"/>
  <c r="J1110" i="2" s="1"/>
  <c r="H1110" i="2"/>
  <c r="I1110" i="2"/>
  <c r="B1111" i="2"/>
  <c r="C1111" i="2"/>
  <c r="D1111" i="2"/>
  <c r="G1111" i="2" s="1"/>
  <c r="E1111" i="2"/>
  <c r="J1111" i="2" s="1"/>
  <c r="H1111" i="2"/>
  <c r="I1111" i="2"/>
  <c r="B1112" i="2"/>
  <c r="C1112" i="2"/>
  <c r="D1112" i="2"/>
  <c r="G1112" i="2" s="1"/>
  <c r="E1112" i="2"/>
  <c r="F1112" i="2" s="1"/>
  <c r="H1112" i="2"/>
  <c r="I1112" i="2"/>
  <c r="B1113" i="2"/>
  <c r="C1113" i="2"/>
  <c r="D1113" i="2"/>
  <c r="G1113" i="2" s="1"/>
  <c r="E1113" i="2"/>
  <c r="F1113" i="2" s="1"/>
  <c r="H1113" i="2"/>
  <c r="I1113" i="2"/>
  <c r="B1114" i="2"/>
  <c r="C1114" i="2"/>
  <c r="D1114" i="2"/>
  <c r="G1114" i="2" s="1"/>
  <c r="E1114" i="2"/>
  <c r="J1114" i="2" s="1"/>
  <c r="H1114" i="2"/>
  <c r="I1114" i="2"/>
  <c r="B1115" i="2"/>
  <c r="C1115" i="2"/>
  <c r="D1115" i="2"/>
  <c r="G1115" i="2" s="1"/>
  <c r="E1115" i="2"/>
  <c r="J1115" i="2" s="1"/>
  <c r="H1115" i="2"/>
  <c r="I1115" i="2"/>
  <c r="B1116" i="2"/>
  <c r="C1116" i="2"/>
  <c r="D1116" i="2"/>
  <c r="G1116" i="2" s="1"/>
  <c r="E1116" i="2"/>
  <c r="F1116" i="2" s="1"/>
  <c r="H1116" i="2"/>
  <c r="I1116" i="2"/>
  <c r="B1117" i="2"/>
  <c r="C1117" i="2"/>
  <c r="D1117" i="2"/>
  <c r="G1117" i="2" s="1"/>
  <c r="E1117" i="2"/>
  <c r="J1117" i="2" s="1"/>
  <c r="H1117" i="2"/>
  <c r="I1117" i="2"/>
  <c r="B1118" i="2"/>
  <c r="C1118" i="2"/>
  <c r="D1118" i="2"/>
  <c r="G1118" i="2" s="1"/>
  <c r="E1118" i="2"/>
  <c r="F1118" i="2" s="1"/>
  <c r="H1118" i="2"/>
  <c r="I1118" i="2"/>
  <c r="B1119" i="2"/>
  <c r="C1119" i="2"/>
  <c r="D1119" i="2"/>
  <c r="G1119" i="2" s="1"/>
  <c r="E1119" i="2"/>
  <c r="J1119" i="2" s="1"/>
  <c r="H1119" i="2"/>
  <c r="I1119" i="2"/>
  <c r="B1120" i="2"/>
  <c r="C1120" i="2"/>
  <c r="D1120" i="2"/>
  <c r="G1120" i="2" s="1"/>
  <c r="E1120" i="2"/>
  <c r="H1120" i="2"/>
  <c r="I1120" i="2"/>
  <c r="B1121" i="2"/>
  <c r="C1121" i="2"/>
  <c r="D1121" i="2"/>
  <c r="G1121" i="2" s="1"/>
  <c r="E1121" i="2"/>
  <c r="J1121" i="2" s="1"/>
  <c r="H1121" i="2"/>
  <c r="I1121" i="2"/>
  <c r="B1122" i="2"/>
  <c r="C1122" i="2"/>
  <c r="D1122" i="2"/>
  <c r="G1122" i="2" s="1"/>
  <c r="E1122" i="2"/>
  <c r="J1122" i="2" s="1"/>
  <c r="H1122" i="2"/>
  <c r="I1122" i="2"/>
  <c r="B1123" i="2"/>
  <c r="C1123" i="2"/>
  <c r="D1123" i="2"/>
  <c r="G1123" i="2" s="1"/>
  <c r="E1123" i="2"/>
  <c r="J1123" i="2" s="1"/>
  <c r="H1123" i="2"/>
  <c r="I1123" i="2"/>
  <c r="B1124" i="2"/>
  <c r="C1124" i="2"/>
  <c r="D1124" i="2"/>
  <c r="G1124" i="2" s="1"/>
  <c r="E1124" i="2"/>
  <c r="J1124" i="2" s="1"/>
  <c r="H1124" i="2"/>
  <c r="I1124" i="2"/>
  <c r="B1125" i="2"/>
  <c r="C1125" i="2"/>
  <c r="D1125" i="2"/>
  <c r="G1125" i="2" s="1"/>
  <c r="E1125" i="2"/>
  <c r="J1125" i="2" s="1"/>
  <c r="H1125" i="2"/>
  <c r="I1125" i="2"/>
  <c r="B1126" i="2"/>
  <c r="C1126" i="2"/>
  <c r="D1126" i="2"/>
  <c r="G1126" i="2" s="1"/>
  <c r="E1126" i="2"/>
  <c r="F1126" i="2" s="1"/>
  <c r="H1126" i="2"/>
  <c r="I1126" i="2"/>
  <c r="B1127" i="2"/>
  <c r="C1127" i="2"/>
  <c r="D1127" i="2"/>
  <c r="G1127" i="2" s="1"/>
  <c r="E1127" i="2"/>
  <c r="J1127" i="2" s="1"/>
  <c r="H1127" i="2"/>
  <c r="I1127" i="2"/>
  <c r="B1128" i="2"/>
  <c r="C1128" i="2"/>
  <c r="D1128" i="2"/>
  <c r="G1128" i="2" s="1"/>
  <c r="E1128" i="2"/>
  <c r="F1128" i="2" s="1"/>
  <c r="H1128" i="2"/>
  <c r="I1128" i="2"/>
  <c r="B1129" i="2"/>
  <c r="C1129" i="2"/>
  <c r="D1129" i="2"/>
  <c r="G1129" i="2" s="1"/>
  <c r="E1129" i="2"/>
  <c r="F1129" i="2" s="1"/>
  <c r="H1129" i="2"/>
  <c r="I1129" i="2"/>
  <c r="B1130" i="2"/>
  <c r="C1130" i="2"/>
  <c r="D1130" i="2"/>
  <c r="G1130" i="2" s="1"/>
  <c r="E1130" i="2"/>
  <c r="J1130" i="2" s="1"/>
  <c r="H1130" i="2"/>
  <c r="I1130" i="2"/>
  <c r="B1131" i="2"/>
  <c r="C1131" i="2"/>
  <c r="D1131" i="2"/>
  <c r="G1131" i="2" s="1"/>
  <c r="E1131" i="2"/>
  <c r="J1131" i="2" s="1"/>
  <c r="H1131" i="2"/>
  <c r="I1131" i="2"/>
  <c r="B1132" i="2"/>
  <c r="C1132" i="2"/>
  <c r="D1132" i="2"/>
  <c r="G1132" i="2" s="1"/>
  <c r="E1132" i="2"/>
  <c r="F1132" i="2" s="1"/>
  <c r="H1132" i="2"/>
  <c r="I1132" i="2"/>
  <c r="B1133" i="2"/>
  <c r="C1133" i="2"/>
  <c r="D1133" i="2"/>
  <c r="G1133" i="2" s="1"/>
  <c r="E1133" i="2"/>
  <c r="J1133" i="2" s="1"/>
  <c r="H1133" i="2"/>
  <c r="I1133" i="2"/>
  <c r="B1134" i="2"/>
  <c r="C1134" i="2"/>
  <c r="D1134" i="2"/>
  <c r="G1134" i="2" s="1"/>
  <c r="E1134" i="2"/>
  <c r="J1134" i="2" s="1"/>
  <c r="H1134" i="2"/>
  <c r="I1134" i="2"/>
  <c r="B1135" i="2"/>
  <c r="C1135" i="2"/>
  <c r="D1135" i="2"/>
  <c r="G1135" i="2" s="1"/>
  <c r="E1135" i="2"/>
  <c r="F1135" i="2" s="1"/>
  <c r="H1135" i="2"/>
  <c r="I1135" i="2"/>
  <c r="B1136" i="2"/>
  <c r="C1136" i="2"/>
  <c r="D1136" i="2"/>
  <c r="G1136" i="2" s="1"/>
  <c r="E1136" i="2"/>
  <c r="J1136" i="2" s="1"/>
  <c r="H1136" i="2"/>
  <c r="I1136" i="2"/>
  <c r="B1137" i="2"/>
  <c r="C1137" i="2"/>
  <c r="D1137" i="2"/>
  <c r="G1137" i="2" s="1"/>
  <c r="E1137" i="2"/>
  <c r="J1137" i="2" s="1"/>
  <c r="H1137" i="2"/>
  <c r="I1137" i="2"/>
  <c r="B1138" i="2"/>
  <c r="C1138" i="2"/>
  <c r="D1138" i="2"/>
  <c r="G1138" i="2" s="1"/>
  <c r="E1138" i="2"/>
  <c r="F1138" i="2" s="1"/>
  <c r="H1138" i="2"/>
  <c r="I1138" i="2"/>
  <c r="B1139" i="2"/>
  <c r="C1139" i="2"/>
  <c r="D1139" i="2"/>
  <c r="G1139" i="2" s="1"/>
  <c r="E1139" i="2"/>
  <c r="J1139" i="2" s="1"/>
  <c r="H1139" i="2"/>
  <c r="I1139" i="2"/>
  <c r="B1140" i="2"/>
  <c r="C1140" i="2"/>
  <c r="D1140" i="2"/>
  <c r="G1140" i="2" s="1"/>
  <c r="E1140" i="2"/>
  <c r="J1140" i="2" s="1"/>
  <c r="H1140" i="2"/>
  <c r="I1140" i="2"/>
  <c r="B1141" i="2"/>
  <c r="C1141" i="2"/>
  <c r="D1141" i="2"/>
  <c r="G1141" i="2" s="1"/>
  <c r="E1141" i="2"/>
  <c r="J1141" i="2" s="1"/>
  <c r="H1141" i="2"/>
  <c r="I1141" i="2"/>
  <c r="B1142" i="2"/>
  <c r="C1142" i="2"/>
  <c r="D1142" i="2"/>
  <c r="G1142" i="2" s="1"/>
  <c r="E1142" i="2"/>
  <c r="J1142" i="2" s="1"/>
  <c r="H1142" i="2"/>
  <c r="I1142" i="2"/>
  <c r="B1143" i="2"/>
  <c r="C1143" i="2"/>
  <c r="D1143" i="2"/>
  <c r="G1143" i="2" s="1"/>
  <c r="E1143" i="2"/>
  <c r="F1143" i="2" s="1"/>
  <c r="H1143" i="2"/>
  <c r="I1143" i="2"/>
  <c r="B1144" i="2"/>
  <c r="C1144" i="2"/>
  <c r="D1144" i="2"/>
  <c r="G1144" i="2" s="1"/>
  <c r="E1144" i="2"/>
  <c r="J1144" i="2" s="1"/>
  <c r="H1144" i="2"/>
  <c r="I1144" i="2"/>
  <c r="B1145" i="2"/>
  <c r="C1145" i="2"/>
  <c r="D1145" i="2"/>
  <c r="G1145" i="2" s="1"/>
  <c r="E1145" i="2"/>
  <c r="F1145" i="2" s="1"/>
  <c r="H1145" i="2"/>
  <c r="I1145" i="2"/>
  <c r="B1146" i="2"/>
  <c r="C1146" i="2"/>
  <c r="D1146" i="2"/>
  <c r="G1146" i="2" s="1"/>
  <c r="E1146" i="2"/>
  <c r="J1146" i="2" s="1"/>
  <c r="H1146" i="2"/>
  <c r="I1146" i="2"/>
  <c r="B1147" i="2"/>
  <c r="C1147" i="2"/>
  <c r="D1147" i="2"/>
  <c r="G1147" i="2" s="1"/>
  <c r="E1147" i="2"/>
  <c r="J1147" i="2" s="1"/>
  <c r="H1147" i="2"/>
  <c r="I1147" i="2"/>
  <c r="B1148" i="2"/>
  <c r="C1148" i="2"/>
  <c r="D1148" i="2"/>
  <c r="G1148" i="2" s="1"/>
  <c r="E1148" i="2"/>
  <c r="F1148" i="2" s="1"/>
  <c r="H1148" i="2"/>
  <c r="I1148" i="2"/>
  <c r="B1149" i="2"/>
  <c r="C1149" i="2"/>
  <c r="D1149" i="2"/>
  <c r="G1149" i="2" s="1"/>
  <c r="E1149" i="2"/>
  <c r="H1149" i="2"/>
  <c r="I1149" i="2"/>
  <c r="B1150" i="2"/>
  <c r="C1150" i="2"/>
  <c r="D1150" i="2"/>
  <c r="G1150" i="2" s="1"/>
  <c r="E1150" i="2"/>
  <c r="F1150" i="2" s="1"/>
  <c r="H1150" i="2"/>
  <c r="I1150" i="2"/>
  <c r="B1151" i="2"/>
  <c r="C1151" i="2"/>
  <c r="D1151" i="2"/>
  <c r="G1151" i="2" s="1"/>
  <c r="E1151" i="2"/>
  <c r="J1151" i="2" s="1"/>
  <c r="H1151" i="2"/>
  <c r="I1151" i="2"/>
  <c r="B1152" i="2"/>
  <c r="C1152" i="2"/>
  <c r="D1152" i="2"/>
  <c r="G1152" i="2" s="1"/>
  <c r="E1152" i="2"/>
  <c r="F1152" i="2" s="1"/>
  <c r="H1152" i="2"/>
  <c r="I1152" i="2"/>
  <c r="B1153" i="2"/>
  <c r="C1153" i="2"/>
  <c r="D1153" i="2"/>
  <c r="G1153" i="2" s="1"/>
  <c r="E1153" i="2"/>
  <c r="J1153" i="2" s="1"/>
  <c r="H1153" i="2"/>
  <c r="I1153" i="2"/>
  <c r="B1154" i="2"/>
  <c r="C1154" i="2"/>
  <c r="D1154" i="2"/>
  <c r="G1154" i="2" s="1"/>
  <c r="E1154" i="2"/>
  <c r="F1154" i="2" s="1"/>
  <c r="H1154" i="2"/>
  <c r="I1154" i="2"/>
  <c r="B1155" i="2"/>
  <c r="C1155" i="2"/>
  <c r="D1155" i="2"/>
  <c r="G1155" i="2" s="1"/>
  <c r="E1155" i="2"/>
  <c r="J1155" i="2" s="1"/>
  <c r="H1155" i="2"/>
  <c r="I1155" i="2"/>
  <c r="B1156" i="2"/>
  <c r="C1156" i="2"/>
  <c r="D1156" i="2"/>
  <c r="G1156" i="2" s="1"/>
  <c r="E1156" i="2"/>
  <c r="J1156" i="2" s="1"/>
  <c r="H1156" i="2"/>
  <c r="I1156" i="2"/>
  <c r="B1157" i="2"/>
  <c r="C1157" i="2"/>
  <c r="D1157" i="2"/>
  <c r="G1157" i="2" s="1"/>
  <c r="E1157" i="2"/>
  <c r="J1157" i="2" s="1"/>
  <c r="H1157" i="2"/>
  <c r="I1157" i="2"/>
  <c r="B1158" i="2"/>
  <c r="C1158" i="2"/>
  <c r="D1158" i="2"/>
  <c r="G1158" i="2" s="1"/>
  <c r="E1158" i="2"/>
  <c r="F1158" i="2" s="1"/>
  <c r="H1158" i="2"/>
  <c r="I1158" i="2"/>
  <c r="B1159" i="2"/>
  <c r="C1159" i="2"/>
  <c r="D1159" i="2"/>
  <c r="G1159" i="2" s="1"/>
  <c r="E1159" i="2"/>
  <c r="J1159" i="2" s="1"/>
  <c r="H1159" i="2"/>
  <c r="I1159" i="2"/>
  <c r="B1160" i="2"/>
  <c r="C1160" i="2"/>
  <c r="D1160" i="2"/>
  <c r="G1160" i="2" s="1"/>
  <c r="E1160" i="2"/>
  <c r="J1160" i="2" s="1"/>
  <c r="H1160" i="2"/>
  <c r="I1160" i="2"/>
  <c r="B1161" i="2"/>
  <c r="C1161" i="2"/>
  <c r="D1161" i="2"/>
  <c r="G1161" i="2" s="1"/>
  <c r="E1161" i="2"/>
  <c r="F1161" i="2" s="1"/>
  <c r="H1161" i="2"/>
  <c r="I1161" i="2"/>
  <c r="B1162" i="2"/>
  <c r="C1162" i="2"/>
  <c r="D1162" i="2"/>
  <c r="G1162" i="2" s="1"/>
  <c r="E1162" i="2"/>
  <c r="J1162" i="2" s="1"/>
  <c r="H1162" i="2"/>
  <c r="I1162" i="2"/>
  <c r="B1163" i="2"/>
  <c r="C1163" i="2"/>
  <c r="D1163" i="2"/>
  <c r="G1163" i="2" s="1"/>
  <c r="E1163" i="2"/>
  <c r="J1163" i="2" s="1"/>
  <c r="H1163" i="2"/>
  <c r="I1163" i="2"/>
  <c r="B1164" i="2"/>
  <c r="C1164" i="2"/>
  <c r="D1164" i="2"/>
  <c r="G1164" i="2" s="1"/>
  <c r="E1164" i="2"/>
  <c r="F1164" i="2" s="1"/>
  <c r="H1164" i="2"/>
  <c r="I1164" i="2"/>
  <c r="B1165" i="2"/>
  <c r="C1165" i="2"/>
  <c r="D1165" i="2"/>
  <c r="G1165" i="2" s="1"/>
  <c r="E1165" i="2"/>
  <c r="J1165" i="2" s="1"/>
  <c r="H1165" i="2"/>
  <c r="I1165" i="2"/>
  <c r="B1166" i="2"/>
  <c r="C1166" i="2"/>
  <c r="D1166" i="2"/>
  <c r="G1166" i="2" s="1"/>
  <c r="E1166" i="2"/>
  <c r="F1166" i="2" s="1"/>
  <c r="H1166" i="2"/>
  <c r="I1166" i="2"/>
  <c r="B1167" i="2"/>
  <c r="C1167" i="2"/>
  <c r="D1167" i="2"/>
  <c r="G1167" i="2" s="1"/>
  <c r="E1167" i="2"/>
  <c r="J1167" i="2" s="1"/>
  <c r="H1167" i="2"/>
  <c r="I1167" i="2"/>
  <c r="B1168" i="2"/>
  <c r="C1168" i="2"/>
  <c r="D1168" i="2"/>
  <c r="G1168" i="2" s="1"/>
  <c r="E1168" i="2"/>
  <c r="J1168" i="2" s="1"/>
  <c r="H1168" i="2"/>
  <c r="I1168" i="2"/>
  <c r="B1169" i="2"/>
  <c r="C1169" i="2"/>
  <c r="D1169" i="2"/>
  <c r="G1169" i="2" s="1"/>
  <c r="E1169" i="2"/>
  <c r="F1169" i="2" s="1"/>
  <c r="H1169" i="2"/>
  <c r="I1169" i="2"/>
  <c r="B1170" i="2"/>
  <c r="C1170" i="2"/>
  <c r="D1170" i="2"/>
  <c r="G1170" i="2" s="1"/>
  <c r="E1170" i="2"/>
  <c r="F1170" i="2" s="1"/>
  <c r="H1170" i="2"/>
  <c r="I1170" i="2"/>
  <c r="B1171" i="2"/>
  <c r="C1171" i="2"/>
  <c r="D1171" i="2"/>
  <c r="G1171" i="2" s="1"/>
  <c r="E1171" i="2"/>
  <c r="J1171" i="2" s="1"/>
  <c r="H1171" i="2"/>
  <c r="I1171" i="2"/>
  <c r="B1172" i="2"/>
  <c r="C1172" i="2"/>
  <c r="D1172" i="2"/>
  <c r="G1172" i="2" s="1"/>
  <c r="E1172" i="2"/>
  <c r="J1172" i="2" s="1"/>
  <c r="H1172" i="2"/>
  <c r="I1172" i="2"/>
  <c r="B1173" i="2"/>
  <c r="C1173" i="2"/>
  <c r="D1173" i="2"/>
  <c r="G1173" i="2" s="1"/>
  <c r="E1173" i="2"/>
  <c r="J1173" i="2" s="1"/>
  <c r="H1173" i="2"/>
  <c r="I1173" i="2"/>
  <c r="B1174" i="2"/>
  <c r="C1174" i="2"/>
  <c r="D1174" i="2"/>
  <c r="G1174" i="2" s="1"/>
  <c r="E1174" i="2"/>
  <c r="F1174" i="2" s="1"/>
  <c r="H1174" i="2"/>
  <c r="I1174" i="2"/>
  <c r="B1175" i="2"/>
  <c r="C1175" i="2"/>
  <c r="D1175" i="2"/>
  <c r="G1175" i="2" s="1"/>
  <c r="E1175" i="2"/>
  <c r="J1175" i="2" s="1"/>
  <c r="H1175" i="2"/>
  <c r="I1175" i="2"/>
  <c r="B1176" i="2"/>
  <c r="C1176" i="2"/>
  <c r="D1176" i="2"/>
  <c r="G1176" i="2" s="1"/>
  <c r="E1176" i="2"/>
  <c r="F1176" i="2" s="1"/>
  <c r="H1176" i="2"/>
  <c r="I1176" i="2"/>
  <c r="B1177" i="2"/>
  <c r="C1177" i="2"/>
  <c r="D1177" i="2"/>
  <c r="G1177" i="2" s="1"/>
  <c r="E1177" i="2"/>
  <c r="J1177" i="2" s="1"/>
  <c r="H1177" i="2"/>
  <c r="I1177" i="2"/>
  <c r="B1178" i="2"/>
  <c r="C1178" i="2"/>
  <c r="D1178" i="2"/>
  <c r="G1178" i="2" s="1"/>
  <c r="E1178" i="2"/>
  <c r="F1178" i="2" s="1"/>
  <c r="H1178" i="2"/>
  <c r="I1178" i="2"/>
  <c r="B1179" i="2"/>
  <c r="C1179" i="2"/>
  <c r="D1179" i="2"/>
  <c r="G1179" i="2" s="1"/>
  <c r="E1179" i="2"/>
  <c r="J1179" i="2" s="1"/>
  <c r="H1179" i="2"/>
  <c r="I1179" i="2"/>
  <c r="B1180" i="2"/>
  <c r="C1180" i="2"/>
  <c r="D1180" i="2"/>
  <c r="G1180" i="2" s="1"/>
  <c r="E1180" i="2"/>
  <c r="J1180" i="2" s="1"/>
  <c r="H1180" i="2"/>
  <c r="I1180" i="2"/>
  <c r="B1181" i="2"/>
  <c r="C1181" i="2"/>
  <c r="D1181" i="2"/>
  <c r="G1181" i="2" s="1"/>
  <c r="E1181" i="2"/>
  <c r="J1181" i="2" s="1"/>
  <c r="H1181" i="2"/>
  <c r="I1181" i="2"/>
  <c r="B1182" i="2"/>
  <c r="C1182" i="2"/>
  <c r="D1182" i="2"/>
  <c r="G1182" i="2" s="1"/>
  <c r="E1182" i="2"/>
  <c r="J1182" i="2" s="1"/>
  <c r="H1182" i="2"/>
  <c r="I1182" i="2"/>
  <c r="B1183" i="2"/>
  <c r="C1183" i="2"/>
  <c r="D1183" i="2"/>
  <c r="G1183" i="2" s="1"/>
  <c r="E1183" i="2"/>
  <c r="F1183" i="2" s="1"/>
  <c r="H1183" i="2"/>
  <c r="I1183" i="2"/>
  <c r="B1184" i="2"/>
  <c r="C1184" i="2"/>
  <c r="D1184" i="2"/>
  <c r="G1184" i="2" s="1"/>
  <c r="E1184" i="2"/>
  <c r="F1184" i="2" s="1"/>
  <c r="H1184" i="2"/>
  <c r="I1184" i="2"/>
  <c r="B1185" i="2"/>
  <c r="C1185" i="2"/>
  <c r="D1185" i="2"/>
  <c r="G1185" i="2" s="1"/>
  <c r="E1185" i="2"/>
  <c r="F1185" i="2" s="1"/>
  <c r="H1185" i="2"/>
  <c r="I1185" i="2"/>
  <c r="B1186" i="2"/>
  <c r="C1186" i="2"/>
  <c r="D1186" i="2"/>
  <c r="G1186" i="2" s="1"/>
  <c r="E1186" i="2"/>
  <c r="F1186" i="2" s="1"/>
  <c r="H1186" i="2"/>
  <c r="I1186" i="2"/>
  <c r="B1187" i="2"/>
  <c r="C1187" i="2"/>
  <c r="D1187" i="2"/>
  <c r="G1187" i="2" s="1"/>
  <c r="E1187" i="2"/>
  <c r="J1187" i="2" s="1"/>
  <c r="H1187" i="2"/>
  <c r="I1187" i="2"/>
  <c r="B1188" i="2"/>
  <c r="C1188" i="2"/>
  <c r="D1188" i="2"/>
  <c r="G1188" i="2" s="1"/>
  <c r="E1188" i="2"/>
  <c r="J1188" i="2" s="1"/>
  <c r="H1188" i="2"/>
  <c r="I1188" i="2"/>
  <c r="B1189" i="2"/>
  <c r="C1189" i="2"/>
  <c r="D1189" i="2"/>
  <c r="G1189" i="2" s="1"/>
  <c r="E1189" i="2"/>
  <c r="F1189" i="2" s="1"/>
  <c r="H1189" i="2"/>
  <c r="I1189" i="2"/>
  <c r="B1190" i="2"/>
  <c r="C1190" i="2"/>
  <c r="D1190" i="2"/>
  <c r="G1190" i="2" s="1"/>
  <c r="E1190" i="2"/>
  <c r="H1190" i="2"/>
  <c r="I1190" i="2"/>
  <c r="B1191" i="2"/>
  <c r="C1191" i="2"/>
  <c r="D1191" i="2"/>
  <c r="G1191" i="2" s="1"/>
  <c r="E1191" i="2"/>
  <c r="J1191" i="2" s="1"/>
  <c r="H1191" i="2"/>
  <c r="I1191" i="2"/>
  <c r="B1192" i="2"/>
  <c r="C1192" i="2"/>
  <c r="D1192" i="2"/>
  <c r="G1192" i="2" s="1"/>
  <c r="E1192" i="2"/>
  <c r="J1192" i="2" s="1"/>
  <c r="H1192" i="2"/>
  <c r="I1192" i="2"/>
  <c r="B1193" i="2"/>
  <c r="C1193" i="2"/>
  <c r="D1193" i="2"/>
  <c r="G1193" i="2" s="1"/>
  <c r="E1193" i="2"/>
  <c r="F1193" i="2" s="1"/>
  <c r="H1193" i="2"/>
  <c r="I1193" i="2"/>
  <c r="B1194" i="2"/>
  <c r="C1194" i="2"/>
  <c r="D1194" i="2"/>
  <c r="G1194" i="2" s="1"/>
  <c r="E1194" i="2"/>
  <c r="F1194" i="2" s="1"/>
  <c r="H1194" i="2"/>
  <c r="I1194" i="2"/>
  <c r="B1195" i="2"/>
  <c r="C1195" i="2"/>
  <c r="D1195" i="2"/>
  <c r="G1195" i="2" s="1"/>
  <c r="E1195" i="2"/>
  <c r="H1195" i="2"/>
  <c r="I1195" i="2"/>
  <c r="B1196" i="2"/>
  <c r="C1196" i="2"/>
  <c r="D1196" i="2"/>
  <c r="G1196" i="2" s="1"/>
  <c r="E1196" i="2"/>
  <c r="F1196" i="2" s="1"/>
  <c r="H1196" i="2"/>
  <c r="I1196" i="2"/>
  <c r="B1197" i="2"/>
  <c r="C1197" i="2"/>
  <c r="D1197" i="2"/>
  <c r="G1197" i="2" s="1"/>
  <c r="E1197" i="2"/>
  <c r="J1197" i="2" s="1"/>
  <c r="H1197" i="2"/>
  <c r="I1197" i="2"/>
  <c r="B1198" i="2"/>
  <c r="C1198" i="2"/>
  <c r="D1198" i="2"/>
  <c r="G1198" i="2" s="1"/>
  <c r="E1198" i="2"/>
  <c r="F1198" i="2" s="1"/>
  <c r="H1198" i="2"/>
  <c r="I1198" i="2"/>
  <c r="B1199" i="2"/>
  <c r="C1199" i="2"/>
  <c r="D1199" i="2"/>
  <c r="G1199" i="2" s="1"/>
  <c r="E1199" i="2"/>
  <c r="F1199" i="2" s="1"/>
  <c r="H1199" i="2"/>
  <c r="I1199" i="2"/>
  <c r="B1200" i="2"/>
  <c r="C1200" i="2"/>
  <c r="D1200" i="2"/>
  <c r="G1200" i="2" s="1"/>
  <c r="E1200" i="2"/>
  <c r="F1200" i="2" s="1"/>
  <c r="H1200" i="2"/>
  <c r="I1200" i="2"/>
  <c r="B1201" i="2"/>
  <c r="C1201" i="2"/>
  <c r="D1201" i="2"/>
  <c r="G1201" i="2" s="1"/>
  <c r="E1201" i="2"/>
  <c r="F1201" i="2" s="1"/>
  <c r="H1201" i="2"/>
  <c r="I1201" i="2"/>
  <c r="B1202" i="2"/>
  <c r="C1202" i="2"/>
  <c r="D1202" i="2"/>
  <c r="G1202" i="2" s="1"/>
  <c r="E1202" i="2"/>
  <c r="J1202" i="2" s="1"/>
  <c r="H1202" i="2"/>
  <c r="I1202" i="2"/>
  <c r="B1203" i="2"/>
  <c r="C1203" i="2"/>
  <c r="D1203" i="2"/>
  <c r="G1203" i="2" s="1"/>
  <c r="E1203" i="2"/>
  <c r="F1203" i="2" s="1"/>
  <c r="H1203" i="2"/>
  <c r="I1203" i="2"/>
  <c r="B1204" i="2"/>
  <c r="C1204" i="2"/>
  <c r="D1204" i="2"/>
  <c r="G1204" i="2" s="1"/>
  <c r="E1204" i="2"/>
  <c r="J1204" i="2" s="1"/>
  <c r="H1204" i="2"/>
  <c r="I1204" i="2"/>
  <c r="B1205" i="2"/>
  <c r="C1205" i="2"/>
  <c r="D1205" i="2"/>
  <c r="G1205" i="2" s="1"/>
  <c r="E1205" i="2"/>
  <c r="F1205" i="2" s="1"/>
  <c r="H1205" i="2"/>
  <c r="I1205" i="2"/>
  <c r="B1206" i="2"/>
  <c r="C1206" i="2"/>
  <c r="D1206" i="2"/>
  <c r="G1206" i="2" s="1"/>
  <c r="E1206" i="2"/>
  <c r="F1206" i="2" s="1"/>
  <c r="H1206" i="2"/>
  <c r="I1206" i="2"/>
  <c r="B1207" i="2"/>
  <c r="C1207" i="2"/>
  <c r="D1207" i="2"/>
  <c r="G1207" i="2" s="1"/>
  <c r="E1207" i="2"/>
  <c r="F1207" i="2" s="1"/>
  <c r="H1207" i="2"/>
  <c r="I1207" i="2"/>
  <c r="B1208" i="2"/>
  <c r="C1208" i="2"/>
  <c r="D1208" i="2"/>
  <c r="G1208" i="2" s="1"/>
  <c r="E1208" i="2"/>
  <c r="J1208" i="2" s="1"/>
  <c r="H1208" i="2"/>
  <c r="I1208" i="2"/>
  <c r="B1209" i="2"/>
  <c r="C1209" i="2"/>
  <c r="D1209" i="2"/>
  <c r="G1209" i="2" s="1"/>
  <c r="E1209" i="2"/>
  <c r="F1209" i="2" s="1"/>
  <c r="H1209" i="2"/>
  <c r="I1209" i="2"/>
  <c r="B1210" i="2"/>
  <c r="C1210" i="2"/>
  <c r="D1210" i="2"/>
  <c r="G1210" i="2" s="1"/>
  <c r="E1210" i="2"/>
  <c r="J1210" i="2" s="1"/>
  <c r="H1210" i="2"/>
  <c r="I1210" i="2"/>
  <c r="B1211" i="2"/>
  <c r="C1211" i="2"/>
  <c r="D1211" i="2"/>
  <c r="G1211" i="2" s="1"/>
  <c r="E1211" i="2"/>
  <c r="J1211" i="2" s="1"/>
  <c r="H1211" i="2"/>
  <c r="I1211" i="2"/>
  <c r="B1212" i="2"/>
  <c r="C1212" i="2"/>
  <c r="D1212" i="2"/>
  <c r="G1212" i="2" s="1"/>
  <c r="E1212" i="2"/>
  <c r="F1212" i="2" s="1"/>
  <c r="H1212" i="2"/>
  <c r="I1212" i="2"/>
  <c r="B1213" i="2"/>
  <c r="C1213" i="2"/>
  <c r="D1213" i="2"/>
  <c r="G1213" i="2" s="1"/>
  <c r="E1213" i="2"/>
  <c r="J1213" i="2" s="1"/>
  <c r="H1213" i="2"/>
  <c r="I1213" i="2"/>
  <c r="B1214" i="2"/>
  <c r="C1214" i="2"/>
  <c r="D1214" i="2"/>
  <c r="G1214" i="2" s="1"/>
  <c r="E1214" i="2"/>
  <c r="J1214" i="2" s="1"/>
  <c r="H1214" i="2"/>
  <c r="I1214" i="2"/>
  <c r="B1215" i="2"/>
  <c r="C1215" i="2"/>
  <c r="D1215" i="2"/>
  <c r="G1215" i="2" s="1"/>
  <c r="E1215" i="2"/>
  <c r="F1215" i="2" s="1"/>
  <c r="H1215" i="2"/>
  <c r="I1215" i="2"/>
  <c r="B1216" i="2"/>
  <c r="C1216" i="2"/>
  <c r="D1216" i="2"/>
  <c r="G1216" i="2" s="1"/>
  <c r="E1216" i="2"/>
  <c r="J1216" i="2" s="1"/>
  <c r="H1216" i="2"/>
  <c r="I1216" i="2"/>
  <c r="B1217" i="2"/>
  <c r="C1217" i="2"/>
  <c r="D1217" i="2"/>
  <c r="G1217" i="2" s="1"/>
  <c r="E1217" i="2"/>
  <c r="J1217" i="2" s="1"/>
  <c r="H1217" i="2"/>
  <c r="I1217" i="2"/>
  <c r="B1218" i="2"/>
  <c r="C1218" i="2"/>
  <c r="D1218" i="2"/>
  <c r="G1218" i="2" s="1"/>
  <c r="E1218" i="2"/>
  <c r="F1218" i="2" s="1"/>
  <c r="H1218" i="2"/>
  <c r="I1218" i="2"/>
  <c r="B1219" i="2"/>
  <c r="C1219" i="2"/>
  <c r="D1219" i="2"/>
  <c r="G1219" i="2" s="1"/>
  <c r="E1219" i="2"/>
  <c r="F1219" i="2" s="1"/>
  <c r="H1219" i="2"/>
  <c r="I1219" i="2"/>
  <c r="B1220" i="2"/>
  <c r="C1220" i="2"/>
  <c r="D1220" i="2"/>
  <c r="G1220" i="2" s="1"/>
  <c r="E1220" i="2"/>
  <c r="J1220" i="2" s="1"/>
  <c r="H1220" i="2"/>
  <c r="I1220" i="2"/>
  <c r="B1221" i="2"/>
  <c r="C1221" i="2"/>
  <c r="D1221" i="2"/>
  <c r="G1221" i="2" s="1"/>
  <c r="E1221" i="2"/>
  <c r="F1221" i="2" s="1"/>
  <c r="H1221" i="2"/>
  <c r="I1221" i="2"/>
  <c r="B1222" i="2"/>
  <c r="C1222" i="2"/>
  <c r="D1222" i="2"/>
  <c r="G1222" i="2" s="1"/>
  <c r="E1222" i="2"/>
  <c r="J1222" i="2" s="1"/>
  <c r="H1222" i="2"/>
  <c r="I1222" i="2"/>
  <c r="B1223" i="2"/>
  <c r="C1223" i="2"/>
  <c r="D1223" i="2"/>
  <c r="G1223" i="2" s="1"/>
  <c r="E1223" i="2"/>
  <c r="F1223" i="2" s="1"/>
  <c r="H1223" i="2"/>
  <c r="I1223" i="2"/>
  <c r="B1224" i="2"/>
  <c r="C1224" i="2"/>
  <c r="D1224" i="2"/>
  <c r="G1224" i="2" s="1"/>
  <c r="E1224" i="2"/>
  <c r="J1224" i="2" s="1"/>
  <c r="H1224" i="2"/>
  <c r="I1224" i="2"/>
  <c r="B1225" i="2"/>
  <c r="C1225" i="2"/>
  <c r="D1225" i="2"/>
  <c r="G1225" i="2" s="1"/>
  <c r="E1225" i="2"/>
  <c r="J1225" i="2" s="1"/>
  <c r="H1225" i="2"/>
  <c r="I1225" i="2"/>
  <c r="B1226" i="2"/>
  <c r="C1226" i="2"/>
  <c r="D1226" i="2"/>
  <c r="G1226" i="2" s="1"/>
  <c r="E1226" i="2"/>
  <c r="F1226" i="2" s="1"/>
  <c r="H1226" i="2"/>
  <c r="I1226" i="2"/>
  <c r="B1227" i="2"/>
  <c r="C1227" i="2"/>
  <c r="D1227" i="2"/>
  <c r="G1227" i="2" s="1"/>
  <c r="E1227" i="2"/>
  <c r="J1227" i="2" s="1"/>
  <c r="H1227" i="2"/>
  <c r="I1227" i="2"/>
  <c r="B1228" i="2"/>
  <c r="C1228" i="2"/>
  <c r="D1228" i="2"/>
  <c r="G1228" i="2" s="1"/>
  <c r="E1228" i="2"/>
  <c r="J1228" i="2" s="1"/>
  <c r="H1228" i="2"/>
  <c r="I1228" i="2"/>
  <c r="B1229" i="2"/>
  <c r="C1229" i="2"/>
  <c r="D1229" i="2"/>
  <c r="G1229" i="2" s="1"/>
  <c r="E1229" i="2"/>
  <c r="J1229" i="2" s="1"/>
  <c r="H1229" i="2"/>
  <c r="I1229" i="2"/>
  <c r="B1230" i="2"/>
  <c r="C1230" i="2"/>
  <c r="D1230" i="2"/>
  <c r="G1230" i="2" s="1"/>
  <c r="E1230" i="2"/>
  <c r="F1230" i="2" s="1"/>
  <c r="H1230" i="2"/>
  <c r="I1230" i="2"/>
  <c r="B1231" i="2"/>
  <c r="C1231" i="2"/>
  <c r="D1231" i="2"/>
  <c r="G1231" i="2" s="1"/>
  <c r="E1231" i="2"/>
  <c r="J1231" i="2" s="1"/>
  <c r="H1231" i="2"/>
  <c r="I1231" i="2"/>
  <c r="B1232" i="2"/>
  <c r="C1232" i="2"/>
  <c r="D1232" i="2"/>
  <c r="G1232" i="2" s="1"/>
  <c r="E1232" i="2"/>
  <c r="F1232" i="2" s="1"/>
  <c r="H1232" i="2"/>
  <c r="I1232" i="2"/>
  <c r="B1233" i="2"/>
  <c r="C1233" i="2"/>
  <c r="D1233" i="2"/>
  <c r="G1233" i="2" s="1"/>
  <c r="E1233" i="2"/>
  <c r="F1233" i="2" s="1"/>
  <c r="H1233" i="2"/>
  <c r="I1233" i="2"/>
  <c r="B1234" i="2"/>
  <c r="C1234" i="2"/>
  <c r="D1234" i="2"/>
  <c r="G1234" i="2" s="1"/>
  <c r="E1234" i="2"/>
  <c r="F1234" i="2" s="1"/>
  <c r="H1234" i="2"/>
  <c r="I1234" i="2"/>
  <c r="B1235" i="2"/>
  <c r="C1235" i="2"/>
  <c r="D1235" i="2"/>
  <c r="G1235" i="2" s="1"/>
  <c r="E1235" i="2"/>
  <c r="F1235" i="2" s="1"/>
  <c r="H1235" i="2"/>
  <c r="I1235" i="2"/>
  <c r="B1236" i="2"/>
  <c r="C1236" i="2"/>
  <c r="D1236" i="2"/>
  <c r="G1236" i="2" s="1"/>
  <c r="E1236" i="2"/>
  <c r="J1236" i="2" s="1"/>
  <c r="H1236" i="2"/>
  <c r="I1236" i="2"/>
  <c r="B1237" i="2"/>
  <c r="C1237" i="2"/>
  <c r="D1237" i="2"/>
  <c r="G1237" i="2" s="1"/>
  <c r="E1237" i="2"/>
  <c r="J1237" i="2" s="1"/>
  <c r="H1237" i="2"/>
  <c r="I1237" i="2"/>
  <c r="B1238" i="2"/>
  <c r="C1238" i="2"/>
  <c r="D1238" i="2"/>
  <c r="G1238" i="2" s="1"/>
  <c r="E1238" i="2"/>
  <c r="F1238" i="2" s="1"/>
  <c r="H1238" i="2"/>
  <c r="I1238" i="2"/>
  <c r="B1239" i="2"/>
  <c r="C1239" i="2"/>
  <c r="D1239" i="2"/>
  <c r="G1239" i="2" s="1"/>
  <c r="E1239" i="2"/>
  <c r="J1239" i="2" s="1"/>
  <c r="H1239" i="2"/>
  <c r="I1239" i="2"/>
  <c r="B1240" i="2"/>
  <c r="C1240" i="2"/>
  <c r="D1240" i="2"/>
  <c r="G1240" i="2" s="1"/>
  <c r="E1240" i="2"/>
  <c r="J1240" i="2" s="1"/>
  <c r="H1240" i="2"/>
  <c r="I1240" i="2"/>
  <c r="B1241" i="2"/>
  <c r="C1241" i="2"/>
  <c r="D1241" i="2"/>
  <c r="G1241" i="2" s="1"/>
  <c r="E1241" i="2"/>
  <c r="J1241" i="2" s="1"/>
  <c r="H1241" i="2"/>
  <c r="I1241" i="2"/>
  <c r="B1242" i="2"/>
  <c r="C1242" i="2"/>
  <c r="D1242" i="2"/>
  <c r="G1242" i="2" s="1"/>
  <c r="E1242" i="2"/>
  <c r="J1242" i="2" s="1"/>
  <c r="H1242" i="2"/>
  <c r="I1242" i="2"/>
  <c r="B1243" i="2"/>
  <c r="C1243" i="2"/>
  <c r="D1243" i="2"/>
  <c r="G1243" i="2" s="1"/>
  <c r="E1243" i="2"/>
  <c r="J1243" i="2" s="1"/>
  <c r="H1243" i="2"/>
  <c r="I1243" i="2"/>
  <c r="B1244" i="2"/>
  <c r="C1244" i="2"/>
  <c r="D1244" i="2"/>
  <c r="G1244" i="2" s="1"/>
  <c r="E1244" i="2"/>
  <c r="F1244" i="2" s="1"/>
  <c r="H1244" i="2"/>
  <c r="I1244" i="2"/>
  <c r="B1245" i="2"/>
  <c r="C1245" i="2"/>
  <c r="D1245" i="2"/>
  <c r="G1245" i="2" s="1"/>
  <c r="E1245" i="2"/>
  <c r="J1245" i="2" s="1"/>
  <c r="H1245" i="2"/>
  <c r="I1245" i="2"/>
  <c r="B1246" i="2"/>
  <c r="C1246" i="2"/>
  <c r="D1246" i="2"/>
  <c r="G1246" i="2" s="1"/>
  <c r="E1246" i="2"/>
  <c r="J1246" i="2" s="1"/>
  <c r="H1246" i="2"/>
  <c r="I1246" i="2"/>
  <c r="B1247" i="2"/>
  <c r="C1247" i="2"/>
  <c r="D1247" i="2"/>
  <c r="G1247" i="2" s="1"/>
  <c r="E1247" i="2"/>
  <c r="F1247" i="2" s="1"/>
  <c r="H1247" i="2"/>
  <c r="I1247" i="2"/>
  <c r="B1248" i="2"/>
  <c r="C1248" i="2"/>
  <c r="D1248" i="2"/>
  <c r="G1248" i="2" s="1"/>
  <c r="E1248" i="2"/>
  <c r="J1248" i="2" s="1"/>
  <c r="H1248" i="2"/>
  <c r="I1248" i="2"/>
  <c r="B1249" i="2"/>
  <c r="C1249" i="2"/>
  <c r="D1249" i="2"/>
  <c r="G1249" i="2" s="1"/>
  <c r="E1249" i="2"/>
  <c r="F1249" i="2" s="1"/>
  <c r="H1249" i="2"/>
  <c r="I1249" i="2"/>
  <c r="B1250" i="2"/>
  <c r="C1250" i="2"/>
  <c r="D1250" i="2"/>
  <c r="G1250" i="2" s="1"/>
  <c r="E1250" i="2"/>
  <c r="F1250" i="2" s="1"/>
  <c r="H1250" i="2"/>
  <c r="I1250" i="2"/>
  <c r="B1251" i="2"/>
  <c r="C1251" i="2"/>
  <c r="D1251" i="2"/>
  <c r="G1251" i="2" s="1"/>
  <c r="E1251" i="2"/>
  <c r="J1251" i="2" s="1"/>
  <c r="H1251" i="2"/>
  <c r="I1251" i="2"/>
  <c r="B1252" i="2"/>
  <c r="C1252" i="2"/>
  <c r="D1252" i="2"/>
  <c r="G1252" i="2" s="1"/>
  <c r="E1252" i="2"/>
  <c r="J1252" i="2" s="1"/>
  <c r="H1252" i="2"/>
  <c r="I1252" i="2"/>
  <c r="B1253" i="2"/>
  <c r="C1253" i="2"/>
  <c r="D1253" i="2"/>
  <c r="G1253" i="2" s="1"/>
  <c r="E1253" i="2"/>
  <c r="F1253" i="2" s="1"/>
  <c r="H1253" i="2"/>
  <c r="I1253" i="2"/>
  <c r="B1254" i="2"/>
  <c r="C1254" i="2"/>
  <c r="D1254" i="2"/>
  <c r="G1254" i="2" s="1"/>
  <c r="E1254" i="2"/>
  <c r="J1254" i="2" s="1"/>
  <c r="H1254" i="2"/>
  <c r="I1254" i="2"/>
  <c r="B1255" i="2"/>
  <c r="C1255" i="2"/>
  <c r="D1255" i="2"/>
  <c r="G1255" i="2" s="1"/>
  <c r="E1255" i="2"/>
  <c r="F1255" i="2" s="1"/>
  <c r="H1255" i="2"/>
  <c r="I1255" i="2"/>
  <c r="B1256" i="2"/>
  <c r="C1256" i="2"/>
  <c r="D1256" i="2"/>
  <c r="G1256" i="2" s="1"/>
  <c r="E1256" i="2"/>
  <c r="J1256" i="2" s="1"/>
  <c r="H1256" i="2"/>
  <c r="I1256" i="2"/>
  <c r="B1257" i="2"/>
  <c r="C1257" i="2"/>
  <c r="D1257" i="2"/>
  <c r="G1257" i="2" s="1"/>
  <c r="E1257" i="2"/>
  <c r="J1257" i="2" s="1"/>
  <c r="H1257" i="2"/>
  <c r="I1257" i="2"/>
  <c r="B1258" i="2"/>
  <c r="C1258" i="2"/>
  <c r="D1258" i="2"/>
  <c r="G1258" i="2" s="1"/>
  <c r="E1258" i="2"/>
  <c r="F1258" i="2" s="1"/>
  <c r="H1258" i="2"/>
  <c r="I1258" i="2"/>
  <c r="B1259" i="2"/>
  <c r="C1259" i="2"/>
  <c r="D1259" i="2"/>
  <c r="G1259" i="2" s="1"/>
  <c r="E1259" i="2"/>
  <c r="J1259" i="2" s="1"/>
  <c r="H1259" i="2"/>
  <c r="I1259" i="2"/>
  <c r="B1260" i="2"/>
  <c r="C1260" i="2"/>
  <c r="D1260" i="2"/>
  <c r="G1260" i="2" s="1"/>
  <c r="E1260" i="2"/>
  <c r="F1260" i="2" s="1"/>
  <c r="H1260" i="2"/>
  <c r="I1260" i="2"/>
  <c r="B1261" i="2"/>
  <c r="C1261" i="2"/>
  <c r="D1261" i="2"/>
  <c r="G1261" i="2" s="1"/>
  <c r="E1261" i="2"/>
  <c r="J1261" i="2" s="1"/>
  <c r="H1261" i="2"/>
  <c r="I1261" i="2"/>
  <c r="B1262" i="2"/>
  <c r="C1262" i="2"/>
  <c r="D1262" i="2"/>
  <c r="G1262" i="2" s="1"/>
  <c r="E1262" i="2"/>
  <c r="H1262" i="2"/>
  <c r="I1262" i="2"/>
  <c r="B1263" i="2"/>
  <c r="C1263" i="2"/>
  <c r="D1263" i="2"/>
  <c r="G1263" i="2" s="1"/>
  <c r="E1263" i="2"/>
  <c r="J1263" i="2" s="1"/>
  <c r="H1263" i="2"/>
  <c r="I1263" i="2"/>
  <c r="B1264" i="2"/>
  <c r="C1264" i="2"/>
  <c r="D1264" i="2"/>
  <c r="G1264" i="2" s="1"/>
  <c r="E1264" i="2"/>
  <c r="J1264" i="2" s="1"/>
  <c r="H1264" i="2"/>
  <c r="I1264" i="2"/>
  <c r="B1265" i="2"/>
  <c r="C1265" i="2"/>
  <c r="D1265" i="2"/>
  <c r="G1265" i="2" s="1"/>
  <c r="E1265" i="2"/>
  <c r="J1265" i="2" s="1"/>
  <c r="H1265" i="2"/>
  <c r="I1265" i="2"/>
  <c r="B1266" i="2"/>
  <c r="C1266" i="2"/>
  <c r="D1266" i="2"/>
  <c r="G1266" i="2" s="1"/>
  <c r="E1266" i="2"/>
  <c r="F1266" i="2" s="1"/>
  <c r="H1266" i="2"/>
  <c r="I1266" i="2"/>
  <c r="B1267" i="2"/>
  <c r="C1267" i="2"/>
  <c r="D1267" i="2"/>
  <c r="G1267" i="2" s="1"/>
  <c r="E1267" i="2"/>
  <c r="F1267" i="2" s="1"/>
  <c r="H1267" i="2"/>
  <c r="I1267" i="2"/>
  <c r="B1268" i="2"/>
  <c r="C1268" i="2"/>
  <c r="D1268" i="2"/>
  <c r="G1268" i="2" s="1"/>
  <c r="E1268" i="2"/>
  <c r="J1268" i="2" s="1"/>
  <c r="H1268" i="2"/>
  <c r="I1268" i="2"/>
  <c r="B1269" i="2"/>
  <c r="C1269" i="2"/>
  <c r="D1269" i="2"/>
  <c r="G1269" i="2" s="1"/>
  <c r="E1269" i="2"/>
  <c r="J1269" i="2" s="1"/>
  <c r="H1269" i="2"/>
  <c r="I1269" i="2"/>
  <c r="B1270" i="2"/>
  <c r="C1270" i="2"/>
  <c r="D1270" i="2"/>
  <c r="G1270" i="2" s="1"/>
  <c r="E1270" i="2"/>
  <c r="F1270" i="2" s="1"/>
  <c r="H1270" i="2"/>
  <c r="I1270" i="2"/>
  <c r="B1271" i="2"/>
  <c r="C1271" i="2"/>
  <c r="D1271" i="2"/>
  <c r="G1271" i="2" s="1"/>
  <c r="E1271" i="2"/>
  <c r="J1271" i="2" s="1"/>
  <c r="H1271" i="2"/>
  <c r="I1271" i="2"/>
  <c r="B1272" i="2"/>
  <c r="C1272" i="2"/>
  <c r="D1272" i="2"/>
  <c r="G1272" i="2" s="1"/>
  <c r="E1272" i="2"/>
  <c r="J1272" i="2" s="1"/>
  <c r="H1272" i="2"/>
  <c r="I1272" i="2"/>
  <c r="B1273" i="2"/>
  <c r="C1273" i="2"/>
  <c r="D1273" i="2"/>
  <c r="G1273" i="2" s="1"/>
  <c r="E1273" i="2"/>
  <c r="J1273" i="2" s="1"/>
  <c r="H1273" i="2"/>
  <c r="I1273" i="2"/>
  <c r="B1274" i="2"/>
  <c r="C1274" i="2"/>
  <c r="D1274" i="2"/>
  <c r="G1274" i="2" s="1"/>
  <c r="E1274" i="2"/>
  <c r="F1274" i="2" s="1"/>
  <c r="H1274" i="2"/>
  <c r="I1274" i="2"/>
  <c r="B1275" i="2"/>
  <c r="C1275" i="2"/>
  <c r="D1275" i="2"/>
  <c r="G1275" i="2" s="1"/>
  <c r="E1275" i="2"/>
  <c r="J1275" i="2" s="1"/>
  <c r="H1275" i="2"/>
  <c r="I1275" i="2"/>
  <c r="B1276" i="2"/>
  <c r="C1276" i="2"/>
  <c r="D1276" i="2"/>
  <c r="G1276" i="2" s="1"/>
  <c r="E1276" i="2"/>
  <c r="J1276" i="2" s="1"/>
  <c r="H1276" i="2"/>
  <c r="I1276" i="2"/>
  <c r="B1277" i="2"/>
  <c r="C1277" i="2"/>
  <c r="D1277" i="2"/>
  <c r="G1277" i="2" s="1"/>
  <c r="E1277" i="2"/>
  <c r="J1277" i="2" s="1"/>
  <c r="H1277" i="2"/>
  <c r="I1277" i="2"/>
  <c r="B1278" i="2"/>
  <c r="C1278" i="2"/>
  <c r="D1278" i="2"/>
  <c r="G1278" i="2" s="1"/>
  <c r="E1278" i="2"/>
  <c r="F1278" i="2" s="1"/>
  <c r="H1278" i="2"/>
  <c r="I1278" i="2"/>
  <c r="B1279" i="2"/>
  <c r="C1279" i="2"/>
  <c r="D1279" i="2"/>
  <c r="G1279" i="2" s="1"/>
  <c r="E1279" i="2"/>
  <c r="F1279" i="2" s="1"/>
  <c r="H1279" i="2"/>
  <c r="I1279" i="2"/>
  <c r="B1280" i="2"/>
  <c r="C1280" i="2"/>
  <c r="D1280" i="2"/>
  <c r="G1280" i="2" s="1"/>
  <c r="E1280" i="2"/>
  <c r="J1280" i="2" s="1"/>
  <c r="H1280" i="2"/>
  <c r="I1280" i="2"/>
  <c r="B1281" i="2"/>
  <c r="C1281" i="2"/>
  <c r="D1281" i="2"/>
  <c r="G1281" i="2" s="1"/>
  <c r="E1281" i="2"/>
  <c r="J1281" i="2" s="1"/>
  <c r="H1281" i="2"/>
  <c r="I1281" i="2"/>
  <c r="B1282" i="2"/>
  <c r="C1282" i="2"/>
  <c r="D1282" i="2"/>
  <c r="G1282" i="2" s="1"/>
  <c r="E1282" i="2"/>
  <c r="J1282" i="2" s="1"/>
  <c r="H1282" i="2"/>
  <c r="I1282" i="2"/>
  <c r="B1283" i="2"/>
  <c r="C1283" i="2"/>
  <c r="D1283" i="2"/>
  <c r="G1283" i="2" s="1"/>
  <c r="E1283" i="2"/>
  <c r="J1283" i="2" s="1"/>
  <c r="H1283" i="2"/>
  <c r="I1283" i="2"/>
  <c r="B1284" i="2"/>
  <c r="C1284" i="2"/>
  <c r="D1284" i="2"/>
  <c r="G1284" i="2" s="1"/>
  <c r="E1284" i="2"/>
  <c r="J1284" i="2" s="1"/>
  <c r="H1284" i="2"/>
  <c r="I1284" i="2"/>
  <c r="B1285" i="2"/>
  <c r="C1285" i="2"/>
  <c r="D1285" i="2"/>
  <c r="G1285" i="2" s="1"/>
  <c r="E1285" i="2"/>
  <c r="J1285" i="2" s="1"/>
  <c r="H1285" i="2"/>
  <c r="I1285" i="2"/>
  <c r="B1286" i="2"/>
  <c r="C1286" i="2"/>
  <c r="D1286" i="2"/>
  <c r="G1286" i="2" s="1"/>
  <c r="E1286" i="2"/>
  <c r="J1286" i="2" s="1"/>
  <c r="H1286" i="2"/>
  <c r="I1286" i="2"/>
  <c r="B1287" i="2"/>
  <c r="C1287" i="2"/>
  <c r="D1287" i="2"/>
  <c r="G1287" i="2" s="1"/>
  <c r="E1287" i="2"/>
  <c r="J1287" i="2" s="1"/>
  <c r="H1287" i="2"/>
  <c r="I1287" i="2"/>
  <c r="B1288" i="2"/>
  <c r="C1288" i="2"/>
  <c r="D1288" i="2"/>
  <c r="G1288" i="2" s="1"/>
  <c r="E1288" i="2"/>
  <c r="J1288" i="2" s="1"/>
  <c r="H1288" i="2"/>
  <c r="I1288" i="2"/>
  <c r="B1289" i="2"/>
  <c r="C1289" i="2"/>
  <c r="D1289" i="2"/>
  <c r="G1289" i="2" s="1"/>
  <c r="E1289" i="2"/>
  <c r="F1289" i="2" s="1"/>
  <c r="H1289" i="2"/>
  <c r="I1289" i="2"/>
  <c r="B1290" i="2"/>
  <c r="C1290" i="2"/>
  <c r="D1290" i="2"/>
  <c r="G1290" i="2" s="1"/>
  <c r="E1290" i="2"/>
  <c r="F1290" i="2" s="1"/>
  <c r="H1290" i="2"/>
  <c r="I1290" i="2"/>
  <c r="B1291" i="2"/>
  <c r="C1291" i="2"/>
  <c r="D1291" i="2"/>
  <c r="G1291" i="2" s="1"/>
  <c r="E1291" i="2"/>
  <c r="J1291" i="2" s="1"/>
  <c r="H1291" i="2"/>
  <c r="I1291" i="2"/>
  <c r="B1292" i="2"/>
  <c r="C1292" i="2"/>
  <c r="D1292" i="2"/>
  <c r="G1292" i="2" s="1"/>
  <c r="E1292" i="2"/>
  <c r="J1292" i="2" s="1"/>
  <c r="H1292" i="2"/>
  <c r="I1292" i="2"/>
  <c r="B1293" i="2"/>
  <c r="C1293" i="2"/>
  <c r="D1293" i="2"/>
  <c r="G1293" i="2" s="1"/>
  <c r="E1293" i="2"/>
  <c r="J1293" i="2" s="1"/>
  <c r="H1293" i="2"/>
  <c r="I1293" i="2"/>
  <c r="B1294" i="2"/>
  <c r="C1294" i="2"/>
  <c r="D1294" i="2"/>
  <c r="G1294" i="2" s="1"/>
  <c r="E1294" i="2"/>
  <c r="F1294" i="2" s="1"/>
  <c r="H1294" i="2"/>
  <c r="I1294" i="2"/>
  <c r="B1295" i="2"/>
  <c r="C1295" i="2"/>
  <c r="D1295" i="2"/>
  <c r="G1295" i="2" s="1"/>
  <c r="E1295" i="2"/>
  <c r="J1295" i="2" s="1"/>
  <c r="H1295" i="2"/>
  <c r="I1295" i="2"/>
  <c r="B1296" i="2"/>
  <c r="C1296" i="2"/>
  <c r="D1296" i="2"/>
  <c r="G1296" i="2" s="1"/>
  <c r="E1296" i="2"/>
  <c r="F1296" i="2" s="1"/>
  <c r="H1296" i="2"/>
  <c r="I1296" i="2"/>
  <c r="B1297" i="2"/>
  <c r="C1297" i="2"/>
  <c r="D1297" i="2"/>
  <c r="G1297" i="2" s="1"/>
  <c r="E1297" i="2"/>
  <c r="F1297" i="2" s="1"/>
  <c r="H1297" i="2"/>
  <c r="I1297" i="2"/>
  <c r="B1298" i="2"/>
  <c r="C1298" i="2"/>
  <c r="D1298" i="2"/>
  <c r="G1298" i="2" s="1"/>
  <c r="E1298" i="2"/>
  <c r="H1298" i="2"/>
  <c r="I1298" i="2"/>
  <c r="B1299" i="2"/>
  <c r="C1299" i="2"/>
  <c r="D1299" i="2"/>
  <c r="G1299" i="2" s="1"/>
  <c r="E1299" i="2"/>
  <c r="J1299" i="2" s="1"/>
  <c r="H1299" i="2"/>
  <c r="I1299" i="2"/>
  <c r="B1300" i="2"/>
  <c r="C1300" i="2"/>
  <c r="D1300" i="2"/>
  <c r="G1300" i="2" s="1"/>
  <c r="E1300" i="2"/>
  <c r="J1300" i="2" s="1"/>
  <c r="H1300" i="2"/>
  <c r="I1300" i="2"/>
  <c r="B1301" i="2"/>
  <c r="C1301" i="2"/>
  <c r="D1301" i="2"/>
  <c r="G1301" i="2" s="1"/>
  <c r="E1301" i="2"/>
  <c r="J1301" i="2" s="1"/>
  <c r="H1301" i="2"/>
  <c r="I1301" i="2"/>
  <c r="B1302" i="2"/>
  <c r="C1302" i="2"/>
  <c r="D1302" i="2"/>
  <c r="G1302" i="2" s="1"/>
  <c r="E1302" i="2"/>
  <c r="J1302" i="2" s="1"/>
  <c r="H1302" i="2"/>
  <c r="I1302" i="2"/>
  <c r="B1303" i="2"/>
  <c r="C1303" i="2"/>
  <c r="D1303" i="2"/>
  <c r="G1303" i="2" s="1"/>
  <c r="E1303" i="2"/>
  <c r="J1303" i="2" s="1"/>
  <c r="H1303" i="2"/>
  <c r="I1303" i="2"/>
  <c r="B1304" i="2"/>
  <c r="C1304" i="2"/>
  <c r="D1304" i="2"/>
  <c r="G1304" i="2" s="1"/>
  <c r="E1304" i="2"/>
  <c r="F1304" i="2" s="1"/>
  <c r="H1304" i="2"/>
  <c r="I1304" i="2"/>
  <c r="B1305" i="2"/>
  <c r="C1305" i="2"/>
  <c r="D1305" i="2"/>
  <c r="G1305" i="2" s="1"/>
  <c r="E1305" i="2"/>
  <c r="J1305" i="2" s="1"/>
  <c r="H1305" i="2"/>
  <c r="I1305" i="2"/>
  <c r="B1306" i="2"/>
  <c r="C1306" i="2"/>
  <c r="D1306" i="2"/>
  <c r="G1306" i="2" s="1"/>
  <c r="E1306" i="2"/>
  <c r="J1306" i="2" s="1"/>
  <c r="H1306" i="2"/>
  <c r="I1306" i="2"/>
  <c r="B1307" i="2"/>
  <c r="C1307" i="2"/>
  <c r="D1307" i="2"/>
  <c r="G1307" i="2" s="1"/>
  <c r="E1307" i="2"/>
  <c r="F1307" i="2" s="1"/>
  <c r="H1307" i="2"/>
  <c r="I1307" i="2"/>
  <c r="B1308" i="2"/>
  <c r="C1308" i="2"/>
  <c r="D1308" i="2"/>
  <c r="G1308" i="2" s="1"/>
  <c r="E1308" i="2"/>
  <c r="F1308" i="2" s="1"/>
  <c r="H1308" i="2"/>
  <c r="I1308" i="2"/>
  <c r="B1309" i="2"/>
  <c r="C1309" i="2"/>
  <c r="D1309" i="2"/>
  <c r="G1309" i="2" s="1"/>
  <c r="E1309" i="2"/>
  <c r="J1309" i="2" s="1"/>
  <c r="H1309" i="2"/>
  <c r="I1309" i="2"/>
  <c r="B1310" i="2"/>
  <c r="C1310" i="2"/>
  <c r="D1310" i="2"/>
  <c r="G1310" i="2" s="1"/>
  <c r="E1310" i="2"/>
  <c r="J1310" i="2" s="1"/>
  <c r="H1310" i="2"/>
  <c r="I1310" i="2"/>
  <c r="B1311" i="2"/>
  <c r="C1311" i="2"/>
  <c r="D1311" i="2"/>
  <c r="G1311" i="2" s="1"/>
  <c r="E1311" i="2"/>
  <c r="J1311" i="2" s="1"/>
  <c r="H1311" i="2"/>
  <c r="I1311" i="2"/>
  <c r="B1312" i="2"/>
  <c r="C1312" i="2"/>
  <c r="D1312" i="2"/>
  <c r="G1312" i="2" s="1"/>
  <c r="E1312" i="2"/>
  <c r="J1312" i="2" s="1"/>
  <c r="H1312" i="2"/>
  <c r="I1312" i="2"/>
  <c r="B1313" i="2"/>
  <c r="C1313" i="2"/>
  <c r="D1313" i="2"/>
  <c r="G1313" i="2" s="1"/>
  <c r="E1313" i="2"/>
  <c r="J1313" i="2" s="1"/>
  <c r="H1313" i="2"/>
  <c r="I1313" i="2"/>
  <c r="B1314" i="2"/>
  <c r="C1314" i="2"/>
  <c r="D1314" i="2"/>
  <c r="G1314" i="2" s="1"/>
  <c r="E1314" i="2"/>
  <c r="F1314" i="2" s="1"/>
  <c r="H1314" i="2"/>
  <c r="I1314" i="2"/>
  <c r="B1315" i="2"/>
  <c r="C1315" i="2"/>
  <c r="D1315" i="2"/>
  <c r="G1315" i="2" s="1"/>
  <c r="E1315" i="2"/>
  <c r="J1315" i="2" s="1"/>
  <c r="H1315" i="2"/>
  <c r="I1315" i="2"/>
  <c r="B1316" i="2"/>
  <c r="C1316" i="2"/>
  <c r="D1316" i="2"/>
  <c r="G1316" i="2" s="1"/>
  <c r="E1316" i="2"/>
  <c r="F1316" i="2" s="1"/>
  <c r="H1316" i="2"/>
  <c r="I1316" i="2"/>
  <c r="B1317" i="2"/>
  <c r="C1317" i="2"/>
  <c r="D1317" i="2"/>
  <c r="G1317" i="2" s="1"/>
  <c r="E1317" i="2"/>
  <c r="J1317" i="2" s="1"/>
  <c r="H1317" i="2"/>
  <c r="I1317" i="2"/>
  <c r="B1318" i="2"/>
  <c r="C1318" i="2"/>
  <c r="D1318" i="2"/>
  <c r="G1318" i="2" s="1"/>
  <c r="E1318" i="2"/>
  <c r="H1318" i="2"/>
  <c r="I1318" i="2"/>
  <c r="B1319" i="2"/>
  <c r="C1319" i="2"/>
  <c r="D1319" i="2"/>
  <c r="G1319" i="2" s="1"/>
  <c r="E1319" i="2"/>
  <c r="J1319" i="2" s="1"/>
  <c r="H1319" i="2"/>
  <c r="I1319" i="2"/>
  <c r="B1320" i="2"/>
  <c r="C1320" i="2"/>
  <c r="D1320" i="2"/>
  <c r="G1320" i="2" s="1"/>
  <c r="E1320" i="2"/>
  <c r="F1320" i="2" s="1"/>
  <c r="H1320" i="2"/>
  <c r="I1320" i="2"/>
  <c r="B1321" i="2"/>
  <c r="C1321" i="2"/>
  <c r="D1321" i="2"/>
  <c r="G1321" i="2" s="1"/>
  <c r="E1321" i="2"/>
  <c r="F1321" i="2" s="1"/>
  <c r="H1321" i="2"/>
  <c r="I1321" i="2"/>
  <c r="B1322" i="2"/>
  <c r="C1322" i="2"/>
  <c r="D1322" i="2"/>
  <c r="G1322" i="2" s="1"/>
  <c r="E1322" i="2"/>
  <c r="J1322" i="2" s="1"/>
  <c r="H1322" i="2"/>
  <c r="I1322" i="2"/>
  <c r="B1323" i="2"/>
  <c r="C1323" i="2"/>
  <c r="D1323" i="2"/>
  <c r="G1323" i="2" s="1"/>
  <c r="E1323" i="2"/>
  <c r="J1323" i="2" s="1"/>
  <c r="H1323" i="2"/>
  <c r="I1323" i="2"/>
  <c r="B1324" i="2"/>
  <c r="C1324" i="2"/>
  <c r="D1324" i="2"/>
  <c r="G1324" i="2" s="1"/>
  <c r="E1324" i="2"/>
  <c r="F1324" i="2" s="1"/>
  <c r="H1324" i="2"/>
  <c r="I1324" i="2"/>
  <c r="B1325" i="2"/>
  <c r="C1325" i="2"/>
  <c r="D1325" i="2"/>
  <c r="G1325" i="2" s="1"/>
  <c r="E1325" i="2"/>
  <c r="J1325" i="2" s="1"/>
  <c r="H1325" i="2"/>
  <c r="I1325" i="2"/>
  <c r="B1326" i="2"/>
  <c r="C1326" i="2"/>
  <c r="D1326" i="2"/>
  <c r="G1326" i="2" s="1"/>
  <c r="E1326" i="2"/>
  <c r="F1326" i="2" s="1"/>
  <c r="H1326" i="2"/>
  <c r="I1326" i="2"/>
  <c r="B1327" i="2"/>
  <c r="C1327" i="2"/>
  <c r="D1327" i="2"/>
  <c r="G1327" i="2" s="1"/>
  <c r="E1327" i="2"/>
  <c r="F1327" i="2" s="1"/>
  <c r="H1327" i="2"/>
  <c r="I1327" i="2"/>
  <c r="B1328" i="2"/>
  <c r="C1328" i="2"/>
  <c r="D1328" i="2"/>
  <c r="G1328" i="2" s="1"/>
  <c r="E1328" i="2"/>
  <c r="F1328" i="2" s="1"/>
  <c r="H1328" i="2"/>
  <c r="I1328" i="2"/>
  <c r="B1329" i="2"/>
  <c r="C1329" i="2"/>
  <c r="D1329" i="2"/>
  <c r="G1329" i="2" s="1"/>
  <c r="E1329" i="2"/>
  <c r="J1329" i="2" s="1"/>
  <c r="H1329" i="2"/>
  <c r="I1329" i="2"/>
  <c r="B1330" i="2"/>
  <c r="C1330" i="2"/>
  <c r="D1330" i="2"/>
  <c r="G1330" i="2" s="1"/>
  <c r="E1330" i="2"/>
  <c r="F1330" i="2" s="1"/>
  <c r="H1330" i="2"/>
  <c r="I1330" i="2"/>
  <c r="B1331" i="2"/>
  <c r="C1331" i="2"/>
  <c r="D1331" i="2"/>
  <c r="G1331" i="2" s="1"/>
  <c r="E1331" i="2"/>
  <c r="J1331" i="2" s="1"/>
  <c r="H1331" i="2"/>
  <c r="I1331" i="2"/>
  <c r="B1332" i="2"/>
  <c r="C1332" i="2"/>
  <c r="D1332" i="2"/>
  <c r="G1332" i="2" s="1"/>
  <c r="E1332" i="2"/>
  <c r="J1332" i="2" s="1"/>
  <c r="H1332" i="2"/>
  <c r="I1332" i="2"/>
  <c r="B1333" i="2"/>
  <c r="C1333" i="2"/>
  <c r="D1333" i="2"/>
  <c r="G1333" i="2" s="1"/>
  <c r="E1333" i="2"/>
  <c r="J1333" i="2" s="1"/>
  <c r="H1333" i="2"/>
  <c r="I1333" i="2"/>
  <c r="B1334" i="2"/>
  <c r="C1334" i="2"/>
  <c r="D1334" i="2"/>
  <c r="G1334" i="2" s="1"/>
  <c r="E1334" i="2"/>
  <c r="J1334" i="2" s="1"/>
  <c r="H1334" i="2"/>
  <c r="I1334" i="2"/>
  <c r="B1335" i="2"/>
  <c r="C1335" i="2"/>
  <c r="D1335" i="2"/>
  <c r="G1335" i="2" s="1"/>
  <c r="E1335" i="2"/>
  <c r="J1335" i="2" s="1"/>
  <c r="H1335" i="2"/>
  <c r="I1335" i="2"/>
  <c r="B1336" i="2"/>
  <c r="C1336" i="2"/>
  <c r="D1336" i="2"/>
  <c r="G1336" i="2" s="1"/>
  <c r="E1336" i="2"/>
  <c r="F1336" i="2" s="1"/>
  <c r="H1336" i="2"/>
  <c r="I1336" i="2"/>
  <c r="B1337" i="2"/>
  <c r="C1337" i="2"/>
  <c r="D1337" i="2"/>
  <c r="G1337" i="2" s="1"/>
  <c r="E1337" i="2"/>
  <c r="J1337" i="2" s="1"/>
  <c r="H1337" i="2"/>
  <c r="I1337" i="2"/>
  <c r="B1338" i="2"/>
  <c r="C1338" i="2"/>
  <c r="D1338" i="2"/>
  <c r="G1338" i="2" s="1"/>
  <c r="E1338" i="2"/>
  <c r="F1338" i="2" s="1"/>
  <c r="H1338" i="2"/>
  <c r="I1338" i="2"/>
  <c r="B1339" i="2"/>
  <c r="C1339" i="2"/>
  <c r="D1339" i="2"/>
  <c r="G1339" i="2" s="1"/>
  <c r="E1339" i="2"/>
  <c r="J1339" i="2" s="1"/>
  <c r="H1339" i="2"/>
  <c r="I1339" i="2"/>
  <c r="B1340" i="2"/>
  <c r="C1340" i="2"/>
  <c r="D1340" i="2"/>
  <c r="G1340" i="2" s="1"/>
  <c r="E1340" i="2"/>
  <c r="J1340" i="2" s="1"/>
  <c r="H1340" i="2"/>
  <c r="I1340" i="2"/>
  <c r="B1341" i="2"/>
  <c r="C1341" i="2"/>
  <c r="D1341" i="2"/>
  <c r="G1341" i="2" s="1"/>
  <c r="E1341" i="2"/>
  <c r="J1341" i="2" s="1"/>
  <c r="H1341" i="2"/>
  <c r="I1341" i="2"/>
  <c r="B1342" i="2"/>
  <c r="C1342" i="2"/>
  <c r="D1342" i="2"/>
  <c r="G1342" i="2" s="1"/>
  <c r="E1342" i="2"/>
  <c r="J1342" i="2" s="1"/>
  <c r="H1342" i="2"/>
  <c r="I1342" i="2"/>
  <c r="B1343" i="2"/>
  <c r="C1343" i="2"/>
  <c r="D1343" i="2"/>
  <c r="G1343" i="2" s="1"/>
  <c r="E1343" i="2"/>
  <c r="F1343" i="2" s="1"/>
  <c r="H1343" i="2"/>
  <c r="I1343" i="2"/>
  <c r="B1344" i="2"/>
  <c r="C1344" i="2"/>
  <c r="D1344" i="2"/>
  <c r="G1344" i="2" s="1"/>
  <c r="E1344" i="2"/>
  <c r="F1344" i="2" s="1"/>
  <c r="H1344" i="2"/>
  <c r="I1344" i="2"/>
  <c r="B1345" i="2"/>
  <c r="C1345" i="2"/>
  <c r="D1345" i="2"/>
  <c r="G1345" i="2" s="1"/>
  <c r="E1345" i="2"/>
  <c r="J1345" i="2" s="1"/>
  <c r="H1345" i="2"/>
  <c r="I1345" i="2"/>
  <c r="B1346" i="2"/>
  <c r="C1346" i="2"/>
  <c r="D1346" i="2"/>
  <c r="G1346" i="2" s="1"/>
  <c r="E1346" i="2"/>
  <c r="F1346" i="2" s="1"/>
  <c r="H1346" i="2"/>
  <c r="I1346" i="2"/>
  <c r="B1347" i="2"/>
  <c r="C1347" i="2"/>
  <c r="D1347" i="2"/>
  <c r="G1347" i="2" s="1"/>
  <c r="E1347" i="2"/>
  <c r="J1347" i="2" s="1"/>
  <c r="H1347" i="2"/>
  <c r="I1347" i="2"/>
  <c r="B1348" i="2"/>
  <c r="C1348" i="2"/>
  <c r="D1348" i="2"/>
  <c r="G1348" i="2" s="1"/>
  <c r="E1348" i="2"/>
  <c r="J1348" i="2" s="1"/>
  <c r="H1348" i="2"/>
  <c r="I1348" i="2"/>
  <c r="B1349" i="2"/>
  <c r="C1349" i="2"/>
  <c r="D1349" i="2"/>
  <c r="G1349" i="2" s="1"/>
  <c r="E1349" i="2"/>
  <c r="F1349" i="2" s="1"/>
  <c r="H1349" i="2"/>
  <c r="I1349" i="2"/>
  <c r="B1350" i="2"/>
  <c r="C1350" i="2"/>
  <c r="D1350" i="2"/>
  <c r="G1350" i="2" s="1"/>
  <c r="E1350" i="2"/>
  <c r="J1350" i="2" s="1"/>
  <c r="H1350" i="2"/>
  <c r="I1350" i="2"/>
  <c r="B1351" i="2"/>
  <c r="C1351" i="2"/>
  <c r="D1351" i="2"/>
  <c r="G1351" i="2" s="1"/>
  <c r="E1351" i="2"/>
  <c r="J1351" i="2" s="1"/>
  <c r="H1351" i="2"/>
  <c r="I1351" i="2"/>
  <c r="B1352" i="2"/>
  <c r="C1352" i="2"/>
  <c r="D1352" i="2"/>
  <c r="G1352" i="2" s="1"/>
  <c r="E1352" i="2"/>
  <c r="F1352" i="2" s="1"/>
  <c r="H1352" i="2"/>
  <c r="I1352" i="2"/>
  <c r="B1353" i="2"/>
  <c r="C1353" i="2"/>
  <c r="D1353" i="2"/>
  <c r="G1353" i="2" s="1"/>
  <c r="E1353" i="2"/>
  <c r="F1353" i="2" s="1"/>
  <c r="H1353" i="2"/>
  <c r="I1353" i="2"/>
  <c r="B1354" i="2"/>
  <c r="C1354" i="2"/>
  <c r="D1354" i="2"/>
  <c r="G1354" i="2" s="1"/>
  <c r="E1354" i="2"/>
  <c r="J1354" i="2" s="1"/>
  <c r="H1354" i="2"/>
  <c r="I1354" i="2"/>
  <c r="B1355" i="2"/>
  <c r="C1355" i="2"/>
  <c r="D1355" i="2"/>
  <c r="G1355" i="2" s="1"/>
  <c r="E1355" i="2"/>
  <c r="J1355" i="2" s="1"/>
  <c r="H1355" i="2"/>
  <c r="I1355" i="2"/>
  <c r="B1356" i="2"/>
  <c r="C1356" i="2"/>
  <c r="D1356" i="2"/>
  <c r="G1356" i="2" s="1"/>
  <c r="E1356" i="2"/>
  <c r="F1356" i="2" s="1"/>
  <c r="H1356" i="2"/>
  <c r="I1356" i="2"/>
  <c r="B1357" i="2"/>
  <c r="C1357" i="2"/>
  <c r="D1357" i="2"/>
  <c r="G1357" i="2" s="1"/>
  <c r="E1357" i="2"/>
  <c r="J1357" i="2" s="1"/>
  <c r="H1357" i="2"/>
  <c r="I1357" i="2"/>
  <c r="B1358" i="2"/>
  <c r="C1358" i="2"/>
  <c r="D1358" i="2"/>
  <c r="G1358" i="2" s="1"/>
  <c r="E1358" i="2"/>
  <c r="F1358" i="2" s="1"/>
  <c r="H1358" i="2"/>
  <c r="I1358" i="2"/>
  <c r="B1359" i="2"/>
  <c r="C1359" i="2"/>
  <c r="D1359" i="2"/>
  <c r="G1359" i="2" s="1"/>
  <c r="E1359" i="2"/>
  <c r="J1359" i="2" s="1"/>
  <c r="H1359" i="2"/>
  <c r="I1359" i="2"/>
  <c r="B1360" i="2"/>
  <c r="C1360" i="2"/>
  <c r="D1360" i="2"/>
  <c r="G1360" i="2" s="1"/>
  <c r="E1360" i="2"/>
  <c r="J1360" i="2" s="1"/>
  <c r="H1360" i="2"/>
  <c r="I1360" i="2"/>
  <c r="B1361" i="2"/>
  <c r="C1361" i="2"/>
  <c r="D1361" i="2"/>
  <c r="G1361" i="2" s="1"/>
  <c r="E1361" i="2"/>
  <c r="J1361" i="2" s="1"/>
  <c r="H1361" i="2"/>
  <c r="I1361" i="2"/>
  <c r="B1362" i="2"/>
  <c r="C1362" i="2"/>
  <c r="D1362" i="2"/>
  <c r="G1362" i="2" s="1"/>
  <c r="E1362" i="2"/>
  <c r="J1362" i="2" s="1"/>
  <c r="H1362" i="2"/>
  <c r="I1362" i="2"/>
  <c r="B1363" i="2"/>
  <c r="C1363" i="2"/>
  <c r="D1363" i="2"/>
  <c r="G1363" i="2" s="1"/>
  <c r="E1363" i="2"/>
  <c r="J1363" i="2" s="1"/>
  <c r="H1363" i="2"/>
  <c r="I1363" i="2"/>
  <c r="B1364" i="2"/>
  <c r="C1364" i="2"/>
  <c r="D1364" i="2"/>
  <c r="G1364" i="2" s="1"/>
  <c r="E1364" i="2"/>
  <c r="H1364" i="2"/>
  <c r="I1364" i="2"/>
  <c r="B1365" i="2"/>
  <c r="C1365" i="2"/>
  <c r="D1365" i="2"/>
  <c r="G1365" i="2" s="1"/>
  <c r="E1365" i="2"/>
  <c r="F1365" i="2" s="1"/>
  <c r="H1365" i="2"/>
  <c r="I1365" i="2"/>
  <c r="B1366" i="2"/>
  <c r="C1366" i="2"/>
  <c r="D1366" i="2"/>
  <c r="G1366" i="2" s="1"/>
  <c r="E1366" i="2"/>
  <c r="F1366" i="2" s="1"/>
  <c r="H1366" i="2"/>
  <c r="I1366" i="2"/>
  <c r="B1367" i="2"/>
  <c r="C1367" i="2"/>
  <c r="D1367" i="2"/>
  <c r="G1367" i="2" s="1"/>
  <c r="E1367" i="2"/>
  <c r="F1367" i="2" s="1"/>
  <c r="H1367" i="2"/>
  <c r="I1367" i="2"/>
  <c r="B1368" i="2"/>
  <c r="C1368" i="2"/>
  <c r="D1368" i="2"/>
  <c r="G1368" i="2" s="1"/>
  <c r="E1368" i="2"/>
  <c r="F1368" i="2" s="1"/>
  <c r="H1368" i="2"/>
  <c r="I1368" i="2"/>
  <c r="B1369" i="2"/>
  <c r="C1369" i="2"/>
  <c r="D1369" i="2"/>
  <c r="G1369" i="2" s="1"/>
  <c r="E1369" i="2"/>
  <c r="J1369" i="2" s="1"/>
  <c r="H1369" i="2"/>
  <c r="I1369" i="2"/>
  <c r="B1370" i="2"/>
  <c r="C1370" i="2"/>
  <c r="D1370" i="2"/>
  <c r="G1370" i="2" s="1"/>
  <c r="E1370" i="2"/>
  <c r="J1370" i="2" s="1"/>
  <c r="H1370" i="2"/>
  <c r="I1370" i="2"/>
  <c r="B1371" i="2"/>
  <c r="C1371" i="2"/>
  <c r="D1371" i="2"/>
  <c r="G1371" i="2" s="1"/>
  <c r="E1371" i="2"/>
  <c r="J1371" i="2" s="1"/>
  <c r="H1371" i="2"/>
  <c r="I1371" i="2"/>
  <c r="B1372" i="2"/>
  <c r="C1372" i="2"/>
  <c r="D1372" i="2"/>
  <c r="G1372" i="2" s="1"/>
  <c r="E1372" i="2"/>
  <c r="F1372" i="2" s="1"/>
  <c r="H1372" i="2"/>
  <c r="I1372" i="2"/>
  <c r="B1373" i="2"/>
  <c r="C1373" i="2"/>
  <c r="D1373" i="2"/>
  <c r="G1373" i="2" s="1"/>
  <c r="E1373" i="2"/>
  <c r="J1373" i="2" s="1"/>
  <c r="H1373" i="2"/>
  <c r="I1373" i="2"/>
  <c r="B1374" i="2"/>
  <c r="C1374" i="2"/>
  <c r="D1374" i="2"/>
  <c r="G1374" i="2" s="1"/>
  <c r="E1374" i="2"/>
  <c r="J1374" i="2" s="1"/>
  <c r="H1374" i="2"/>
  <c r="I1374" i="2"/>
  <c r="B1375" i="2"/>
  <c r="C1375" i="2"/>
  <c r="D1375" i="2"/>
  <c r="G1375" i="2" s="1"/>
  <c r="E1375" i="2"/>
  <c r="F1375" i="2" s="1"/>
  <c r="H1375" i="2"/>
  <c r="I1375" i="2"/>
  <c r="B1376" i="2"/>
  <c r="C1376" i="2"/>
  <c r="D1376" i="2"/>
  <c r="G1376" i="2" s="1"/>
  <c r="E1376" i="2"/>
  <c r="J1376" i="2" s="1"/>
  <c r="H1376" i="2"/>
  <c r="I1376" i="2"/>
  <c r="B1377" i="2"/>
  <c r="C1377" i="2"/>
  <c r="D1377" i="2"/>
  <c r="G1377" i="2" s="1"/>
  <c r="E1377" i="2"/>
  <c r="J1377" i="2" s="1"/>
  <c r="H1377" i="2"/>
  <c r="I1377" i="2"/>
  <c r="B1378" i="2"/>
  <c r="C1378" i="2"/>
  <c r="D1378" i="2"/>
  <c r="G1378" i="2" s="1"/>
  <c r="E1378" i="2"/>
  <c r="F1378" i="2" s="1"/>
  <c r="H1378" i="2"/>
  <c r="I1378" i="2"/>
  <c r="B1379" i="2"/>
  <c r="C1379" i="2"/>
  <c r="D1379" i="2"/>
  <c r="G1379" i="2" s="1"/>
  <c r="E1379" i="2"/>
  <c r="F1379" i="2" s="1"/>
  <c r="H1379" i="2"/>
  <c r="I1379" i="2"/>
  <c r="B1380" i="2"/>
  <c r="C1380" i="2"/>
  <c r="D1380" i="2"/>
  <c r="G1380" i="2" s="1"/>
  <c r="E1380" i="2"/>
  <c r="H1380" i="2"/>
  <c r="I1380" i="2"/>
  <c r="B1381" i="2"/>
  <c r="C1381" i="2"/>
  <c r="D1381" i="2"/>
  <c r="G1381" i="2" s="1"/>
  <c r="E1381" i="2"/>
  <c r="J1381" i="2" s="1"/>
  <c r="H1381" i="2"/>
  <c r="I1381" i="2"/>
  <c r="B1382" i="2"/>
  <c r="C1382" i="2"/>
  <c r="D1382" i="2"/>
  <c r="G1382" i="2" s="1"/>
  <c r="E1382" i="2"/>
  <c r="J1382" i="2" s="1"/>
  <c r="H1382" i="2"/>
  <c r="I1382" i="2"/>
  <c r="B1383" i="2"/>
  <c r="C1383" i="2"/>
  <c r="D1383" i="2"/>
  <c r="G1383" i="2" s="1"/>
  <c r="E1383" i="2"/>
  <c r="F1383" i="2" s="1"/>
  <c r="H1383" i="2"/>
  <c r="I1383" i="2"/>
  <c r="B1384" i="2"/>
  <c r="C1384" i="2"/>
  <c r="D1384" i="2"/>
  <c r="G1384" i="2" s="1"/>
  <c r="E1384" i="2"/>
  <c r="F1384" i="2" s="1"/>
  <c r="H1384" i="2"/>
  <c r="I1384" i="2"/>
  <c r="B1385" i="2"/>
  <c r="C1385" i="2"/>
  <c r="D1385" i="2"/>
  <c r="G1385" i="2" s="1"/>
  <c r="E1385" i="2"/>
  <c r="F1385" i="2" s="1"/>
  <c r="H1385" i="2"/>
  <c r="I1385" i="2"/>
  <c r="B1386" i="2"/>
  <c r="C1386" i="2"/>
  <c r="D1386" i="2"/>
  <c r="G1386" i="2" s="1"/>
  <c r="E1386" i="2"/>
  <c r="J1386" i="2" s="1"/>
  <c r="H1386" i="2"/>
  <c r="I1386" i="2"/>
  <c r="B1387" i="2"/>
  <c r="C1387" i="2"/>
  <c r="D1387" i="2"/>
  <c r="G1387" i="2" s="1"/>
  <c r="E1387" i="2"/>
  <c r="F1387" i="2" s="1"/>
  <c r="H1387" i="2"/>
  <c r="I1387" i="2"/>
  <c r="B1388" i="2"/>
  <c r="C1388" i="2"/>
  <c r="D1388" i="2"/>
  <c r="G1388" i="2" s="1"/>
  <c r="E1388" i="2"/>
  <c r="F1388" i="2" s="1"/>
  <c r="H1388" i="2"/>
  <c r="I1388" i="2"/>
  <c r="B1389" i="2"/>
  <c r="C1389" i="2"/>
  <c r="D1389" i="2"/>
  <c r="G1389" i="2" s="1"/>
  <c r="E1389" i="2"/>
  <c r="J1389" i="2" s="1"/>
  <c r="H1389" i="2"/>
  <c r="I1389" i="2"/>
  <c r="B1390" i="2"/>
  <c r="C1390" i="2"/>
  <c r="D1390" i="2"/>
  <c r="G1390" i="2" s="1"/>
  <c r="E1390" i="2"/>
  <c r="F1390" i="2" s="1"/>
  <c r="H1390" i="2"/>
  <c r="I1390" i="2"/>
  <c r="B1391" i="2"/>
  <c r="C1391" i="2"/>
  <c r="D1391" i="2"/>
  <c r="G1391" i="2" s="1"/>
  <c r="E1391" i="2"/>
  <c r="J1391" i="2" s="1"/>
  <c r="H1391" i="2"/>
  <c r="I1391" i="2"/>
  <c r="B1392" i="2"/>
  <c r="C1392" i="2"/>
  <c r="D1392" i="2"/>
  <c r="G1392" i="2" s="1"/>
  <c r="E1392" i="2"/>
  <c r="J1392" i="2" s="1"/>
  <c r="H1392" i="2"/>
  <c r="I1392" i="2"/>
  <c r="B1393" i="2"/>
  <c r="C1393" i="2"/>
  <c r="D1393" i="2"/>
  <c r="G1393" i="2" s="1"/>
  <c r="E1393" i="2"/>
  <c r="J1393" i="2" s="1"/>
  <c r="H1393" i="2"/>
  <c r="I1393" i="2"/>
  <c r="B1394" i="2"/>
  <c r="C1394" i="2"/>
  <c r="D1394" i="2"/>
  <c r="G1394" i="2" s="1"/>
  <c r="E1394" i="2"/>
  <c r="F1394" i="2" s="1"/>
  <c r="H1394" i="2"/>
  <c r="I1394" i="2"/>
  <c r="B1395" i="2"/>
  <c r="C1395" i="2"/>
  <c r="D1395" i="2"/>
  <c r="G1395" i="2" s="1"/>
  <c r="E1395" i="2"/>
  <c r="J1395" i="2" s="1"/>
  <c r="H1395" i="2"/>
  <c r="I1395" i="2"/>
  <c r="B1396" i="2"/>
  <c r="C1396" i="2"/>
  <c r="D1396" i="2"/>
  <c r="G1396" i="2" s="1"/>
  <c r="E1396" i="2"/>
  <c r="J1396" i="2" s="1"/>
  <c r="H1396" i="2"/>
  <c r="I1396" i="2"/>
  <c r="B1397" i="2"/>
  <c r="C1397" i="2"/>
  <c r="D1397" i="2"/>
  <c r="G1397" i="2" s="1"/>
  <c r="E1397" i="2"/>
  <c r="F1397" i="2" s="1"/>
  <c r="H1397" i="2"/>
  <c r="I1397" i="2"/>
  <c r="B1398" i="2"/>
  <c r="C1398" i="2"/>
  <c r="D1398" i="2"/>
  <c r="G1398" i="2" s="1"/>
  <c r="E1398" i="2"/>
  <c r="F1398" i="2" s="1"/>
  <c r="H1398" i="2"/>
  <c r="I1398" i="2"/>
  <c r="B1399" i="2"/>
  <c r="C1399" i="2"/>
  <c r="D1399" i="2"/>
  <c r="G1399" i="2" s="1"/>
  <c r="E1399" i="2"/>
  <c r="F1399" i="2" s="1"/>
  <c r="H1399" i="2"/>
  <c r="I1399" i="2"/>
  <c r="B1400" i="2"/>
  <c r="C1400" i="2"/>
  <c r="D1400" i="2"/>
  <c r="G1400" i="2" s="1"/>
  <c r="E1400" i="2"/>
  <c r="J1400" i="2" s="1"/>
  <c r="H1400" i="2"/>
  <c r="I1400" i="2"/>
  <c r="B1401" i="2"/>
  <c r="C1401" i="2"/>
  <c r="D1401" i="2"/>
  <c r="G1401" i="2" s="1"/>
  <c r="E1401" i="2"/>
  <c r="J1401" i="2" s="1"/>
  <c r="H1401" i="2"/>
  <c r="I1401" i="2"/>
  <c r="B1402" i="2"/>
  <c r="C1402" i="2"/>
  <c r="D1402" i="2"/>
  <c r="G1402" i="2" s="1"/>
  <c r="E1402" i="2"/>
  <c r="J1402" i="2" s="1"/>
  <c r="H1402" i="2"/>
  <c r="I1402" i="2"/>
  <c r="B1403" i="2"/>
  <c r="C1403" i="2"/>
  <c r="D1403" i="2"/>
  <c r="G1403" i="2" s="1"/>
  <c r="E1403" i="2"/>
  <c r="J1403" i="2" s="1"/>
  <c r="H1403" i="2"/>
  <c r="I1403" i="2"/>
  <c r="B1404" i="2"/>
  <c r="C1404" i="2"/>
  <c r="D1404" i="2"/>
  <c r="G1404" i="2" s="1"/>
  <c r="E1404" i="2"/>
  <c r="F1404" i="2" s="1"/>
  <c r="H1404" i="2"/>
  <c r="I1404" i="2"/>
  <c r="B1405" i="2"/>
  <c r="C1405" i="2"/>
  <c r="D1405" i="2"/>
  <c r="G1405" i="2" s="1"/>
  <c r="E1405" i="2"/>
  <c r="J1405" i="2" s="1"/>
  <c r="H1405" i="2"/>
  <c r="I1405" i="2"/>
  <c r="B1406" i="2"/>
  <c r="C1406" i="2"/>
  <c r="D1406" i="2"/>
  <c r="G1406" i="2" s="1"/>
  <c r="E1406" i="2"/>
  <c r="J1406" i="2" s="1"/>
  <c r="H1406" i="2"/>
  <c r="I1406" i="2"/>
  <c r="B1407" i="2"/>
  <c r="C1407" i="2"/>
  <c r="D1407" i="2"/>
  <c r="G1407" i="2" s="1"/>
  <c r="E1407" i="2"/>
  <c r="J1407" i="2" s="1"/>
  <c r="H1407" i="2"/>
  <c r="I1407" i="2"/>
  <c r="B1408" i="2"/>
  <c r="C1408" i="2"/>
  <c r="D1408" i="2"/>
  <c r="G1408" i="2" s="1"/>
  <c r="E1408" i="2"/>
  <c r="F1408" i="2" s="1"/>
  <c r="H1408" i="2"/>
  <c r="I1408" i="2"/>
  <c r="B1409" i="2"/>
  <c r="C1409" i="2"/>
  <c r="D1409" i="2"/>
  <c r="G1409" i="2" s="1"/>
  <c r="E1409" i="2"/>
  <c r="F1409" i="2" s="1"/>
  <c r="H1409" i="2"/>
  <c r="I1409" i="2"/>
  <c r="B1410" i="2"/>
  <c r="C1410" i="2"/>
  <c r="D1410" i="2"/>
  <c r="G1410" i="2" s="1"/>
  <c r="E1410" i="2"/>
  <c r="F1410" i="2" s="1"/>
  <c r="H1410" i="2"/>
  <c r="I1410" i="2"/>
  <c r="B1411" i="2"/>
  <c r="C1411" i="2"/>
  <c r="D1411" i="2"/>
  <c r="G1411" i="2" s="1"/>
  <c r="E1411" i="2"/>
  <c r="J1411" i="2" s="1"/>
  <c r="H1411" i="2"/>
  <c r="I1411" i="2"/>
  <c r="B1412" i="2"/>
  <c r="C1412" i="2"/>
  <c r="D1412" i="2"/>
  <c r="G1412" i="2" s="1"/>
  <c r="E1412" i="2"/>
  <c r="J1412" i="2" s="1"/>
  <c r="H1412" i="2"/>
  <c r="I1412" i="2"/>
  <c r="B1413" i="2"/>
  <c r="C1413" i="2"/>
  <c r="D1413" i="2"/>
  <c r="G1413" i="2" s="1"/>
  <c r="E1413" i="2"/>
  <c r="F1413" i="2" s="1"/>
  <c r="H1413" i="2"/>
  <c r="I1413" i="2"/>
  <c r="B1414" i="2"/>
  <c r="C1414" i="2"/>
  <c r="D1414" i="2"/>
  <c r="G1414" i="2" s="1"/>
  <c r="E1414" i="2"/>
  <c r="F1414" i="2" s="1"/>
  <c r="H1414" i="2"/>
  <c r="I1414" i="2"/>
  <c r="B1415" i="2"/>
  <c r="C1415" i="2"/>
  <c r="D1415" i="2"/>
  <c r="G1415" i="2" s="1"/>
  <c r="E1415" i="2"/>
  <c r="J1415" i="2" s="1"/>
  <c r="H1415" i="2"/>
  <c r="I1415" i="2"/>
  <c r="B1416" i="2"/>
  <c r="C1416" i="2"/>
  <c r="D1416" i="2"/>
  <c r="G1416" i="2" s="1"/>
  <c r="E1416" i="2"/>
  <c r="F1416" i="2" s="1"/>
  <c r="H1416" i="2"/>
  <c r="I1416" i="2"/>
  <c r="B1417" i="2"/>
  <c r="C1417" i="2"/>
  <c r="D1417" i="2"/>
  <c r="G1417" i="2" s="1"/>
  <c r="E1417" i="2"/>
  <c r="F1417" i="2" s="1"/>
  <c r="H1417" i="2"/>
  <c r="I1417" i="2"/>
  <c r="J33" i="2" l="1"/>
  <c r="F41" i="2"/>
  <c r="F28" i="2"/>
  <c r="F14" i="2"/>
  <c r="F25" i="2"/>
  <c r="F35" i="2"/>
  <c r="F51" i="2"/>
  <c r="F49" i="2"/>
  <c r="J56" i="2"/>
  <c r="F30" i="2"/>
  <c r="J24" i="2"/>
  <c r="F61" i="2"/>
  <c r="J37" i="2"/>
  <c r="J53" i="2"/>
  <c r="F19" i="2"/>
  <c r="J34" i="2"/>
  <c r="J57" i="2"/>
  <c r="F55" i="2"/>
  <c r="J58" i="2"/>
  <c r="J2" i="2"/>
  <c r="F46" i="2"/>
  <c r="F36" i="2"/>
  <c r="J4" i="2"/>
  <c r="F50" i="2"/>
  <c r="J38" i="2"/>
  <c r="F10" i="2"/>
  <c r="F43" i="2"/>
  <c r="F12" i="2"/>
  <c r="F45" i="2"/>
  <c r="J6" i="2"/>
  <c r="F16" i="2"/>
  <c r="J5" i="2"/>
  <c r="J31" i="2"/>
  <c r="J29" i="2"/>
  <c r="J23" i="2"/>
  <c r="J27" i="2"/>
  <c r="F69" i="2"/>
  <c r="F67" i="2"/>
  <c r="F65" i="2"/>
  <c r="F63" i="2"/>
  <c r="J54" i="2"/>
  <c r="F42" i="2"/>
  <c r="F15" i="2"/>
  <c r="F11" i="2"/>
  <c r="F21" i="2"/>
  <c r="J70" i="2"/>
  <c r="J68" i="2"/>
  <c r="J66" i="2"/>
  <c r="J64" i="2"/>
  <c r="J62" i="2"/>
  <c r="J47" i="2"/>
  <c r="J18" i="2"/>
  <c r="J26" i="2"/>
  <c r="J22" i="2"/>
  <c r="J7" i="2"/>
  <c r="J3" i="2"/>
  <c r="J44" i="2"/>
  <c r="J17" i="2"/>
  <c r="J13" i="2"/>
  <c r="F59" i="2"/>
  <c r="F39" i="2"/>
  <c r="F8" i="2"/>
  <c r="F48" i="2"/>
  <c r="J60" i="2"/>
  <c r="J40" i="2"/>
  <c r="J20" i="2"/>
  <c r="J9" i="2"/>
  <c r="J52" i="2"/>
  <c r="J32" i="2"/>
  <c r="F1130" i="2"/>
  <c r="F1046" i="2"/>
  <c r="F1075" i="2"/>
  <c r="F809" i="2"/>
  <c r="F1171" i="2"/>
  <c r="J1016" i="2"/>
  <c r="F1045" i="2"/>
  <c r="F1125" i="2"/>
  <c r="J1397" i="2"/>
  <c r="F345" i="2"/>
  <c r="F775" i="2"/>
  <c r="F812" i="2"/>
  <c r="F779" i="2"/>
  <c r="F815" i="2"/>
  <c r="F941" i="2"/>
  <c r="F346" i="2"/>
  <c r="F505" i="2"/>
  <c r="F1066" i="2"/>
  <c r="F847" i="2"/>
  <c r="F902" i="2"/>
  <c r="F1351" i="2"/>
  <c r="F934" i="2"/>
  <c r="F1141" i="2"/>
  <c r="F362" i="2"/>
  <c r="F1180" i="2"/>
  <c r="F751" i="2"/>
  <c r="F1323" i="2"/>
  <c r="F1339" i="2"/>
  <c r="F631" i="2"/>
  <c r="F1401" i="2"/>
  <c r="J1199" i="2"/>
  <c r="F1319" i="2"/>
  <c r="F1153" i="2"/>
  <c r="F1064" i="2"/>
  <c r="F1139" i="2"/>
  <c r="F859" i="2"/>
  <c r="J1336" i="2"/>
  <c r="J687" i="2"/>
  <c r="J1253" i="2"/>
  <c r="F981" i="2"/>
  <c r="F875" i="2"/>
  <c r="J1205" i="2"/>
  <c r="F1248" i="2"/>
  <c r="F1317" i="2"/>
  <c r="F1254" i="2"/>
  <c r="F1251" i="2"/>
  <c r="F1159" i="2"/>
  <c r="F1146" i="2"/>
  <c r="F963" i="2"/>
  <c r="F400" i="2"/>
  <c r="J1324" i="2"/>
  <c r="J1321" i="2"/>
  <c r="F916" i="2"/>
  <c r="F804" i="2"/>
  <c r="F791" i="2"/>
  <c r="F1019" i="2"/>
  <c r="F517" i="2"/>
  <c r="F1273" i="2"/>
  <c r="J1103" i="2"/>
  <c r="F1084" i="2"/>
  <c r="F1071" i="2"/>
  <c r="F1032" i="2"/>
  <c r="F408" i="2"/>
  <c r="F1281" i="2"/>
  <c r="F989" i="2"/>
  <c r="F1239" i="2"/>
  <c r="J1196" i="2"/>
  <c r="J1183" i="2"/>
  <c r="J1138" i="2"/>
  <c r="F877" i="2"/>
  <c r="F753" i="2"/>
  <c r="F1062" i="2"/>
  <c r="F1345" i="2"/>
  <c r="J1169" i="2"/>
  <c r="J1143" i="2"/>
  <c r="F1276" i="2"/>
  <c r="F975" i="2"/>
  <c r="F801" i="2"/>
  <c r="F1007" i="2"/>
  <c r="F516" i="2"/>
  <c r="F1286" i="2"/>
  <c r="F1076" i="2"/>
  <c r="F1070" i="2"/>
  <c r="F937" i="2"/>
  <c r="F537" i="2"/>
  <c r="F695" i="2"/>
  <c r="J457" i="2"/>
  <c r="F1227" i="2"/>
  <c r="F1188" i="2"/>
  <c r="F900" i="2"/>
  <c r="F589" i="2"/>
  <c r="F533" i="2"/>
  <c r="J750" i="2"/>
  <c r="F665" i="2"/>
  <c r="F602" i="2"/>
  <c r="J383" i="2"/>
  <c r="F419" i="2"/>
  <c r="F380" i="2"/>
  <c r="F377" i="2"/>
  <c r="F638" i="2"/>
  <c r="F497" i="2"/>
  <c r="F1392" i="2"/>
  <c r="F1295" i="2"/>
  <c r="F677" i="2"/>
  <c r="J551" i="2"/>
  <c r="J525" i="2"/>
  <c r="J914" i="2"/>
  <c r="F1127" i="2"/>
  <c r="F1124" i="2"/>
  <c r="F1024" i="2"/>
  <c r="F966" i="2"/>
  <c r="F732" i="2"/>
  <c r="F499" i="2"/>
  <c r="F1400" i="2"/>
  <c r="F1342" i="2"/>
  <c r="F1284" i="2"/>
  <c r="F1236" i="2"/>
  <c r="J1041" i="2"/>
  <c r="J893" i="2"/>
  <c r="J715" i="2"/>
  <c r="F1306" i="2"/>
  <c r="F1155" i="2"/>
  <c r="F1095" i="2"/>
  <c r="F935" i="2"/>
  <c r="F821" i="2"/>
  <c r="F679" i="2"/>
  <c r="F727" i="2"/>
  <c r="J1278" i="2"/>
  <c r="J1012" i="2"/>
  <c r="F1382" i="2"/>
  <c r="F1376" i="2"/>
  <c r="F1357" i="2"/>
  <c r="F1322" i="2"/>
  <c r="J1176" i="2"/>
  <c r="J1072" i="2"/>
  <c r="F1044" i="2"/>
  <c r="F952" i="2"/>
  <c r="F865" i="2"/>
  <c r="F813" i="2"/>
  <c r="F765" i="2"/>
  <c r="F1363" i="2"/>
  <c r="F1360" i="2"/>
  <c r="F1287" i="2"/>
  <c r="J1201" i="2"/>
  <c r="F1192" i="2"/>
  <c r="F1157" i="2"/>
  <c r="J1100" i="2"/>
  <c r="F781" i="2"/>
  <c r="F720" i="2"/>
  <c r="F573" i="2"/>
  <c r="F413" i="2"/>
  <c r="J1358" i="2"/>
  <c r="F1119" i="2"/>
  <c r="F1057" i="2"/>
  <c r="J1022" i="2"/>
  <c r="J1010" i="2"/>
  <c r="F741" i="2"/>
  <c r="F635" i="2"/>
  <c r="J418" i="2"/>
  <c r="F826" i="2"/>
  <c r="F625" i="2"/>
  <c r="F612" i="2"/>
  <c r="F1137" i="2"/>
  <c r="J1118" i="2"/>
  <c r="J1056" i="2"/>
  <c r="F832" i="2"/>
  <c r="F772" i="2"/>
  <c r="F737" i="2"/>
  <c r="F718" i="2"/>
  <c r="J705" i="2"/>
  <c r="F576" i="2"/>
  <c r="F483" i="2"/>
  <c r="F411" i="2"/>
  <c r="J511" i="2"/>
  <c r="J1375" i="2"/>
  <c r="J1148" i="2"/>
  <c r="J1145" i="2"/>
  <c r="J1027" i="2"/>
  <c r="J806" i="2"/>
  <c r="J585" i="2"/>
  <c r="J1399" i="2"/>
  <c r="J591" i="2"/>
  <c r="F1402" i="2"/>
  <c r="F1393" i="2"/>
  <c r="J1194" i="2"/>
  <c r="F1151" i="2"/>
  <c r="F1080" i="2"/>
  <c r="F844" i="2"/>
  <c r="F682" i="2"/>
  <c r="F643" i="2"/>
  <c r="J485" i="2"/>
  <c r="F381" i="2"/>
  <c r="J339" i="2"/>
  <c r="J1368" i="2"/>
  <c r="J1344" i="2"/>
  <c r="J1098" i="2"/>
  <c r="J888" i="2"/>
  <c r="J613" i="2"/>
  <c r="F1386" i="2"/>
  <c r="F1377" i="2"/>
  <c r="F1350" i="2"/>
  <c r="F1347" i="2"/>
  <c r="F1325" i="2"/>
  <c r="J1297" i="2"/>
  <c r="F1285" i="2"/>
  <c r="F1191" i="2"/>
  <c r="F1117" i="2"/>
  <c r="F1101" i="2"/>
  <c r="F1002" i="2"/>
  <c r="F980" i="2"/>
  <c r="F936" i="2"/>
  <c r="F917" i="2"/>
  <c r="F885" i="2"/>
  <c r="F837" i="2"/>
  <c r="J799" i="2"/>
  <c r="F691" i="2"/>
  <c r="J545" i="2"/>
  <c r="F523" i="2"/>
  <c r="J1365" i="2"/>
  <c r="F1371" i="2"/>
  <c r="F1313" i="2"/>
  <c r="F1222" i="2"/>
  <c r="J1079" i="2"/>
  <c r="J992" i="2"/>
  <c r="F958" i="2"/>
  <c r="F840" i="2"/>
  <c r="J577" i="2"/>
  <c r="J580" i="2"/>
  <c r="J530" i="2"/>
  <c r="J493" i="2"/>
  <c r="J735" i="2"/>
  <c r="J729" i="2"/>
  <c r="J637" i="2"/>
  <c r="J524" i="2"/>
  <c r="J461" i="2"/>
  <c r="F1412" i="2"/>
  <c r="F1197" i="2"/>
  <c r="F1065" i="2"/>
  <c r="F887" i="2"/>
  <c r="J872" i="2"/>
  <c r="F825" i="2"/>
  <c r="F634" i="2"/>
  <c r="F599" i="2"/>
  <c r="F549" i="2"/>
  <c r="J397" i="2"/>
  <c r="J326" i="2"/>
  <c r="F1305" i="2"/>
  <c r="J1289" i="2"/>
  <c r="F1275" i="2"/>
  <c r="F1269" i="2"/>
  <c r="J1235" i="2"/>
  <c r="F1214" i="2"/>
  <c r="F1211" i="2"/>
  <c r="F1208" i="2"/>
  <c r="F1133" i="2"/>
  <c r="F1121" i="2"/>
  <c r="F1109" i="2"/>
  <c r="F904" i="2"/>
  <c r="F901" i="2"/>
  <c r="F709" i="2"/>
  <c r="F557" i="2"/>
  <c r="F554" i="2"/>
  <c r="F492" i="2"/>
  <c r="F752" i="2"/>
  <c r="F696" i="2"/>
  <c r="F623" i="2"/>
  <c r="F566" i="2"/>
  <c r="F501" i="2"/>
  <c r="F476" i="2"/>
  <c r="F434" i="2"/>
  <c r="J1126" i="2"/>
  <c r="F1030" i="2"/>
  <c r="F855" i="2"/>
  <c r="F817" i="2"/>
  <c r="F814" i="2"/>
  <c r="J879" i="2"/>
  <c r="J1135" i="2"/>
  <c r="J1307" i="2"/>
  <c r="J641" i="2"/>
  <c r="J531" i="2"/>
  <c r="J556" i="2"/>
  <c r="F1407" i="2"/>
  <c r="F1374" i="2"/>
  <c r="J1316" i="2"/>
  <c r="F1301" i="2"/>
  <c r="F1280" i="2"/>
  <c r="F1277" i="2"/>
  <c r="F1271" i="2"/>
  <c r="F1265" i="2"/>
  <c r="F1228" i="2"/>
  <c r="J1219" i="2"/>
  <c r="F996" i="2"/>
  <c r="J977" i="2"/>
  <c r="J971" i="2"/>
  <c r="J965" i="2"/>
  <c r="J940" i="2"/>
  <c r="F922" i="2"/>
  <c r="F845" i="2"/>
  <c r="F733" i="2"/>
  <c r="J647" i="2"/>
  <c r="J622" i="2"/>
  <c r="F562" i="2"/>
  <c r="F528" i="2"/>
  <c r="J500" i="2"/>
  <c r="J452" i="2"/>
  <c r="J449" i="2"/>
  <c r="J382" i="2"/>
  <c r="J1388" i="2"/>
  <c r="J1385" i="2"/>
  <c r="F1213" i="2"/>
  <c r="F1102" i="2"/>
  <c r="J974" i="2"/>
  <c r="F745" i="2"/>
  <c r="F673" i="2"/>
  <c r="J609" i="2"/>
  <c r="F559" i="2"/>
  <c r="F506" i="2"/>
  <c r="F503" i="2"/>
  <c r="F395" i="2"/>
  <c r="F1333" i="2"/>
  <c r="F1310" i="2"/>
  <c r="F1237" i="2"/>
  <c r="F1231" i="2"/>
  <c r="F1094" i="2"/>
  <c r="F867" i="2"/>
  <c r="F834" i="2"/>
  <c r="F712" i="2"/>
  <c r="F700" i="2"/>
  <c r="F676" i="2"/>
  <c r="F520" i="2"/>
  <c r="F491" i="2"/>
  <c r="F467" i="2"/>
  <c r="F396" i="2"/>
  <c r="F375" i="2"/>
  <c r="J1207" i="2"/>
  <c r="J1067" i="2"/>
  <c r="J1326" i="2"/>
  <c r="F1242" i="2"/>
  <c r="F1175" i="2"/>
  <c r="F1134" i="2"/>
  <c r="J1047" i="2"/>
  <c r="J961" i="2"/>
  <c r="F932" i="2"/>
  <c r="F929" i="2"/>
  <c r="J907" i="2"/>
  <c r="F776" i="2"/>
  <c r="J770" i="2"/>
  <c r="J767" i="2"/>
  <c r="F717" i="2"/>
  <c r="F702" i="2"/>
  <c r="J699" i="2"/>
  <c r="J675" i="2"/>
  <c r="J636" i="2"/>
  <c r="F543" i="2"/>
  <c r="J519" i="2"/>
  <c r="J513" i="2"/>
  <c r="F472" i="2"/>
  <c r="F469" i="2"/>
  <c r="J429" i="2"/>
  <c r="F392" i="2"/>
  <c r="J1198" i="2"/>
  <c r="J824" i="2"/>
  <c r="J621" i="2"/>
  <c r="F1405" i="2"/>
  <c r="J1352" i="2"/>
  <c r="F1341" i="2"/>
  <c r="F1332" i="2"/>
  <c r="F1329" i="2"/>
  <c r="F1300" i="2"/>
  <c r="F1268" i="2"/>
  <c r="F1256" i="2"/>
  <c r="F1053" i="2"/>
  <c r="F1050" i="2"/>
  <c r="J1026" i="2"/>
  <c r="F949" i="2"/>
  <c r="F946" i="2"/>
  <c r="F943" i="2"/>
  <c r="F827" i="2"/>
  <c r="F761" i="2"/>
  <c r="J743" i="2"/>
  <c r="F660" i="2"/>
  <c r="J447" i="2"/>
  <c r="J444" i="2"/>
  <c r="F453" i="2"/>
  <c r="J1247" i="2"/>
  <c r="J1270" i="2"/>
  <c r="J1221" i="2"/>
  <c r="J1061" i="2"/>
  <c r="J987" i="2"/>
  <c r="J803" i="2"/>
  <c r="J1189" i="2"/>
  <c r="J1089" i="2"/>
  <c r="J1086" i="2"/>
  <c r="J1055" i="2"/>
  <c r="J1296" i="2"/>
  <c r="J972" i="2"/>
  <c r="J871" i="2"/>
  <c r="J862" i="2"/>
  <c r="J656" i="2"/>
  <c r="J480" i="2"/>
  <c r="J462" i="2"/>
  <c r="J1404" i="2"/>
  <c r="F1396" i="2"/>
  <c r="F1311" i="2"/>
  <c r="J1255" i="2"/>
  <c r="J1077" i="2"/>
  <c r="F1014" i="2"/>
  <c r="F874" i="2"/>
  <c r="J856" i="2"/>
  <c r="J838" i="2"/>
  <c r="F728" i="2"/>
  <c r="F707" i="2"/>
  <c r="F701" i="2"/>
  <c r="J698" i="2"/>
  <c r="F683" i="2"/>
  <c r="F680" i="2"/>
  <c r="J632" i="2"/>
  <c r="J629" i="2"/>
  <c r="F614" i="2"/>
  <c r="F456" i="2"/>
  <c r="J431" i="2"/>
  <c r="J406" i="2"/>
  <c r="J403" i="2"/>
  <c r="F1415" i="2"/>
  <c r="J1409" i="2"/>
  <c r="J1349" i="2"/>
  <c r="F1315" i="2"/>
  <c r="F1292" i="2"/>
  <c r="F1272" i="2"/>
  <c r="J1232" i="2"/>
  <c r="F1210" i="2"/>
  <c r="J1193" i="2"/>
  <c r="F1179" i="2"/>
  <c r="F1165" i="2"/>
  <c r="J1150" i="2"/>
  <c r="F1105" i="2"/>
  <c r="J1068" i="2"/>
  <c r="F1035" i="2"/>
  <c r="J1029" i="2"/>
  <c r="F1018" i="2"/>
  <c r="F957" i="2"/>
  <c r="F954" i="2"/>
  <c r="J889" i="2"/>
  <c r="J802" i="2"/>
  <c r="F708" i="2"/>
  <c r="F661" i="2"/>
  <c r="J481" i="2"/>
  <c r="F367" i="2"/>
  <c r="F1309" i="2"/>
  <c r="J994" i="2"/>
  <c r="F892" i="2"/>
  <c r="J550" i="2"/>
  <c r="J439" i="2"/>
  <c r="J436" i="2"/>
  <c r="J1417" i="2"/>
  <c r="J1383" i="2"/>
  <c r="J1372" i="2"/>
  <c r="J1343" i="2"/>
  <c r="F1303" i="2"/>
  <c r="J1294" i="2"/>
  <c r="J1274" i="2"/>
  <c r="J1260" i="2"/>
  <c r="J1218" i="2"/>
  <c r="F1204" i="2"/>
  <c r="J1184" i="2"/>
  <c r="J1113" i="2"/>
  <c r="J1087" i="2"/>
  <c r="J1073" i="2"/>
  <c r="J1040" i="2"/>
  <c r="J982" i="2"/>
  <c r="F968" i="2"/>
  <c r="J851" i="2"/>
  <c r="F816" i="2"/>
  <c r="J783" i="2"/>
  <c r="F766" i="2"/>
  <c r="J725" i="2"/>
  <c r="J722" i="2"/>
  <c r="J693" i="2"/>
  <c r="F553" i="2"/>
  <c r="F454" i="2"/>
  <c r="J433" i="2"/>
  <c r="J427" i="2"/>
  <c r="J347" i="2"/>
  <c r="J1226" i="2"/>
  <c r="J1212" i="2"/>
  <c r="F1051" i="2"/>
  <c r="F1043" i="2"/>
  <c r="F1023" i="2"/>
  <c r="F1006" i="2"/>
  <c r="F1003" i="2"/>
  <c r="F927" i="2"/>
  <c r="F924" i="2"/>
  <c r="F909" i="2"/>
  <c r="J903" i="2"/>
  <c r="F886" i="2"/>
  <c r="J848" i="2"/>
  <c r="J777" i="2"/>
  <c r="J736" i="2"/>
  <c r="J642" i="2"/>
  <c r="J495" i="2"/>
  <c r="F460" i="2"/>
  <c r="J1414" i="2"/>
  <c r="F1263" i="2"/>
  <c r="J1223" i="2"/>
  <c r="J1178" i="2"/>
  <c r="F1173" i="2"/>
  <c r="J1161" i="2"/>
  <c r="F1093" i="2"/>
  <c r="J1034" i="2"/>
  <c r="F912" i="2"/>
  <c r="F906" i="2"/>
  <c r="F883" i="2"/>
  <c r="F880" i="2"/>
  <c r="F854" i="2"/>
  <c r="F739" i="2"/>
  <c r="J704" i="2"/>
  <c r="F669" i="2"/>
  <c r="F666" i="2"/>
  <c r="F645" i="2"/>
  <c r="F607" i="2"/>
  <c r="J567" i="2"/>
  <c r="J526" i="2"/>
  <c r="F518" i="2"/>
  <c r="F442" i="2"/>
  <c r="F387" i="2"/>
  <c r="F1246" i="2"/>
  <c r="F1243" i="2"/>
  <c r="F1187" i="2"/>
  <c r="F1167" i="2"/>
  <c r="J1158" i="2"/>
  <c r="J1081" i="2"/>
  <c r="F1048" i="2"/>
  <c r="F1037" i="2"/>
  <c r="J1011" i="2"/>
  <c r="J979" i="2"/>
  <c r="J839" i="2"/>
  <c r="F807" i="2"/>
  <c r="J792" i="2"/>
  <c r="F780" i="2"/>
  <c r="J730" i="2"/>
  <c r="F547" i="2"/>
  <c r="J471" i="2"/>
  <c r="J402" i="2"/>
  <c r="F1224" i="2"/>
  <c r="F1216" i="2"/>
  <c r="F1085" i="2"/>
  <c r="F1059" i="2"/>
  <c r="F1038" i="2"/>
  <c r="F997" i="2"/>
  <c r="F983" i="2"/>
  <c r="F896" i="2"/>
  <c r="F849" i="2"/>
  <c r="F796" i="2"/>
  <c r="F784" i="2"/>
  <c r="F747" i="2"/>
  <c r="F688" i="2"/>
  <c r="F657" i="2"/>
  <c r="F640" i="2"/>
  <c r="F597" i="2"/>
  <c r="J441" i="2"/>
  <c r="F372" i="2"/>
  <c r="J366" i="2"/>
  <c r="J363" i="2"/>
  <c r="F333" i="2"/>
  <c r="F639" i="2"/>
  <c r="F477" i="2"/>
  <c r="J391" i="2"/>
  <c r="J353" i="2"/>
  <c r="J1304" i="2"/>
  <c r="J1233" i="2"/>
  <c r="J1209" i="2"/>
  <c r="F1177" i="2"/>
  <c r="F1172" i="2"/>
  <c r="J1152" i="2"/>
  <c r="F1147" i="2"/>
  <c r="F1142" i="2"/>
  <c r="J1097" i="2"/>
  <c r="F1092" i="2"/>
  <c r="J1078" i="2"/>
  <c r="J1052" i="2"/>
  <c r="J1031" i="2"/>
  <c r="F1015" i="2"/>
  <c r="J998" i="2"/>
  <c r="F993" i="2"/>
  <c r="F990" i="2"/>
  <c r="F962" i="2"/>
  <c r="J919" i="2"/>
  <c r="J908" i="2"/>
  <c r="F884" i="2"/>
  <c r="F876" i="2"/>
  <c r="J853" i="2"/>
  <c r="F828" i="2"/>
  <c r="F653" i="2"/>
  <c r="J627" i="2"/>
  <c r="J598" i="2"/>
  <c r="F581" i="2"/>
  <c r="F578" i="2"/>
  <c r="J482" i="2"/>
  <c r="F440" i="2"/>
  <c r="F417" i="2"/>
  <c r="F365" i="2"/>
  <c r="F359" i="2"/>
  <c r="F356" i="2"/>
  <c r="J897" i="2"/>
  <c r="J399" i="2"/>
  <c r="J1378" i="2"/>
  <c r="J1279" i="2"/>
  <c r="J1174" i="2"/>
  <c r="F1114" i="2"/>
  <c r="J1009" i="2"/>
  <c r="F1001" i="2"/>
  <c r="J984" i="2"/>
  <c r="F976" i="2"/>
  <c r="F959" i="2"/>
  <c r="J956" i="2"/>
  <c r="J894" i="2"/>
  <c r="F881" i="2"/>
  <c r="J819" i="2"/>
  <c r="J535" i="2"/>
  <c r="J1408" i="2"/>
  <c r="F1406" i="2"/>
  <c r="F1395" i="2"/>
  <c r="F1381" i="2"/>
  <c r="J1356" i="2"/>
  <c r="J1353" i="2"/>
  <c r="F1340" i="2"/>
  <c r="F1312" i="2"/>
  <c r="F1241" i="2"/>
  <c r="J1238" i="2"/>
  <c r="F1163" i="2"/>
  <c r="F1144" i="2"/>
  <c r="F1136" i="2"/>
  <c r="F1060" i="2"/>
  <c r="J1049" i="2"/>
  <c r="J1036" i="2"/>
  <c r="J878" i="2"/>
  <c r="J870" i="2"/>
  <c r="F833" i="2"/>
  <c r="J830" i="2"/>
  <c r="F822" i="2"/>
  <c r="F811" i="2"/>
  <c r="F785" i="2"/>
  <c r="F658" i="2"/>
  <c r="F592" i="2"/>
  <c r="J563" i="2"/>
  <c r="F541" i="2"/>
  <c r="F538" i="2"/>
  <c r="F496" i="2"/>
  <c r="J473" i="2"/>
  <c r="F425" i="2"/>
  <c r="J393" i="2"/>
  <c r="J370" i="2"/>
  <c r="J349" i="2"/>
  <c r="J1416" i="2"/>
  <c r="F1411" i="2"/>
  <c r="F1359" i="2"/>
  <c r="F1337" i="2"/>
  <c r="F1334" i="2"/>
  <c r="J1328" i="2"/>
  <c r="F1257" i="2"/>
  <c r="F1252" i="2"/>
  <c r="J1230" i="2"/>
  <c r="F1182" i="2"/>
  <c r="F1160" i="2"/>
  <c r="J1054" i="2"/>
  <c r="F1028" i="2"/>
  <c r="F1017" i="2"/>
  <c r="F970" i="2"/>
  <c r="J930" i="2"/>
  <c r="F771" i="2"/>
  <c r="J742" i="2"/>
  <c r="F723" i="2"/>
  <c r="J697" i="2"/>
  <c r="F689" i="2"/>
  <c r="F672" i="2"/>
  <c r="J646" i="2"/>
  <c r="J583" i="2"/>
  <c r="F572" i="2"/>
  <c r="F532" i="2"/>
  <c r="J498" i="2"/>
  <c r="J490" i="2"/>
  <c r="J487" i="2"/>
  <c r="F445" i="2"/>
  <c r="F422" i="2"/>
  <c r="J1116" i="2"/>
  <c r="J882" i="2"/>
  <c r="J790" i="2"/>
  <c r="J782" i="2"/>
  <c r="J756" i="2"/>
  <c r="F1354" i="2"/>
  <c r="F1302" i="2"/>
  <c r="F1240" i="2"/>
  <c r="F1225" i="2"/>
  <c r="F1181" i="2"/>
  <c r="F1140" i="2"/>
  <c r="F1111" i="2"/>
  <c r="J1039" i="2"/>
  <c r="F1000" i="2"/>
  <c r="F995" i="2"/>
  <c r="F969" i="2"/>
  <c r="F921" i="2"/>
  <c r="J869" i="2"/>
  <c r="F864" i="2"/>
  <c r="J829" i="2"/>
  <c r="F769" i="2"/>
  <c r="F764" i="2"/>
  <c r="F759" i="2"/>
  <c r="F706" i="2"/>
  <c r="F663" i="2"/>
  <c r="J644" i="2"/>
  <c r="J593" i="2"/>
  <c r="J561" i="2"/>
  <c r="J540" i="2"/>
  <c r="F508" i="2"/>
  <c r="F463" i="2"/>
  <c r="J335" i="2"/>
  <c r="J329" i="2"/>
  <c r="F1245" i="2"/>
  <c r="F1217" i="2"/>
  <c r="J945" i="2"/>
  <c r="F748" i="2"/>
  <c r="J692" i="2"/>
  <c r="F626" i="2"/>
  <c r="F615" i="2"/>
  <c r="F596" i="2"/>
  <c r="F588" i="2"/>
  <c r="F548" i="2"/>
  <c r="F529" i="2"/>
  <c r="F479" i="2"/>
  <c r="F332" i="2"/>
  <c r="J342" i="2"/>
  <c r="J763" i="2"/>
  <c r="J662" i="2"/>
  <c r="F489" i="2"/>
  <c r="F343" i="2"/>
  <c r="F1389" i="2"/>
  <c r="J931" i="2"/>
  <c r="J678" i="2"/>
  <c r="J617" i="2"/>
  <c r="J515" i="2"/>
  <c r="F1288" i="2"/>
  <c r="F1283" i="2"/>
  <c r="F1162" i="2"/>
  <c r="F960" i="2"/>
  <c r="J710" i="2"/>
  <c r="J587" i="2"/>
  <c r="J555" i="2"/>
  <c r="J1327" i="2"/>
  <c r="J1088" i="2"/>
  <c r="F950" i="2"/>
  <c r="J947" i="2"/>
  <c r="J920" i="2"/>
  <c r="J823" i="2"/>
  <c r="J818" i="2"/>
  <c r="J1390" i="2"/>
  <c r="J1267" i="2"/>
  <c r="J1206" i="2"/>
  <c r="J986" i="2"/>
  <c r="J978" i="2"/>
  <c r="F1403" i="2"/>
  <c r="F1369" i="2"/>
  <c r="J1366" i="2"/>
  <c r="F1361" i="2"/>
  <c r="F1335" i="2"/>
  <c r="J1290" i="2"/>
  <c r="J1128" i="2"/>
  <c r="F1096" i="2"/>
  <c r="F955" i="2"/>
  <c r="F863" i="2"/>
  <c r="J857" i="2"/>
  <c r="F800" i="2"/>
  <c r="J797" i="2"/>
  <c r="F768" i="2"/>
  <c r="F758" i="2"/>
  <c r="F734" i="2"/>
  <c r="J731" i="2"/>
  <c r="F713" i="2"/>
  <c r="J651" i="2"/>
  <c r="F633" i="2"/>
  <c r="J630" i="2"/>
  <c r="F620" i="2"/>
  <c r="J600" i="2"/>
  <c r="F571" i="2"/>
  <c r="J478" i="2"/>
  <c r="F426" i="2"/>
  <c r="J390" i="2"/>
  <c r="F337" i="2"/>
  <c r="J1249" i="2"/>
  <c r="J1063" i="2"/>
  <c r="J1025" i="2"/>
  <c r="J1387" i="2"/>
  <c r="F1348" i="2"/>
  <c r="F1293" i="2"/>
  <c r="F1259" i="2"/>
  <c r="F1229" i="2"/>
  <c r="J1164" i="2"/>
  <c r="F1131" i="2"/>
  <c r="F1115" i="2"/>
  <c r="F1083" i="2"/>
  <c r="F973" i="2"/>
  <c r="F939" i="2"/>
  <c r="F899" i="2"/>
  <c r="J891" i="2"/>
  <c r="F836" i="2"/>
  <c r="F789" i="2"/>
  <c r="J760" i="2"/>
  <c r="F603" i="2"/>
  <c r="F595" i="2"/>
  <c r="F568" i="2"/>
  <c r="F539" i="2"/>
  <c r="J536" i="2"/>
  <c r="F437" i="2"/>
  <c r="F401" i="2"/>
  <c r="F379" i="2"/>
  <c r="J373" i="2"/>
  <c r="J350" i="2"/>
  <c r="F336" i="2"/>
  <c r="J336" i="2"/>
  <c r="J1004" i="2"/>
  <c r="J1380" i="2"/>
  <c r="F1380" i="2"/>
  <c r="J1338" i="2"/>
  <c r="F831" i="2"/>
  <c r="J831" i="2"/>
  <c r="J686" i="2"/>
  <c r="F686" i="2"/>
  <c r="J619" i="2"/>
  <c r="J384" i="2"/>
  <c r="J926" i="2"/>
  <c r="J911" i="2"/>
  <c r="F575" i="2"/>
  <c r="J575" i="2"/>
  <c r="F570" i="2"/>
  <c r="J570" i="2"/>
  <c r="J1384" i="2"/>
  <c r="F1370" i="2"/>
  <c r="F1355" i="2"/>
  <c r="F1331" i="2"/>
  <c r="J1308" i="2"/>
  <c r="F1299" i="2"/>
  <c r="F1264" i="2"/>
  <c r="J1166" i="2"/>
  <c r="F1120" i="2"/>
  <c r="J1120" i="2"/>
  <c r="J1112" i="2"/>
  <c r="F1110" i="2"/>
  <c r="J1107" i="2"/>
  <c r="J866" i="2"/>
  <c r="F846" i="2"/>
  <c r="F841" i="2"/>
  <c r="J808" i="2"/>
  <c r="F793" i="2"/>
  <c r="F788" i="2"/>
  <c r="J749" i="2"/>
  <c r="J667" i="2"/>
  <c r="J652" i="2"/>
  <c r="J616" i="2"/>
  <c r="F611" i="2"/>
  <c r="J552" i="2"/>
  <c r="F488" i="2"/>
  <c r="F465" i="2"/>
  <c r="J389" i="2"/>
  <c r="F348" i="2"/>
  <c r="J1008" i="2"/>
  <c r="F1008" i="2"/>
  <c r="F331" i="2"/>
  <c r="J331" i="2"/>
  <c r="J654" i="2"/>
  <c r="F654" i="2"/>
  <c r="J618" i="2"/>
  <c r="F618" i="2"/>
  <c r="F610" i="2"/>
  <c r="J610" i="2"/>
  <c r="F464" i="2"/>
  <c r="J464" i="2"/>
  <c r="J1195" i="2"/>
  <c r="F1195" i="2"/>
  <c r="J1069" i="2"/>
  <c r="F1069" i="2"/>
  <c r="J895" i="2"/>
  <c r="F895" i="2"/>
  <c r="F890" i="2"/>
  <c r="J890" i="2"/>
  <c r="F1190" i="2"/>
  <c r="J1190" i="2"/>
  <c r="F510" i="2"/>
  <c r="J510" i="2"/>
  <c r="F942" i="2"/>
  <c r="J942" i="2"/>
  <c r="F842" i="2"/>
  <c r="J842" i="2"/>
  <c r="F360" i="2"/>
  <c r="J360" i="2"/>
  <c r="J371" i="2"/>
  <c r="F371" i="2"/>
  <c r="F341" i="2"/>
  <c r="J341" i="2"/>
  <c r="J1108" i="2"/>
  <c r="F1108" i="2"/>
  <c r="F504" i="2"/>
  <c r="J504" i="2"/>
  <c r="F357" i="2"/>
  <c r="J357" i="2"/>
  <c r="F338" i="2"/>
  <c r="J338" i="2"/>
  <c r="J1262" i="2"/>
  <c r="F1262" i="2"/>
  <c r="F964" i="2"/>
  <c r="J964" i="2"/>
  <c r="F778" i="2"/>
  <c r="J778" i="2"/>
  <c r="J681" i="2"/>
  <c r="F681" i="2"/>
  <c r="F351" i="2"/>
  <c r="J351" i="2"/>
  <c r="F1058" i="2"/>
  <c r="J1058" i="2"/>
  <c r="F724" i="2"/>
  <c r="J724" i="2"/>
  <c r="F590" i="2"/>
  <c r="J590" i="2"/>
  <c r="J1413" i="2"/>
  <c r="J1379" i="2"/>
  <c r="J1367" i="2"/>
  <c r="J1132" i="2"/>
  <c r="J923" i="2"/>
  <c r="J873" i="2"/>
  <c r="J861" i="2"/>
  <c r="F861" i="2"/>
  <c r="J843" i="2"/>
  <c r="J795" i="2"/>
  <c r="J703" i="2"/>
  <c r="J685" i="2"/>
  <c r="J649" i="2"/>
  <c r="J1149" i="2"/>
  <c r="F1149" i="2"/>
  <c r="J1104" i="2"/>
  <c r="J918" i="2"/>
  <c r="J579" i="2"/>
  <c r="J569" i="2"/>
  <c r="J564" i="2"/>
  <c r="J521" i="2"/>
  <c r="J421" i="2"/>
  <c r="F1261" i="2"/>
  <c r="F1220" i="2"/>
  <c r="F1082" i="2"/>
  <c r="J1013" i="2"/>
  <c r="F858" i="2"/>
  <c r="J850" i="2"/>
  <c r="J805" i="2"/>
  <c r="F721" i="2"/>
  <c r="F716" i="2"/>
  <c r="F711" i="2"/>
  <c r="J690" i="2"/>
  <c r="F605" i="2"/>
  <c r="J605" i="2"/>
  <c r="F542" i="2"/>
  <c r="F534" i="2"/>
  <c r="J451" i="2"/>
  <c r="F451" i="2"/>
  <c r="J416" i="2"/>
  <c r="J1099" i="2"/>
  <c r="F1099" i="2"/>
  <c r="J1364" i="2"/>
  <c r="F1364" i="2"/>
  <c r="J1244" i="2"/>
  <c r="J1203" i="2"/>
  <c r="J938" i="2"/>
  <c r="J928" i="2"/>
  <c r="J1398" i="2"/>
  <c r="F1318" i="2"/>
  <c r="J1318" i="2"/>
  <c r="J1185" i="2"/>
  <c r="F988" i="2"/>
  <c r="J988" i="2"/>
  <c r="J754" i="2"/>
  <c r="F754" i="2"/>
  <c r="F744" i="2"/>
  <c r="J744" i="2"/>
  <c r="J584" i="2"/>
  <c r="J544" i="2"/>
  <c r="F432" i="2"/>
  <c r="J432" i="2"/>
  <c r="J361" i="2"/>
  <c r="F1298" i="2"/>
  <c r="J1298" i="2"/>
  <c r="J835" i="2"/>
  <c r="F835" i="2"/>
  <c r="F719" i="2"/>
  <c r="J719" i="2"/>
  <c r="J1215" i="2"/>
  <c r="J933" i="2"/>
  <c r="F1391" i="2"/>
  <c r="J1320" i="2"/>
  <c r="J1258" i="2"/>
  <c r="J1200" i="2"/>
  <c r="F1168" i="2"/>
  <c r="F1156" i="2"/>
  <c r="J1129" i="2"/>
  <c r="J1020" i="2"/>
  <c r="J985" i="2"/>
  <c r="F953" i="2"/>
  <c r="F948" i="2"/>
  <c r="J925" i="2"/>
  <c r="F913" i="2"/>
  <c r="J910" i="2"/>
  <c r="J898" i="2"/>
  <c r="F898" i="2"/>
  <c r="F868" i="2"/>
  <c r="J860" i="2"/>
  <c r="F820" i="2"/>
  <c r="J746" i="2"/>
  <c r="J659" i="2"/>
  <c r="F574" i="2"/>
  <c r="F459" i="2"/>
  <c r="F409" i="2"/>
  <c r="J409" i="2"/>
  <c r="J355" i="2"/>
  <c r="F334" i="2"/>
  <c r="F1373" i="2"/>
  <c r="F1291" i="2"/>
  <c r="F1123" i="2"/>
  <c r="F1091" i="2"/>
  <c r="F1021" i="2"/>
  <c r="F999" i="2"/>
  <c r="F967" i="2"/>
  <c r="J915" i="2"/>
  <c r="F915" i="2"/>
  <c r="F671" i="2"/>
  <c r="F608" i="2"/>
  <c r="F558" i="2"/>
  <c r="J443" i="2"/>
  <c r="F443" i="2"/>
  <c r="J430" i="2"/>
  <c r="J412" i="2"/>
  <c r="J407" i="2"/>
  <c r="J344" i="2"/>
  <c r="J415" i="2"/>
  <c r="F415" i="2"/>
  <c r="F405" i="2"/>
  <c r="J352" i="2"/>
  <c r="F340" i="2"/>
  <c r="J340" i="2"/>
  <c r="F330" i="2"/>
  <c r="J330" i="2"/>
  <c r="F486" i="2"/>
  <c r="J369" i="2"/>
  <c r="F369" i="2"/>
  <c r="F414" i="2"/>
  <c r="J394" i="2"/>
  <c r="F394" i="2"/>
  <c r="F364" i="2"/>
  <c r="J364" i="2"/>
  <c r="F354" i="2"/>
  <c r="J466" i="2"/>
  <c r="F466" i="2"/>
  <c r="F446" i="2"/>
  <c r="F376" i="2"/>
  <c r="F386" i="2"/>
  <c r="J386" i="2"/>
  <c r="J694" i="2"/>
  <c r="F694" i="2"/>
  <c r="F385" i="2"/>
  <c r="J674" i="2"/>
  <c r="F674" i="2"/>
  <c r="F664" i="2"/>
  <c r="J664" i="2"/>
  <c r="J509" i="2"/>
  <c r="F509" i="2"/>
  <c r="F474" i="2"/>
  <c r="F905" i="2"/>
  <c r="J905" i="2"/>
  <c r="J546" i="2"/>
  <c r="J507" i="2"/>
  <c r="J423" i="2"/>
  <c r="F787" i="2"/>
  <c r="J787" i="2"/>
  <c r="J668" i="2"/>
  <c r="F668" i="2"/>
  <c r="F424" i="2"/>
  <c r="J424" i="2"/>
  <c r="J1234" i="2"/>
  <c r="F1033" i="2"/>
  <c r="F944" i="2"/>
  <c r="J852" i="2"/>
  <c r="F755" i="2"/>
  <c r="F726" i="2"/>
  <c r="J714" i="2"/>
  <c r="F714" i="2"/>
  <c r="J606" i="2"/>
  <c r="F527" i="2"/>
  <c r="F438" i="2"/>
  <c r="F378" i="2"/>
  <c r="F368" i="2"/>
  <c r="F410" i="2"/>
  <c r="J410" i="2"/>
  <c r="F586" i="2"/>
  <c r="J586" i="2"/>
  <c r="J494" i="2"/>
  <c r="F494" i="2"/>
  <c r="F484" i="2"/>
  <c r="J484" i="2"/>
  <c r="F670" i="2"/>
  <c r="J670" i="2"/>
  <c r="J502" i="2"/>
  <c r="F458" i="2"/>
  <c r="J448" i="2"/>
  <c r="F448" i="2"/>
  <c r="F428" i="2"/>
  <c r="F398" i="2"/>
  <c r="F388" i="2"/>
  <c r="F650" i="2"/>
  <c r="J650" i="2"/>
  <c r="F475" i="2"/>
  <c r="J475" i="2"/>
  <c r="F470" i="2"/>
  <c r="J470" i="2"/>
  <c r="F560" i="2"/>
  <c r="J560" i="2"/>
  <c r="F450" i="2"/>
  <c r="J450" i="2"/>
  <c r="J514" i="2"/>
  <c r="F514" i="2"/>
  <c r="J773" i="2"/>
  <c r="F773" i="2"/>
  <c r="J794" i="2"/>
  <c r="F794" i="2"/>
  <c r="J1410" i="2"/>
  <c r="J1394" i="2"/>
  <c r="J1346" i="2"/>
  <c r="J1330" i="2"/>
  <c r="J1314" i="2"/>
  <c r="J1266" i="2"/>
  <c r="J1250" i="2"/>
  <c r="J1186" i="2"/>
  <c r="J1170" i="2"/>
  <c r="J1154" i="2"/>
  <c r="J1106" i="2"/>
  <c r="J1090" i="2"/>
  <c r="J1074" i="2"/>
  <c r="J1005" i="2"/>
  <c r="F810" i="2"/>
  <c r="J810" i="2"/>
  <c r="J798" i="2"/>
  <c r="J786" i="2"/>
  <c r="J762" i="2"/>
  <c r="F604" i="2"/>
  <c r="J604" i="2"/>
  <c r="J582" i="2"/>
  <c r="J522" i="2"/>
  <c r="J991" i="2"/>
  <c r="F951" i="2"/>
  <c r="J951" i="2"/>
  <c r="F1362" i="2"/>
  <c r="F1282" i="2"/>
  <c r="F1202" i="2"/>
  <c r="F1122" i="2"/>
  <c r="F1042" i="2"/>
  <c r="F774" i="2"/>
  <c r="J757" i="2"/>
  <c r="J740" i="2"/>
  <c r="F738" i="2"/>
  <c r="J684" i="2"/>
  <c r="F655" i="2"/>
  <c r="J655" i="2"/>
  <c r="F628" i="2"/>
  <c r="F601" i="2"/>
  <c r="F594" i="2"/>
  <c r="J565" i="2"/>
  <c r="F512" i="2"/>
  <c r="J455" i="2"/>
  <c r="J435" i="2"/>
  <c r="J327" i="2"/>
  <c r="J648" i="2"/>
  <c r="F648" i="2"/>
  <c r="J468" i="2"/>
  <c r="F468" i="2"/>
  <c r="F624" i="2"/>
  <c r="J624" i="2"/>
  <c r="J420" i="2"/>
  <c r="J404" i="2"/>
  <c r="J358" i="2"/>
  <c r="F374" i="2"/>
  <c r="F328" i="2"/>
  <c r="B71" i="2" l="1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C128" i="2" l="1"/>
  <c r="D128" i="2"/>
  <c r="G128" i="2" s="1"/>
  <c r="E128" i="2"/>
  <c r="J128" i="2" s="1"/>
  <c r="C129" i="2"/>
  <c r="D129" i="2"/>
  <c r="G129" i="2" s="1"/>
  <c r="E129" i="2"/>
  <c r="J129" i="2" s="1"/>
  <c r="C130" i="2"/>
  <c r="D130" i="2"/>
  <c r="G130" i="2" s="1"/>
  <c r="E130" i="2"/>
  <c r="J130" i="2" s="1"/>
  <c r="C131" i="2"/>
  <c r="D131" i="2"/>
  <c r="G131" i="2" s="1"/>
  <c r="E131" i="2"/>
  <c r="J131" i="2" s="1"/>
  <c r="C132" i="2"/>
  <c r="D132" i="2"/>
  <c r="G132" i="2" s="1"/>
  <c r="E132" i="2"/>
  <c r="F132" i="2" s="1"/>
  <c r="C133" i="2"/>
  <c r="D133" i="2"/>
  <c r="G133" i="2" s="1"/>
  <c r="E133" i="2"/>
  <c r="J133" i="2" s="1"/>
  <c r="C134" i="2"/>
  <c r="D134" i="2"/>
  <c r="G134" i="2" s="1"/>
  <c r="E134" i="2"/>
  <c r="J134" i="2" s="1"/>
  <c r="C135" i="2"/>
  <c r="D135" i="2"/>
  <c r="G135" i="2" s="1"/>
  <c r="E135" i="2"/>
  <c r="J135" i="2" s="1"/>
  <c r="C136" i="2"/>
  <c r="D136" i="2"/>
  <c r="G136" i="2" s="1"/>
  <c r="E136" i="2"/>
  <c r="J136" i="2" s="1"/>
  <c r="C137" i="2"/>
  <c r="D137" i="2"/>
  <c r="G137" i="2" s="1"/>
  <c r="E137" i="2"/>
  <c r="J137" i="2" s="1"/>
  <c r="C138" i="2"/>
  <c r="D138" i="2"/>
  <c r="G138" i="2" s="1"/>
  <c r="E138" i="2"/>
  <c r="J138" i="2" s="1"/>
  <c r="C139" i="2"/>
  <c r="D139" i="2"/>
  <c r="G139" i="2" s="1"/>
  <c r="E139" i="2"/>
  <c r="J139" i="2" s="1"/>
  <c r="C140" i="2"/>
  <c r="D140" i="2"/>
  <c r="G140" i="2" s="1"/>
  <c r="E140" i="2"/>
  <c r="J140" i="2" s="1"/>
  <c r="C141" i="2"/>
  <c r="D141" i="2"/>
  <c r="G141" i="2" s="1"/>
  <c r="E141" i="2"/>
  <c r="J141" i="2" s="1"/>
  <c r="C142" i="2"/>
  <c r="D142" i="2"/>
  <c r="G142" i="2" s="1"/>
  <c r="E142" i="2"/>
  <c r="J142" i="2" s="1"/>
  <c r="C143" i="2"/>
  <c r="D143" i="2"/>
  <c r="G143" i="2" s="1"/>
  <c r="E143" i="2"/>
  <c r="J143" i="2" s="1"/>
  <c r="C144" i="2"/>
  <c r="D144" i="2"/>
  <c r="G144" i="2" s="1"/>
  <c r="E144" i="2"/>
  <c r="J144" i="2" s="1"/>
  <c r="C145" i="2"/>
  <c r="D145" i="2"/>
  <c r="G145" i="2" s="1"/>
  <c r="E145" i="2"/>
  <c r="J145" i="2" s="1"/>
  <c r="C146" i="2"/>
  <c r="D146" i="2"/>
  <c r="G146" i="2" s="1"/>
  <c r="E146" i="2"/>
  <c r="J146" i="2" s="1"/>
  <c r="C147" i="2"/>
  <c r="D147" i="2"/>
  <c r="G147" i="2" s="1"/>
  <c r="E147" i="2"/>
  <c r="J147" i="2" s="1"/>
  <c r="C148" i="2"/>
  <c r="D148" i="2"/>
  <c r="G148" i="2" s="1"/>
  <c r="E148" i="2"/>
  <c r="J148" i="2" s="1"/>
  <c r="C149" i="2"/>
  <c r="D149" i="2"/>
  <c r="G149" i="2" s="1"/>
  <c r="E149" i="2"/>
  <c r="F149" i="2" s="1"/>
  <c r="C150" i="2"/>
  <c r="D150" i="2"/>
  <c r="G150" i="2" s="1"/>
  <c r="E150" i="2"/>
  <c r="J150" i="2" s="1"/>
  <c r="C151" i="2"/>
  <c r="D151" i="2"/>
  <c r="G151" i="2" s="1"/>
  <c r="E151" i="2"/>
  <c r="J151" i="2" s="1"/>
  <c r="C152" i="2"/>
  <c r="D152" i="2"/>
  <c r="G152" i="2" s="1"/>
  <c r="E152" i="2"/>
  <c r="F152" i="2" s="1"/>
  <c r="C153" i="2"/>
  <c r="D153" i="2"/>
  <c r="G153" i="2" s="1"/>
  <c r="E153" i="2"/>
  <c r="J153" i="2" s="1"/>
  <c r="C154" i="2"/>
  <c r="D154" i="2"/>
  <c r="G154" i="2" s="1"/>
  <c r="E154" i="2"/>
  <c r="F154" i="2" s="1"/>
  <c r="C155" i="2"/>
  <c r="D155" i="2"/>
  <c r="G155" i="2" s="1"/>
  <c r="E155" i="2"/>
  <c r="J155" i="2" s="1"/>
  <c r="C156" i="2"/>
  <c r="D156" i="2"/>
  <c r="G156" i="2" s="1"/>
  <c r="E156" i="2"/>
  <c r="F156" i="2" s="1"/>
  <c r="C157" i="2"/>
  <c r="D157" i="2"/>
  <c r="G157" i="2" s="1"/>
  <c r="E157" i="2"/>
  <c r="F157" i="2" s="1"/>
  <c r="C158" i="2"/>
  <c r="D158" i="2"/>
  <c r="G158" i="2" s="1"/>
  <c r="E158" i="2"/>
  <c r="J158" i="2" s="1"/>
  <c r="C159" i="2"/>
  <c r="D159" i="2"/>
  <c r="G159" i="2" s="1"/>
  <c r="E159" i="2"/>
  <c r="J159" i="2" s="1"/>
  <c r="C160" i="2"/>
  <c r="D160" i="2"/>
  <c r="G160" i="2" s="1"/>
  <c r="E160" i="2"/>
  <c r="J160" i="2" s="1"/>
  <c r="C161" i="2"/>
  <c r="D161" i="2"/>
  <c r="G161" i="2" s="1"/>
  <c r="E161" i="2"/>
  <c r="F161" i="2" s="1"/>
  <c r="C162" i="2"/>
  <c r="D162" i="2"/>
  <c r="G162" i="2" s="1"/>
  <c r="E162" i="2"/>
  <c r="F162" i="2" s="1"/>
  <c r="C163" i="2"/>
  <c r="D163" i="2"/>
  <c r="G163" i="2" s="1"/>
  <c r="E163" i="2"/>
  <c r="J163" i="2" s="1"/>
  <c r="C164" i="2"/>
  <c r="D164" i="2"/>
  <c r="G164" i="2" s="1"/>
  <c r="E164" i="2"/>
  <c r="F164" i="2" s="1"/>
  <c r="C165" i="2"/>
  <c r="D165" i="2"/>
  <c r="G165" i="2" s="1"/>
  <c r="E165" i="2"/>
  <c r="J165" i="2" s="1"/>
  <c r="C166" i="2"/>
  <c r="D166" i="2"/>
  <c r="G166" i="2" s="1"/>
  <c r="E166" i="2"/>
  <c r="J166" i="2" s="1"/>
  <c r="C167" i="2"/>
  <c r="D167" i="2"/>
  <c r="G167" i="2" s="1"/>
  <c r="E167" i="2"/>
  <c r="J167" i="2" s="1"/>
  <c r="C168" i="2"/>
  <c r="D168" i="2"/>
  <c r="G168" i="2" s="1"/>
  <c r="E168" i="2"/>
  <c r="J168" i="2" s="1"/>
  <c r="C169" i="2"/>
  <c r="D169" i="2"/>
  <c r="G169" i="2" s="1"/>
  <c r="E169" i="2"/>
  <c r="F169" i="2" s="1"/>
  <c r="C170" i="2"/>
  <c r="D170" i="2"/>
  <c r="G170" i="2" s="1"/>
  <c r="E170" i="2"/>
  <c r="J170" i="2" s="1"/>
  <c r="C171" i="2"/>
  <c r="D171" i="2"/>
  <c r="G171" i="2" s="1"/>
  <c r="E171" i="2"/>
  <c r="J171" i="2" s="1"/>
  <c r="C172" i="2"/>
  <c r="D172" i="2"/>
  <c r="G172" i="2" s="1"/>
  <c r="E172" i="2"/>
  <c r="F172" i="2" s="1"/>
  <c r="C173" i="2"/>
  <c r="D173" i="2"/>
  <c r="G173" i="2" s="1"/>
  <c r="E173" i="2"/>
  <c r="J173" i="2" s="1"/>
  <c r="C174" i="2"/>
  <c r="D174" i="2"/>
  <c r="G174" i="2" s="1"/>
  <c r="E174" i="2"/>
  <c r="J174" i="2" s="1"/>
  <c r="C175" i="2"/>
  <c r="D175" i="2"/>
  <c r="G175" i="2" s="1"/>
  <c r="E175" i="2"/>
  <c r="J175" i="2" s="1"/>
  <c r="C176" i="2"/>
  <c r="D176" i="2"/>
  <c r="G176" i="2" s="1"/>
  <c r="E176" i="2"/>
  <c r="F176" i="2" s="1"/>
  <c r="C177" i="2"/>
  <c r="D177" i="2"/>
  <c r="G177" i="2" s="1"/>
  <c r="E177" i="2"/>
  <c r="J177" i="2" s="1"/>
  <c r="C178" i="2"/>
  <c r="D178" i="2"/>
  <c r="G178" i="2" s="1"/>
  <c r="E178" i="2"/>
  <c r="F178" i="2" s="1"/>
  <c r="C179" i="2"/>
  <c r="D179" i="2"/>
  <c r="G179" i="2" s="1"/>
  <c r="E179" i="2"/>
  <c r="J179" i="2" s="1"/>
  <c r="C180" i="2"/>
  <c r="D180" i="2"/>
  <c r="G180" i="2" s="1"/>
  <c r="E180" i="2"/>
  <c r="F180" i="2" s="1"/>
  <c r="C181" i="2"/>
  <c r="D181" i="2"/>
  <c r="G181" i="2" s="1"/>
  <c r="E181" i="2"/>
  <c r="J181" i="2" s="1"/>
  <c r="C182" i="2"/>
  <c r="D182" i="2"/>
  <c r="G182" i="2" s="1"/>
  <c r="E182" i="2"/>
  <c r="J182" i="2" s="1"/>
  <c r="C183" i="2"/>
  <c r="D183" i="2"/>
  <c r="G183" i="2" s="1"/>
  <c r="E183" i="2"/>
  <c r="J183" i="2" s="1"/>
  <c r="C184" i="2"/>
  <c r="D184" i="2"/>
  <c r="G184" i="2" s="1"/>
  <c r="E184" i="2"/>
  <c r="F184" i="2" s="1"/>
  <c r="C185" i="2"/>
  <c r="D185" i="2"/>
  <c r="G185" i="2" s="1"/>
  <c r="E185" i="2"/>
  <c r="F185" i="2" s="1"/>
  <c r="C186" i="2"/>
  <c r="D186" i="2"/>
  <c r="G186" i="2" s="1"/>
  <c r="E186" i="2"/>
  <c r="J186" i="2" s="1"/>
  <c r="C187" i="2"/>
  <c r="D187" i="2"/>
  <c r="G187" i="2" s="1"/>
  <c r="E187" i="2"/>
  <c r="J187" i="2" s="1"/>
  <c r="C188" i="2"/>
  <c r="D188" i="2"/>
  <c r="G188" i="2" s="1"/>
  <c r="E188" i="2"/>
  <c r="F188" i="2" s="1"/>
  <c r="C189" i="2"/>
  <c r="D189" i="2"/>
  <c r="G189" i="2" s="1"/>
  <c r="E189" i="2"/>
  <c r="J189" i="2" s="1"/>
  <c r="C190" i="2"/>
  <c r="D190" i="2"/>
  <c r="G190" i="2" s="1"/>
  <c r="E190" i="2"/>
  <c r="J190" i="2" s="1"/>
  <c r="C191" i="2"/>
  <c r="D191" i="2"/>
  <c r="G191" i="2" s="1"/>
  <c r="E191" i="2"/>
  <c r="J191" i="2" s="1"/>
  <c r="C192" i="2"/>
  <c r="D192" i="2"/>
  <c r="G192" i="2" s="1"/>
  <c r="E192" i="2"/>
  <c r="F192" i="2" s="1"/>
  <c r="C193" i="2"/>
  <c r="D193" i="2"/>
  <c r="G193" i="2" s="1"/>
  <c r="E193" i="2"/>
  <c r="J193" i="2" s="1"/>
  <c r="C194" i="2"/>
  <c r="D194" i="2"/>
  <c r="G194" i="2" s="1"/>
  <c r="E194" i="2"/>
  <c r="J194" i="2" s="1"/>
  <c r="C195" i="2"/>
  <c r="D195" i="2"/>
  <c r="G195" i="2" s="1"/>
  <c r="E195" i="2"/>
  <c r="J195" i="2" s="1"/>
  <c r="C196" i="2"/>
  <c r="D196" i="2"/>
  <c r="G196" i="2" s="1"/>
  <c r="E196" i="2"/>
  <c r="F196" i="2" s="1"/>
  <c r="C197" i="2"/>
  <c r="D197" i="2"/>
  <c r="G197" i="2" s="1"/>
  <c r="E197" i="2"/>
  <c r="J197" i="2" s="1"/>
  <c r="C198" i="2"/>
  <c r="D198" i="2"/>
  <c r="G198" i="2" s="1"/>
  <c r="E198" i="2"/>
  <c r="J198" i="2" s="1"/>
  <c r="C199" i="2"/>
  <c r="D199" i="2"/>
  <c r="G199" i="2" s="1"/>
  <c r="E199" i="2"/>
  <c r="F199" i="2" s="1"/>
  <c r="C200" i="2"/>
  <c r="D200" i="2"/>
  <c r="G200" i="2" s="1"/>
  <c r="E200" i="2"/>
  <c r="J200" i="2" s="1"/>
  <c r="C201" i="2"/>
  <c r="D201" i="2"/>
  <c r="G201" i="2" s="1"/>
  <c r="E201" i="2"/>
  <c r="F201" i="2" s="1"/>
  <c r="C202" i="2"/>
  <c r="D202" i="2"/>
  <c r="G202" i="2" s="1"/>
  <c r="E202" i="2"/>
  <c r="J202" i="2" s="1"/>
  <c r="C203" i="2"/>
  <c r="D203" i="2"/>
  <c r="G203" i="2" s="1"/>
  <c r="E203" i="2"/>
  <c r="J203" i="2" s="1"/>
  <c r="C204" i="2"/>
  <c r="D204" i="2"/>
  <c r="G204" i="2" s="1"/>
  <c r="E204" i="2"/>
  <c r="F204" i="2" s="1"/>
  <c r="C205" i="2"/>
  <c r="D205" i="2"/>
  <c r="G205" i="2" s="1"/>
  <c r="E205" i="2"/>
  <c r="J205" i="2" s="1"/>
  <c r="C206" i="2"/>
  <c r="D206" i="2"/>
  <c r="G206" i="2" s="1"/>
  <c r="E206" i="2"/>
  <c r="J206" i="2" s="1"/>
  <c r="C207" i="2"/>
  <c r="D207" i="2"/>
  <c r="G207" i="2" s="1"/>
  <c r="E207" i="2"/>
  <c r="J207" i="2" s="1"/>
  <c r="C208" i="2"/>
  <c r="D208" i="2"/>
  <c r="G208" i="2" s="1"/>
  <c r="E208" i="2"/>
  <c r="F208" i="2" s="1"/>
  <c r="C209" i="2"/>
  <c r="D209" i="2"/>
  <c r="G209" i="2" s="1"/>
  <c r="E209" i="2"/>
  <c r="F209" i="2" s="1"/>
  <c r="C210" i="2"/>
  <c r="D210" i="2"/>
  <c r="G210" i="2" s="1"/>
  <c r="E210" i="2"/>
  <c r="J210" i="2" s="1"/>
  <c r="C211" i="2"/>
  <c r="D211" i="2"/>
  <c r="G211" i="2" s="1"/>
  <c r="E211" i="2"/>
  <c r="J211" i="2" s="1"/>
  <c r="C212" i="2"/>
  <c r="D212" i="2"/>
  <c r="G212" i="2" s="1"/>
  <c r="E212" i="2"/>
  <c r="J212" i="2" s="1"/>
  <c r="C213" i="2"/>
  <c r="D213" i="2"/>
  <c r="G213" i="2" s="1"/>
  <c r="E213" i="2"/>
  <c r="J213" i="2" s="1"/>
  <c r="C214" i="2"/>
  <c r="D214" i="2"/>
  <c r="G214" i="2" s="1"/>
  <c r="E214" i="2"/>
  <c r="J214" i="2" s="1"/>
  <c r="C215" i="2"/>
  <c r="D215" i="2"/>
  <c r="G215" i="2" s="1"/>
  <c r="E215" i="2"/>
  <c r="J215" i="2" s="1"/>
  <c r="C216" i="2"/>
  <c r="D216" i="2"/>
  <c r="G216" i="2" s="1"/>
  <c r="E216" i="2"/>
  <c r="F216" i="2" s="1"/>
  <c r="C217" i="2"/>
  <c r="D217" i="2"/>
  <c r="G217" i="2" s="1"/>
  <c r="E217" i="2"/>
  <c r="J217" i="2" s="1"/>
  <c r="C218" i="2"/>
  <c r="D218" i="2"/>
  <c r="G218" i="2" s="1"/>
  <c r="E218" i="2"/>
  <c r="J218" i="2" s="1"/>
  <c r="C219" i="2"/>
  <c r="D219" i="2"/>
  <c r="G219" i="2" s="1"/>
  <c r="E219" i="2"/>
  <c r="J219" i="2" s="1"/>
  <c r="C220" i="2"/>
  <c r="D220" i="2"/>
  <c r="G220" i="2" s="1"/>
  <c r="E220" i="2"/>
  <c r="F220" i="2" s="1"/>
  <c r="C221" i="2"/>
  <c r="D221" i="2"/>
  <c r="G221" i="2" s="1"/>
  <c r="E221" i="2"/>
  <c r="J221" i="2" s="1"/>
  <c r="C222" i="2"/>
  <c r="D222" i="2"/>
  <c r="G222" i="2" s="1"/>
  <c r="E222" i="2"/>
  <c r="J222" i="2" s="1"/>
  <c r="C223" i="2"/>
  <c r="D223" i="2"/>
  <c r="G223" i="2" s="1"/>
  <c r="E223" i="2"/>
  <c r="J223" i="2" s="1"/>
  <c r="C224" i="2"/>
  <c r="D224" i="2"/>
  <c r="G224" i="2" s="1"/>
  <c r="E224" i="2"/>
  <c r="F224" i="2" s="1"/>
  <c r="C225" i="2"/>
  <c r="D225" i="2"/>
  <c r="G225" i="2" s="1"/>
  <c r="E225" i="2"/>
  <c r="F225" i="2" s="1"/>
  <c r="C226" i="2"/>
  <c r="D226" i="2"/>
  <c r="G226" i="2" s="1"/>
  <c r="E226" i="2"/>
  <c r="J226" i="2" s="1"/>
  <c r="C227" i="2"/>
  <c r="D227" i="2"/>
  <c r="G227" i="2" s="1"/>
  <c r="E227" i="2"/>
  <c r="J227" i="2" s="1"/>
  <c r="C228" i="2"/>
  <c r="D228" i="2"/>
  <c r="G228" i="2" s="1"/>
  <c r="E228" i="2"/>
  <c r="F228" i="2" s="1"/>
  <c r="C229" i="2"/>
  <c r="D229" i="2"/>
  <c r="G229" i="2" s="1"/>
  <c r="E229" i="2"/>
  <c r="J229" i="2" s="1"/>
  <c r="C230" i="2"/>
  <c r="D230" i="2"/>
  <c r="G230" i="2" s="1"/>
  <c r="E230" i="2"/>
  <c r="F230" i="2" s="1"/>
  <c r="C231" i="2"/>
  <c r="D231" i="2"/>
  <c r="G231" i="2" s="1"/>
  <c r="E231" i="2"/>
  <c r="J231" i="2" s="1"/>
  <c r="C232" i="2"/>
  <c r="D232" i="2"/>
  <c r="G232" i="2" s="1"/>
  <c r="E232" i="2"/>
  <c r="F232" i="2" s="1"/>
  <c r="C233" i="2"/>
  <c r="D233" i="2"/>
  <c r="G233" i="2" s="1"/>
  <c r="E233" i="2"/>
  <c r="F233" i="2" s="1"/>
  <c r="C234" i="2"/>
  <c r="D234" i="2"/>
  <c r="G234" i="2" s="1"/>
  <c r="E234" i="2"/>
  <c r="J234" i="2" s="1"/>
  <c r="C235" i="2"/>
  <c r="D235" i="2"/>
  <c r="G235" i="2" s="1"/>
  <c r="E235" i="2"/>
  <c r="J235" i="2" s="1"/>
  <c r="C236" i="2"/>
  <c r="D236" i="2"/>
  <c r="G236" i="2" s="1"/>
  <c r="E236" i="2"/>
  <c r="F236" i="2" s="1"/>
  <c r="C237" i="2"/>
  <c r="D237" i="2"/>
  <c r="G237" i="2" s="1"/>
  <c r="E237" i="2"/>
  <c r="J237" i="2" s="1"/>
  <c r="C238" i="2"/>
  <c r="D238" i="2"/>
  <c r="G238" i="2" s="1"/>
  <c r="E238" i="2"/>
  <c r="J238" i="2" s="1"/>
  <c r="C239" i="2"/>
  <c r="D239" i="2"/>
  <c r="G239" i="2" s="1"/>
  <c r="E239" i="2"/>
  <c r="J239" i="2" s="1"/>
  <c r="C240" i="2"/>
  <c r="D240" i="2"/>
  <c r="G240" i="2" s="1"/>
  <c r="E240" i="2"/>
  <c r="F240" i="2" s="1"/>
  <c r="C241" i="2"/>
  <c r="D241" i="2"/>
  <c r="G241" i="2" s="1"/>
  <c r="E241" i="2"/>
  <c r="F241" i="2" s="1"/>
  <c r="C242" i="2"/>
  <c r="D242" i="2"/>
  <c r="G242" i="2" s="1"/>
  <c r="E242" i="2"/>
  <c r="J242" i="2" s="1"/>
  <c r="C243" i="2"/>
  <c r="D243" i="2"/>
  <c r="G243" i="2" s="1"/>
  <c r="E243" i="2"/>
  <c r="J243" i="2" s="1"/>
  <c r="C244" i="2"/>
  <c r="D244" i="2"/>
  <c r="G244" i="2" s="1"/>
  <c r="E244" i="2"/>
  <c r="F244" i="2" s="1"/>
  <c r="C245" i="2"/>
  <c r="D245" i="2"/>
  <c r="G245" i="2" s="1"/>
  <c r="E245" i="2"/>
  <c r="J245" i="2" s="1"/>
  <c r="C246" i="2"/>
  <c r="D246" i="2"/>
  <c r="G246" i="2" s="1"/>
  <c r="E246" i="2"/>
  <c r="J246" i="2" s="1"/>
  <c r="C247" i="2"/>
  <c r="D247" i="2"/>
  <c r="G247" i="2" s="1"/>
  <c r="E247" i="2"/>
  <c r="J247" i="2" s="1"/>
  <c r="C248" i="2"/>
  <c r="D248" i="2"/>
  <c r="G248" i="2" s="1"/>
  <c r="E248" i="2"/>
  <c r="F248" i="2" s="1"/>
  <c r="C249" i="2"/>
  <c r="D249" i="2"/>
  <c r="G249" i="2" s="1"/>
  <c r="E249" i="2"/>
  <c r="F249" i="2" s="1"/>
  <c r="C250" i="2"/>
  <c r="D250" i="2"/>
  <c r="G250" i="2" s="1"/>
  <c r="E250" i="2"/>
  <c r="J250" i="2" s="1"/>
  <c r="C251" i="2"/>
  <c r="D251" i="2"/>
  <c r="G251" i="2" s="1"/>
  <c r="E251" i="2"/>
  <c r="J251" i="2" s="1"/>
  <c r="C252" i="2"/>
  <c r="D252" i="2"/>
  <c r="G252" i="2" s="1"/>
  <c r="E252" i="2"/>
  <c r="F252" i="2" s="1"/>
  <c r="C253" i="2"/>
  <c r="D253" i="2"/>
  <c r="G253" i="2" s="1"/>
  <c r="E253" i="2"/>
  <c r="J253" i="2" s="1"/>
  <c r="C254" i="2"/>
  <c r="D254" i="2"/>
  <c r="G254" i="2" s="1"/>
  <c r="E254" i="2"/>
  <c r="F254" i="2" s="1"/>
  <c r="C255" i="2"/>
  <c r="D255" i="2"/>
  <c r="G255" i="2" s="1"/>
  <c r="E255" i="2"/>
  <c r="J255" i="2" s="1"/>
  <c r="C256" i="2"/>
  <c r="D256" i="2"/>
  <c r="G256" i="2" s="1"/>
  <c r="E256" i="2"/>
  <c r="F256" i="2" s="1"/>
  <c r="C257" i="2"/>
  <c r="D257" i="2"/>
  <c r="G257" i="2" s="1"/>
  <c r="E257" i="2"/>
  <c r="J257" i="2" s="1"/>
  <c r="C258" i="2"/>
  <c r="D258" i="2"/>
  <c r="G258" i="2" s="1"/>
  <c r="E258" i="2"/>
  <c r="J258" i="2" s="1"/>
  <c r="C259" i="2"/>
  <c r="D259" i="2"/>
  <c r="G259" i="2" s="1"/>
  <c r="E259" i="2"/>
  <c r="J259" i="2" s="1"/>
  <c r="C260" i="2"/>
  <c r="D260" i="2"/>
  <c r="G260" i="2" s="1"/>
  <c r="E260" i="2"/>
  <c r="F260" i="2" s="1"/>
  <c r="C261" i="2"/>
  <c r="D261" i="2"/>
  <c r="G261" i="2" s="1"/>
  <c r="E261" i="2"/>
  <c r="F261" i="2" s="1"/>
  <c r="C262" i="2"/>
  <c r="D262" i="2"/>
  <c r="G262" i="2" s="1"/>
  <c r="E262" i="2"/>
  <c r="J262" i="2" s="1"/>
  <c r="C263" i="2"/>
  <c r="D263" i="2"/>
  <c r="G263" i="2" s="1"/>
  <c r="E263" i="2"/>
  <c r="J263" i="2" s="1"/>
  <c r="C264" i="2"/>
  <c r="D264" i="2"/>
  <c r="G264" i="2" s="1"/>
  <c r="E264" i="2"/>
  <c r="F264" i="2" s="1"/>
  <c r="C265" i="2"/>
  <c r="D265" i="2"/>
  <c r="G265" i="2" s="1"/>
  <c r="E265" i="2"/>
  <c r="J265" i="2" s="1"/>
  <c r="C266" i="2"/>
  <c r="D266" i="2"/>
  <c r="G266" i="2" s="1"/>
  <c r="E266" i="2"/>
  <c r="J266" i="2" s="1"/>
  <c r="C267" i="2"/>
  <c r="D267" i="2"/>
  <c r="G267" i="2" s="1"/>
  <c r="E267" i="2"/>
  <c r="J267" i="2" s="1"/>
  <c r="C268" i="2"/>
  <c r="D268" i="2"/>
  <c r="G268" i="2" s="1"/>
  <c r="E268" i="2"/>
  <c r="F268" i="2" s="1"/>
  <c r="C269" i="2"/>
  <c r="D269" i="2"/>
  <c r="G269" i="2" s="1"/>
  <c r="E269" i="2"/>
  <c r="J269" i="2" s="1"/>
  <c r="C270" i="2"/>
  <c r="D270" i="2"/>
  <c r="G270" i="2" s="1"/>
  <c r="E270" i="2"/>
  <c r="F270" i="2" s="1"/>
  <c r="C271" i="2"/>
  <c r="D271" i="2"/>
  <c r="G271" i="2" s="1"/>
  <c r="E271" i="2"/>
  <c r="J271" i="2" s="1"/>
  <c r="C272" i="2"/>
  <c r="D272" i="2"/>
  <c r="G272" i="2" s="1"/>
  <c r="E272" i="2"/>
  <c r="F272" i="2" s="1"/>
  <c r="C273" i="2"/>
  <c r="D273" i="2"/>
  <c r="G273" i="2" s="1"/>
  <c r="E273" i="2"/>
  <c r="J273" i="2" s="1"/>
  <c r="C274" i="2"/>
  <c r="D274" i="2"/>
  <c r="G274" i="2" s="1"/>
  <c r="E274" i="2"/>
  <c r="J274" i="2" s="1"/>
  <c r="C275" i="2"/>
  <c r="D275" i="2"/>
  <c r="G275" i="2" s="1"/>
  <c r="E275" i="2"/>
  <c r="J275" i="2" s="1"/>
  <c r="C276" i="2"/>
  <c r="D276" i="2"/>
  <c r="G276" i="2" s="1"/>
  <c r="E276" i="2"/>
  <c r="F276" i="2" s="1"/>
  <c r="C277" i="2"/>
  <c r="D277" i="2"/>
  <c r="G277" i="2" s="1"/>
  <c r="E277" i="2"/>
  <c r="F277" i="2" s="1"/>
  <c r="C278" i="2"/>
  <c r="D278" i="2"/>
  <c r="G278" i="2" s="1"/>
  <c r="E278" i="2"/>
  <c r="J278" i="2" s="1"/>
  <c r="C279" i="2"/>
  <c r="D279" i="2"/>
  <c r="G279" i="2" s="1"/>
  <c r="E279" i="2"/>
  <c r="J279" i="2" s="1"/>
  <c r="C280" i="2"/>
  <c r="D280" i="2"/>
  <c r="G280" i="2" s="1"/>
  <c r="E280" i="2"/>
  <c r="F280" i="2" s="1"/>
  <c r="C281" i="2"/>
  <c r="D281" i="2"/>
  <c r="G281" i="2" s="1"/>
  <c r="E281" i="2"/>
  <c r="J281" i="2" s="1"/>
  <c r="C282" i="2"/>
  <c r="D282" i="2"/>
  <c r="G282" i="2" s="1"/>
  <c r="E282" i="2"/>
  <c r="J282" i="2" s="1"/>
  <c r="C283" i="2"/>
  <c r="D283" i="2"/>
  <c r="G283" i="2" s="1"/>
  <c r="E283" i="2"/>
  <c r="J283" i="2" s="1"/>
  <c r="C284" i="2"/>
  <c r="D284" i="2"/>
  <c r="G284" i="2" s="1"/>
  <c r="E284" i="2"/>
  <c r="F284" i="2" s="1"/>
  <c r="C285" i="2"/>
  <c r="D285" i="2"/>
  <c r="G285" i="2" s="1"/>
  <c r="E285" i="2"/>
  <c r="F285" i="2" s="1"/>
  <c r="C286" i="2"/>
  <c r="D286" i="2"/>
  <c r="G286" i="2" s="1"/>
  <c r="E286" i="2"/>
  <c r="J286" i="2" s="1"/>
  <c r="C287" i="2"/>
  <c r="D287" i="2"/>
  <c r="G287" i="2" s="1"/>
  <c r="E287" i="2"/>
  <c r="J287" i="2" s="1"/>
  <c r="C288" i="2"/>
  <c r="D288" i="2"/>
  <c r="G288" i="2" s="1"/>
  <c r="E288" i="2"/>
  <c r="F288" i="2" s="1"/>
  <c r="C289" i="2"/>
  <c r="D289" i="2"/>
  <c r="G289" i="2" s="1"/>
  <c r="E289" i="2"/>
  <c r="J289" i="2" s="1"/>
  <c r="C290" i="2"/>
  <c r="D290" i="2"/>
  <c r="G290" i="2" s="1"/>
  <c r="E290" i="2"/>
  <c r="J290" i="2" s="1"/>
  <c r="C291" i="2"/>
  <c r="D291" i="2"/>
  <c r="G291" i="2" s="1"/>
  <c r="E291" i="2"/>
  <c r="J291" i="2" s="1"/>
  <c r="C292" i="2"/>
  <c r="D292" i="2"/>
  <c r="G292" i="2" s="1"/>
  <c r="E292" i="2"/>
  <c r="F292" i="2" s="1"/>
  <c r="C293" i="2"/>
  <c r="D293" i="2"/>
  <c r="G293" i="2" s="1"/>
  <c r="E293" i="2"/>
  <c r="J293" i="2" s="1"/>
  <c r="C294" i="2"/>
  <c r="D294" i="2"/>
  <c r="G294" i="2" s="1"/>
  <c r="E294" i="2"/>
  <c r="J294" i="2" s="1"/>
  <c r="C295" i="2"/>
  <c r="D295" i="2"/>
  <c r="G295" i="2" s="1"/>
  <c r="E295" i="2"/>
  <c r="J295" i="2" s="1"/>
  <c r="C296" i="2"/>
  <c r="D296" i="2"/>
  <c r="G296" i="2" s="1"/>
  <c r="E296" i="2"/>
  <c r="F296" i="2" s="1"/>
  <c r="C297" i="2"/>
  <c r="D297" i="2"/>
  <c r="G297" i="2" s="1"/>
  <c r="E297" i="2"/>
  <c r="J297" i="2" s="1"/>
  <c r="C298" i="2"/>
  <c r="D298" i="2"/>
  <c r="G298" i="2" s="1"/>
  <c r="E298" i="2"/>
  <c r="J298" i="2" s="1"/>
  <c r="C299" i="2"/>
  <c r="D299" i="2"/>
  <c r="G299" i="2" s="1"/>
  <c r="E299" i="2"/>
  <c r="F299" i="2" s="1"/>
  <c r="C300" i="2"/>
  <c r="D300" i="2"/>
  <c r="G300" i="2" s="1"/>
  <c r="E300" i="2"/>
  <c r="J300" i="2" s="1"/>
  <c r="C301" i="2"/>
  <c r="D301" i="2"/>
  <c r="G301" i="2" s="1"/>
  <c r="E301" i="2"/>
  <c r="F301" i="2" s="1"/>
  <c r="C302" i="2"/>
  <c r="D302" i="2"/>
  <c r="G302" i="2" s="1"/>
  <c r="E302" i="2"/>
  <c r="J302" i="2" s="1"/>
  <c r="C303" i="2"/>
  <c r="D303" i="2"/>
  <c r="G303" i="2" s="1"/>
  <c r="E303" i="2"/>
  <c r="J303" i="2" s="1"/>
  <c r="C304" i="2"/>
  <c r="D304" i="2"/>
  <c r="G304" i="2" s="1"/>
  <c r="E304" i="2"/>
  <c r="F304" i="2" s="1"/>
  <c r="C305" i="2"/>
  <c r="D305" i="2"/>
  <c r="G305" i="2" s="1"/>
  <c r="E305" i="2"/>
  <c r="J305" i="2" s="1"/>
  <c r="C306" i="2"/>
  <c r="D306" i="2"/>
  <c r="G306" i="2" s="1"/>
  <c r="E306" i="2"/>
  <c r="J306" i="2" s="1"/>
  <c r="C307" i="2"/>
  <c r="D307" i="2"/>
  <c r="G307" i="2" s="1"/>
  <c r="E307" i="2"/>
  <c r="J307" i="2" s="1"/>
  <c r="C308" i="2"/>
  <c r="D308" i="2"/>
  <c r="G308" i="2" s="1"/>
  <c r="E308" i="2"/>
  <c r="F308" i="2" s="1"/>
  <c r="C309" i="2"/>
  <c r="D309" i="2"/>
  <c r="G309" i="2" s="1"/>
  <c r="E309" i="2"/>
  <c r="F309" i="2" s="1"/>
  <c r="C310" i="2"/>
  <c r="D310" i="2"/>
  <c r="G310" i="2" s="1"/>
  <c r="E310" i="2"/>
  <c r="J310" i="2" s="1"/>
  <c r="C311" i="2"/>
  <c r="D311" i="2"/>
  <c r="G311" i="2" s="1"/>
  <c r="E311" i="2"/>
  <c r="J311" i="2" s="1"/>
  <c r="C312" i="2"/>
  <c r="D312" i="2"/>
  <c r="G312" i="2" s="1"/>
  <c r="E312" i="2"/>
  <c r="J312" i="2" s="1"/>
  <c r="C313" i="2"/>
  <c r="D313" i="2"/>
  <c r="G313" i="2" s="1"/>
  <c r="E313" i="2"/>
  <c r="J313" i="2" s="1"/>
  <c r="C314" i="2"/>
  <c r="D314" i="2"/>
  <c r="G314" i="2" s="1"/>
  <c r="E314" i="2"/>
  <c r="F314" i="2" s="1"/>
  <c r="C315" i="2"/>
  <c r="D315" i="2"/>
  <c r="G315" i="2" s="1"/>
  <c r="E315" i="2"/>
  <c r="J315" i="2" s="1"/>
  <c r="C316" i="2"/>
  <c r="D316" i="2"/>
  <c r="G316" i="2" s="1"/>
  <c r="E316" i="2"/>
  <c r="F316" i="2" s="1"/>
  <c r="C317" i="2"/>
  <c r="D317" i="2"/>
  <c r="G317" i="2" s="1"/>
  <c r="E317" i="2"/>
  <c r="J317" i="2" s="1"/>
  <c r="C318" i="2"/>
  <c r="D318" i="2"/>
  <c r="G318" i="2" s="1"/>
  <c r="E318" i="2"/>
  <c r="J318" i="2" s="1"/>
  <c r="C319" i="2"/>
  <c r="D319" i="2"/>
  <c r="G319" i="2" s="1"/>
  <c r="E319" i="2"/>
  <c r="J319" i="2" s="1"/>
  <c r="C320" i="2"/>
  <c r="D320" i="2"/>
  <c r="G320" i="2" s="1"/>
  <c r="E320" i="2"/>
  <c r="F320" i="2" s="1"/>
  <c r="C321" i="2"/>
  <c r="D321" i="2"/>
  <c r="G321" i="2" s="1"/>
  <c r="E321" i="2"/>
  <c r="F321" i="2" s="1"/>
  <c r="C322" i="2"/>
  <c r="D322" i="2"/>
  <c r="G322" i="2" s="1"/>
  <c r="E322" i="2"/>
  <c r="F322" i="2" s="1"/>
  <c r="C323" i="2"/>
  <c r="D323" i="2"/>
  <c r="G323" i="2" s="1"/>
  <c r="E323" i="2"/>
  <c r="J323" i="2" s="1"/>
  <c r="C324" i="2"/>
  <c r="D324" i="2"/>
  <c r="G324" i="2" s="1"/>
  <c r="E324" i="2"/>
  <c r="F324" i="2" s="1"/>
  <c r="C325" i="2"/>
  <c r="D325" i="2"/>
  <c r="G325" i="2" s="1"/>
  <c r="E325" i="2"/>
  <c r="J325" i="2" s="1"/>
  <c r="H128" i="2"/>
  <c r="I128" i="2"/>
  <c r="M128" i="2"/>
  <c r="N128" i="2"/>
  <c r="O128" i="2" s="1"/>
  <c r="H129" i="2"/>
  <c r="I129" i="2"/>
  <c r="M129" i="2"/>
  <c r="N129" i="2"/>
  <c r="H130" i="2"/>
  <c r="I130" i="2"/>
  <c r="M130" i="2"/>
  <c r="N130" i="2"/>
  <c r="H131" i="2"/>
  <c r="I131" i="2"/>
  <c r="M131" i="2"/>
  <c r="N131" i="2"/>
  <c r="H132" i="2"/>
  <c r="I132" i="2"/>
  <c r="M132" i="2"/>
  <c r="N132" i="2"/>
  <c r="H133" i="2"/>
  <c r="I133" i="2"/>
  <c r="M133" i="2"/>
  <c r="N133" i="2"/>
  <c r="H134" i="2"/>
  <c r="I134" i="2"/>
  <c r="M134" i="2"/>
  <c r="N134" i="2"/>
  <c r="H135" i="2"/>
  <c r="I135" i="2"/>
  <c r="M135" i="2"/>
  <c r="N135" i="2"/>
  <c r="H136" i="2"/>
  <c r="I136" i="2"/>
  <c r="M136" i="2"/>
  <c r="N136" i="2"/>
  <c r="H137" i="2"/>
  <c r="I137" i="2"/>
  <c r="M137" i="2"/>
  <c r="N137" i="2"/>
  <c r="H138" i="2"/>
  <c r="I138" i="2"/>
  <c r="M138" i="2"/>
  <c r="N138" i="2"/>
  <c r="H139" i="2"/>
  <c r="I139" i="2"/>
  <c r="M139" i="2"/>
  <c r="N139" i="2"/>
  <c r="H140" i="2"/>
  <c r="I140" i="2"/>
  <c r="M140" i="2"/>
  <c r="N140" i="2"/>
  <c r="H141" i="2"/>
  <c r="I141" i="2"/>
  <c r="M141" i="2"/>
  <c r="N141" i="2"/>
  <c r="H142" i="2"/>
  <c r="I142" i="2"/>
  <c r="M142" i="2"/>
  <c r="N142" i="2"/>
  <c r="H143" i="2"/>
  <c r="I143" i="2"/>
  <c r="M143" i="2"/>
  <c r="N143" i="2"/>
  <c r="H144" i="2"/>
  <c r="I144" i="2"/>
  <c r="M144" i="2"/>
  <c r="N144" i="2"/>
  <c r="H145" i="2"/>
  <c r="I145" i="2"/>
  <c r="M145" i="2"/>
  <c r="N145" i="2"/>
  <c r="H146" i="2"/>
  <c r="I146" i="2"/>
  <c r="M146" i="2"/>
  <c r="N146" i="2"/>
  <c r="H147" i="2"/>
  <c r="I147" i="2"/>
  <c r="M147" i="2"/>
  <c r="N147" i="2"/>
  <c r="H148" i="2"/>
  <c r="I148" i="2"/>
  <c r="M148" i="2"/>
  <c r="N148" i="2"/>
  <c r="H149" i="2"/>
  <c r="I149" i="2"/>
  <c r="M149" i="2"/>
  <c r="N149" i="2"/>
  <c r="H150" i="2"/>
  <c r="I150" i="2"/>
  <c r="M150" i="2"/>
  <c r="N150" i="2"/>
  <c r="H151" i="2"/>
  <c r="I151" i="2"/>
  <c r="M151" i="2"/>
  <c r="N151" i="2"/>
  <c r="H152" i="2"/>
  <c r="I152" i="2"/>
  <c r="M152" i="2"/>
  <c r="N152" i="2"/>
  <c r="H153" i="2"/>
  <c r="I153" i="2"/>
  <c r="M153" i="2"/>
  <c r="N153" i="2"/>
  <c r="H154" i="2"/>
  <c r="I154" i="2"/>
  <c r="M154" i="2"/>
  <c r="N154" i="2"/>
  <c r="H155" i="2"/>
  <c r="I155" i="2"/>
  <c r="M155" i="2"/>
  <c r="N155" i="2"/>
  <c r="H156" i="2"/>
  <c r="I156" i="2"/>
  <c r="M156" i="2"/>
  <c r="N156" i="2"/>
  <c r="H157" i="2"/>
  <c r="I157" i="2"/>
  <c r="M157" i="2"/>
  <c r="N157" i="2"/>
  <c r="H158" i="2"/>
  <c r="I158" i="2"/>
  <c r="M158" i="2"/>
  <c r="N158" i="2"/>
  <c r="H159" i="2"/>
  <c r="I159" i="2"/>
  <c r="M159" i="2"/>
  <c r="N159" i="2"/>
  <c r="H160" i="2"/>
  <c r="I160" i="2"/>
  <c r="M160" i="2"/>
  <c r="N160" i="2"/>
  <c r="H161" i="2"/>
  <c r="I161" i="2"/>
  <c r="M161" i="2"/>
  <c r="N161" i="2"/>
  <c r="H162" i="2"/>
  <c r="I162" i="2"/>
  <c r="M162" i="2"/>
  <c r="N162" i="2"/>
  <c r="H163" i="2"/>
  <c r="I163" i="2"/>
  <c r="M163" i="2"/>
  <c r="N163" i="2"/>
  <c r="H164" i="2"/>
  <c r="I164" i="2"/>
  <c r="M164" i="2"/>
  <c r="N164" i="2"/>
  <c r="H165" i="2"/>
  <c r="I165" i="2"/>
  <c r="M165" i="2"/>
  <c r="N165" i="2"/>
  <c r="H166" i="2"/>
  <c r="I166" i="2"/>
  <c r="M166" i="2"/>
  <c r="N166" i="2"/>
  <c r="H167" i="2"/>
  <c r="I167" i="2"/>
  <c r="M167" i="2"/>
  <c r="N167" i="2"/>
  <c r="H168" i="2"/>
  <c r="I168" i="2"/>
  <c r="M168" i="2"/>
  <c r="N168" i="2"/>
  <c r="H169" i="2"/>
  <c r="I169" i="2"/>
  <c r="M169" i="2"/>
  <c r="N169" i="2"/>
  <c r="H170" i="2"/>
  <c r="I170" i="2"/>
  <c r="M170" i="2"/>
  <c r="N170" i="2"/>
  <c r="H171" i="2"/>
  <c r="I171" i="2"/>
  <c r="M171" i="2"/>
  <c r="N171" i="2"/>
  <c r="H172" i="2"/>
  <c r="I172" i="2"/>
  <c r="M172" i="2"/>
  <c r="N172" i="2"/>
  <c r="H173" i="2"/>
  <c r="I173" i="2"/>
  <c r="M173" i="2"/>
  <c r="N173" i="2"/>
  <c r="O173" i="2" s="1"/>
  <c r="H174" i="2"/>
  <c r="I174" i="2"/>
  <c r="M174" i="2"/>
  <c r="N174" i="2"/>
  <c r="H175" i="2"/>
  <c r="I175" i="2"/>
  <c r="M175" i="2"/>
  <c r="N175" i="2"/>
  <c r="H176" i="2"/>
  <c r="I176" i="2"/>
  <c r="M176" i="2"/>
  <c r="N176" i="2"/>
  <c r="H177" i="2"/>
  <c r="I177" i="2"/>
  <c r="M177" i="2"/>
  <c r="N177" i="2"/>
  <c r="O177" i="2" s="1"/>
  <c r="H178" i="2"/>
  <c r="I178" i="2"/>
  <c r="M178" i="2"/>
  <c r="N178" i="2"/>
  <c r="H179" i="2"/>
  <c r="I179" i="2"/>
  <c r="M179" i="2"/>
  <c r="N179" i="2"/>
  <c r="H180" i="2"/>
  <c r="I180" i="2"/>
  <c r="M180" i="2"/>
  <c r="N180" i="2"/>
  <c r="H181" i="2"/>
  <c r="I181" i="2"/>
  <c r="M181" i="2"/>
  <c r="N181" i="2"/>
  <c r="H182" i="2"/>
  <c r="I182" i="2"/>
  <c r="M182" i="2"/>
  <c r="N182" i="2"/>
  <c r="H183" i="2"/>
  <c r="I183" i="2"/>
  <c r="M183" i="2"/>
  <c r="N183" i="2"/>
  <c r="H184" i="2"/>
  <c r="I184" i="2"/>
  <c r="M184" i="2"/>
  <c r="N184" i="2"/>
  <c r="H185" i="2"/>
  <c r="I185" i="2"/>
  <c r="M185" i="2"/>
  <c r="N185" i="2"/>
  <c r="H186" i="2"/>
  <c r="I186" i="2"/>
  <c r="M186" i="2"/>
  <c r="N186" i="2"/>
  <c r="H187" i="2"/>
  <c r="I187" i="2"/>
  <c r="M187" i="2"/>
  <c r="N187" i="2"/>
  <c r="H188" i="2"/>
  <c r="I188" i="2"/>
  <c r="M188" i="2"/>
  <c r="N188" i="2"/>
  <c r="H189" i="2"/>
  <c r="I189" i="2"/>
  <c r="M189" i="2"/>
  <c r="N189" i="2"/>
  <c r="H190" i="2"/>
  <c r="I190" i="2"/>
  <c r="M190" i="2"/>
  <c r="N190" i="2"/>
  <c r="H191" i="2"/>
  <c r="I191" i="2"/>
  <c r="M191" i="2"/>
  <c r="N191" i="2"/>
  <c r="H192" i="2"/>
  <c r="I192" i="2"/>
  <c r="M192" i="2"/>
  <c r="N192" i="2"/>
  <c r="H193" i="2"/>
  <c r="I193" i="2"/>
  <c r="M193" i="2"/>
  <c r="N193" i="2"/>
  <c r="O193" i="2" s="1"/>
  <c r="H194" i="2"/>
  <c r="I194" i="2"/>
  <c r="M194" i="2"/>
  <c r="N194" i="2"/>
  <c r="H195" i="2"/>
  <c r="I195" i="2"/>
  <c r="M195" i="2"/>
  <c r="N195" i="2"/>
  <c r="H196" i="2"/>
  <c r="I196" i="2"/>
  <c r="M196" i="2"/>
  <c r="N196" i="2"/>
  <c r="H197" i="2"/>
  <c r="I197" i="2"/>
  <c r="M197" i="2"/>
  <c r="N197" i="2"/>
  <c r="H198" i="2"/>
  <c r="I198" i="2"/>
  <c r="M198" i="2"/>
  <c r="N198" i="2"/>
  <c r="H199" i="2"/>
  <c r="I199" i="2"/>
  <c r="M199" i="2"/>
  <c r="N199" i="2"/>
  <c r="H200" i="2"/>
  <c r="I200" i="2"/>
  <c r="M200" i="2"/>
  <c r="N200" i="2"/>
  <c r="H201" i="2"/>
  <c r="I201" i="2"/>
  <c r="M201" i="2"/>
  <c r="N201" i="2"/>
  <c r="H202" i="2"/>
  <c r="I202" i="2"/>
  <c r="M202" i="2"/>
  <c r="N202" i="2"/>
  <c r="H203" i="2"/>
  <c r="I203" i="2"/>
  <c r="M203" i="2"/>
  <c r="N203" i="2"/>
  <c r="H204" i="2"/>
  <c r="I204" i="2"/>
  <c r="M204" i="2"/>
  <c r="N204" i="2"/>
  <c r="H205" i="2"/>
  <c r="I205" i="2"/>
  <c r="M205" i="2"/>
  <c r="N205" i="2"/>
  <c r="H206" i="2"/>
  <c r="I206" i="2"/>
  <c r="M206" i="2"/>
  <c r="N206" i="2"/>
  <c r="H207" i="2"/>
  <c r="I207" i="2"/>
  <c r="M207" i="2"/>
  <c r="N207" i="2"/>
  <c r="H208" i="2"/>
  <c r="I208" i="2"/>
  <c r="M208" i="2"/>
  <c r="N208" i="2"/>
  <c r="H209" i="2"/>
  <c r="I209" i="2"/>
  <c r="M209" i="2"/>
  <c r="N209" i="2"/>
  <c r="H210" i="2"/>
  <c r="I210" i="2"/>
  <c r="M210" i="2"/>
  <c r="N210" i="2"/>
  <c r="H211" i="2"/>
  <c r="I211" i="2"/>
  <c r="M211" i="2"/>
  <c r="N211" i="2"/>
  <c r="H212" i="2"/>
  <c r="I212" i="2"/>
  <c r="M212" i="2"/>
  <c r="N212" i="2"/>
  <c r="H213" i="2"/>
  <c r="I213" i="2"/>
  <c r="M213" i="2"/>
  <c r="N213" i="2"/>
  <c r="H214" i="2"/>
  <c r="I214" i="2"/>
  <c r="M214" i="2"/>
  <c r="N214" i="2"/>
  <c r="H215" i="2"/>
  <c r="I215" i="2"/>
  <c r="M215" i="2"/>
  <c r="N215" i="2"/>
  <c r="H216" i="2"/>
  <c r="I216" i="2"/>
  <c r="M216" i="2"/>
  <c r="N216" i="2"/>
  <c r="H217" i="2"/>
  <c r="I217" i="2"/>
  <c r="M217" i="2"/>
  <c r="N217" i="2"/>
  <c r="O217" i="2" s="1"/>
  <c r="H218" i="2"/>
  <c r="I218" i="2"/>
  <c r="M218" i="2"/>
  <c r="N218" i="2"/>
  <c r="H219" i="2"/>
  <c r="I219" i="2"/>
  <c r="M219" i="2"/>
  <c r="N219" i="2"/>
  <c r="H220" i="2"/>
  <c r="I220" i="2"/>
  <c r="M220" i="2"/>
  <c r="N220" i="2"/>
  <c r="H221" i="2"/>
  <c r="I221" i="2"/>
  <c r="M221" i="2"/>
  <c r="N221" i="2"/>
  <c r="H222" i="2"/>
  <c r="I222" i="2"/>
  <c r="M222" i="2"/>
  <c r="N222" i="2"/>
  <c r="H223" i="2"/>
  <c r="I223" i="2"/>
  <c r="M223" i="2"/>
  <c r="N223" i="2"/>
  <c r="H224" i="2"/>
  <c r="I224" i="2"/>
  <c r="M224" i="2"/>
  <c r="N224" i="2"/>
  <c r="H225" i="2"/>
  <c r="I225" i="2"/>
  <c r="M225" i="2"/>
  <c r="N225" i="2"/>
  <c r="H226" i="2"/>
  <c r="I226" i="2"/>
  <c r="M226" i="2"/>
  <c r="N226" i="2"/>
  <c r="H227" i="2"/>
  <c r="I227" i="2"/>
  <c r="M227" i="2"/>
  <c r="N227" i="2"/>
  <c r="H228" i="2"/>
  <c r="I228" i="2"/>
  <c r="M228" i="2"/>
  <c r="N228" i="2"/>
  <c r="H229" i="2"/>
  <c r="I229" i="2"/>
  <c r="M229" i="2"/>
  <c r="N229" i="2"/>
  <c r="H230" i="2"/>
  <c r="I230" i="2"/>
  <c r="M230" i="2"/>
  <c r="N230" i="2"/>
  <c r="H231" i="2"/>
  <c r="I231" i="2"/>
  <c r="M231" i="2"/>
  <c r="N231" i="2"/>
  <c r="H232" i="2"/>
  <c r="I232" i="2"/>
  <c r="M232" i="2"/>
  <c r="N232" i="2"/>
  <c r="H233" i="2"/>
  <c r="I233" i="2"/>
  <c r="M233" i="2"/>
  <c r="N233" i="2"/>
  <c r="H234" i="2"/>
  <c r="I234" i="2"/>
  <c r="M234" i="2"/>
  <c r="N234" i="2"/>
  <c r="H235" i="2"/>
  <c r="I235" i="2"/>
  <c r="M235" i="2"/>
  <c r="N235" i="2"/>
  <c r="H236" i="2"/>
  <c r="I236" i="2"/>
  <c r="M236" i="2"/>
  <c r="N236" i="2"/>
  <c r="H237" i="2"/>
  <c r="I237" i="2"/>
  <c r="M237" i="2"/>
  <c r="N237" i="2"/>
  <c r="H238" i="2"/>
  <c r="I238" i="2"/>
  <c r="M238" i="2"/>
  <c r="N238" i="2"/>
  <c r="H239" i="2"/>
  <c r="I239" i="2"/>
  <c r="M239" i="2"/>
  <c r="N239" i="2"/>
  <c r="H240" i="2"/>
  <c r="I240" i="2"/>
  <c r="M240" i="2"/>
  <c r="N240" i="2"/>
  <c r="H241" i="2"/>
  <c r="I241" i="2"/>
  <c r="M241" i="2"/>
  <c r="N241" i="2"/>
  <c r="H242" i="2"/>
  <c r="I242" i="2"/>
  <c r="M242" i="2"/>
  <c r="N242" i="2"/>
  <c r="H243" i="2"/>
  <c r="I243" i="2"/>
  <c r="M243" i="2"/>
  <c r="N243" i="2"/>
  <c r="H244" i="2"/>
  <c r="I244" i="2"/>
  <c r="M244" i="2"/>
  <c r="N244" i="2"/>
  <c r="H245" i="2"/>
  <c r="I245" i="2"/>
  <c r="M245" i="2"/>
  <c r="N245" i="2"/>
  <c r="H246" i="2"/>
  <c r="I246" i="2"/>
  <c r="M246" i="2"/>
  <c r="N246" i="2"/>
  <c r="H247" i="2"/>
  <c r="I247" i="2"/>
  <c r="M247" i="2"/>
  <c r="N247" i="2"/>
  <c r="H248" i="2"/>
  <c r="I248" i="2"/>
  <c r="M248" i="2"/>
  <c r="N248" i="2"/>
  <c r="H249" i="2"/>
  <c r="I249" i="2"/>
  <c r="M249" i="2"/>
  <c r="N249" i="2"/>
  <c r="H250" i="2"/>
  <c r="I250" i="2"/>
  <c r="M250" i="2"/>
  <c r="N250" i="2"/>
  <c r="H251" i="2"/>
  <c r="I251" i="2"/>
  <c r="M251" i="2"/>
  <c r="N251" i="2"/>
  <c r="H252" i="2"/>
  <c r="I252" i="2"/>
  <c r="M252" i="2"/>
  <c r="N252" i="2"/>
  <c r="H253" i="2"/>
  <c r="I253" i="2"/>
  <c r="M253" i="2"/>
  <c r="N253" i="2"/>
  <c r="H254" i="2"/>
  <c r="I254" i="2"/>
  <c r="M254" i="2"/>
  <c r="N254" i="2"/>
  <c r="H255" i="2"/>
  <c r="I255" i="2"/>
  <c r="M255" i="2"/>
  <c r="N255" i="2"/>
  <c r="H256" i="2"/>
  <c r="I256" i="2"/>
  <c r="M256" i="2"/>
  <c r="N256" i="2"/>
  <c r="H257" i="2"/>
  <c r="I257" i="2"/>
  <c r="M257" i="2"/>
  <c r="N257" i="2"/>
  <c r="H258" i="2"/>
  <c r="I258" i="2"/>
  <c r="M258" i="2"/>
  <c r="N258" i="2"/>
  <c r="H259" i="2"/>
  <c r="I259" i="2"/>
  <c r="M259" i="2"/>
  <c r="N259" i="2"/>
  <c r="H260" i="2"/>
  <c r="I260" i="2"/>
  <c r="M260" i="2"/>
  <c r="N260" i="2"/>
  <c r="H261" i="2"/>
  <c r="I261" i="2"/>
  <c r="M261" i="2"/>
  <c r="N261" i="2"/>
  <c r="H262" i="2"/>
  <c r="I262" i="2"/>
  <c r="M262" i="2"/>
  <c r="N262" i="2"/>
  <c r="H263" i="2"/>
  <c r="I263" i="2"/>
  <c r="M263" i="2"/>
  <c r="N263" i="2"/>
  <c r="H264" i="2"/>
  <c r="I264" i="2"/>
  <c r="M264" i="2"/>
  <c r="N264" i="2"/>
  <c r="H265" i="2"/>
  <c r="I265" i="2"/>
  <c r="M265" i="2"/>
  <c r="N265" i="2"/>
  <c r="H266" i="2"/>
  <c r="I266" i="2"/>
  <c r="M266" i="2"/>
  <c r="N266" i="2"/>
  <c r="H267" i="2"/>
  <c r="I267" i="2"/>
  <c r="M267" i="2"/>
  <c r="N267" i="2"/>
  <c r="H268" i="2"/>
  <c r="I268" i="2"/>
  <c r="M268" i="2"/>
  <c r="N268" i="2"/>
  <c r="H269" i="2"/>
  <c r="I269" i="2"/>
  <c r="M269" i="2"/>
  <c r="N269" i="2"/>
  <c r="H270" i="2"/>
  <c r="I270" i="2"/>
  <c r="M270" i="2"/>
  <c r="N270" i="2"/>
  <c r="H271" i="2"/>
  <c r="I271" i="2"/>
  <c r="M271" i="2"/>
  <c r="N271" i="2"/>
  <c r="H272" i="2"/>
  <c r="I272" i="2"/>
  <c r="M272" i="2"/>
  <c r="N272" i="2"/>
  <c r="H273" i="2"/>
  <c r="I273" i="2"/>
  <c r="M273" i="2"/>
  <c r="N273" i="2"/>
  <c r="H274" i="2"/>
  <c r="I274" i="2"/>
  <c r="M274" i="2"/>
  <c r="N274" i="2"/>
  <c r="H275" i="2"/>
  <c r="I275" i="2"/>
  <c r="M275" i="2"/>
  <c r="N275" i="2"/>
  <c r="H276" i="2"/>
  <c r="I276" i="2"/>
  <c r="M276" i="2"/>
  <c r="N276" i="2"/>
  <c r="H277" i="2"/>
  <c r="I277" i="2"/>
  <c r="M277" i="2"/>
  <c r="N277" i="2"/>
  <c r="H278" i="2"/>
  <c r="I278" i="2"/>
  <c r="M278" i="2"/>
  <c r="N278" i="2"/>
  <c r="H279" i="2"/>
  <c r="I279" i="2"/>
  <c r="M279" i="2"/>
  <c r="N279" i="2"/>
  <c r="H280" i="2"/>
  <c r="I280" i="2"/>
  <c r="M280" i="2"/>
  <c r="N280" i="2"/>
  <c r="H281" i="2"/>
  <c r="I281" i="2"/>
  <c r="M281" i="2"/>
  <c r="N281" i="2"/>
  <c r="H282" i="2"/>
  <c r="I282" i="2"/>
  <c r="M282" i="2"/>
  <c r="N282" i="2"/>
  <c r="O282" i="2" s="1"/>
  <c r="H283" i="2"/>
  <c r="I283" i="2"/>
  <c r="M283" i="2"/>
  <c r="N283" i="2"/>
  <c r="H284" i="2"/>
  <c r="I284" i="2"/>
  <c r="M284" i="2"/>
  <c r="N284" i="2"/>
  <c r="H285" i="2"/>
  <c r="I285" i="2"/>
  <c r="M285" i="2"/>
  <c r="N285" i="2"/>
  <c r="H286" i="2"/>
  <c r="I286" i="2"/>
  <c r="M286" i="2"/>
  <c r="N286" i="2"/>
  <c r="H287" i="2"/>
  <c r="I287" i="2"/>
  <c r="M287" i="2"/>
  <c r="N287" i="2"/>
  <c r="H288" i="2"/>
  <c r="I288" i="2"/>
  <c r="M288" i="2"/>
  <c r="N288" i="2"/>
  <c r="H289" i="2"/>
  <c r="I289" i="2"/>
  <c r="M289" i="2"/>
  <c r="N289" i="2"/>
  <c r="H290" i="2"/>
  <c r="I290" i="2"/>
  <c r="M290" i="2"/>
  <c r="N290" i="2"/>
  <c r="H291" i="2"/>
  <c r="I291" i="2"/>
  <c r="M291" i="2"/>
  <c r="N291" i="2"/>
  <c r="H292" i="2"/>
  <c r="I292" i="2"/>
  <c r="M292" i="2"/>
  <c r="N292" i="2"/>
  <c r="H293" i="2"/>
  <c r="I293" i="2"/>
  <c r="M293" i="2"/>
  <c r="N293" i="2"/>
  <c r="H294" i="2"/>
  <c r="I294" i="2"/>
  <c r="M294" i="2"/>
  <c r="N294" i="2"/>
  <c r="H295" i="2"/>
  <c r="I295" i="2"/>
  <c r="M295" i="2"/>
  <c r="N295" i="2"/>
  <c r="H296" i="2"/>
  <c r="I296" i="2"/>
  <c r="M296" i="2"/>
  <c r="N296" i="2"/>
  <c r="H297" i="2"/>
  <c r="I297" i="2"/>
  <c r="M297" i="2"/>
  <c r="N297" i="2"/>
  <c r="H298" i="2"/>
  <c r="I298" i="2"/>
  <c r="M298" i="2"/>
  <c r="N298" i="2"/>
  <c r="H299" i="2"/>
  <c r="I299" i="2"/>
  <c r="M299" i="2"/>
  <c r="N299" i="2"/>
  <c r="H300" i="2"/>
  <c r="I300" i="2"/>
  <c r="M300" i="2"/>
  <c r="N300" i="2"/>
  <c r="H301" i="2"/>
  <c r="I301" i="2"/>
  <c r="M301" i="2"/>
  <c r="N301" i="2"/>
  <c r="H302" i="2"/>
  <c r="I302" i="2"/>
  <c r="M302" i="2"/>
  <c r="N302" i="2"/>
  <c r="H303" i="2"/>
  <c r="I303" i="2"/>
  <c r="M303" i="2"/>
  <c r="N303" i="2"/>
  <c r="H304" i="2"/>
  <c r="I304" i="2"/>
  <c r="M304" i="2"/>
  <c r="N304" i="2"/>
  <c r="H305" i="2"/>
  <c r="I305" i="2"/>
  <c r="M305" i="2"/>
  <c r="N305" i="2"/>
  <c r="H306" i="2"/>
  <c r="I306" i="2"/>
  <c r="M306" i="2"/>
  <c r="N306" i="2"/>
  <c r="H307" i="2"/>
  <c r="I307" i="2"/>
  <c r="M307" i="2"/>
  <c r="N307" i="2"/>
  <c r="H308" i="2"/>
  <c r="I308" i="2"/>
  <c r="M308" i="2"/>
  <c r="N308" i="2"/>
  <c r="H309" i="2"/>
  <c r="I309" i="2"/>
  <c r="M309" i="2"/>
  <c r="N309" i="2"/>
  <c r="H310" i="2"/>
  <c r="I310" i="2"/>
  <c r="M310" i="2"/>
  <c r="N310" i="2"/>
  <c r="H311" i="2"/>
  <c r="I311" i="2"/>
  <c r="M311" i="2"/>
  <c r="N311" i="2"/>
  <c r="H312" i="2"/>
  <c r="I312" i="2"/>
  <c r="M312" i="2"/>
  <c r="N312" i="2"/>
  <c r="H313" i="2"/>
  <c r="I313" i="2"/>
  <c r="M313" i="2"/>
  <c r="N313" i="2"/>
  <c r="H314" i="2"/>
  <c r="I314" i="2"/>
  <c r="M314" i="2"/>
  <c r="N314" i="2"/>
  <c r="H315" i="2"/>
  <c r="I315" i="2"/>
  <c r="M315" i="2"/>
  <c r="N315" i="2"/>
  <c r="H316" i="2"/>
  <c r="I316" i="2"/>
  <c r="M316" i="2"/>
  <c r="N316" i="2"/>
  <c r="H317" i="2"/>
  <c r="I317" i="2"/>
  <c r="M317" i="2"/>
  <c r="N317" i="2"/>
  <c r="H318" i="2"/>
  <c r="I318" i="2"/>
  <c r="M318" i="2"/>
  <c r="N318" i="2"/>
  <c r="H319" i="2"/>
  <c r="I319" i="2"/>
  <c r="M319" i="2"/>
  <c r="N319" i="2"/>
  <c r="H320" i="2"/>
  <c r="I320" i="2"/>
  <c r="M320" i="2"/>
  <c r="N320" i="2"/>
  <c r="H321" i="2"/>
  <c r="I321" i="2"/>
  <c r="M321" i="2"/>
  <c r="N321" i="2"/>
  <c r="H322" i="2"/>
  <c r="I322" i="2"/>
  <c r="M322" i="2"/>
  <c r="N322" i="2"/>
  <c r="H323" i="2"/>
  <c r="I323" i="2"/>
  <c r="M323" i="2"/>
  <c r="N323" i="2"/>
  <c r="H324" i="2"/>
  <c r="I324" i="2"/>
  <c r="M324" i="2"/>
  <c r="N324" i="2"/>
  <c r="H325" i="2"/>
  <c r="I325" i="2"/>
  <c r="M325" i="2"/>
  <c r="N325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F115" i="2" s="1"/>
  <c r="E116" i="2"/>
  <c r="F116" i="2" s="1"/>
  <c r="E117" i="2"/>
  <c r="J117" i="2" s="1"/>
  <c r="E118" i="2"/>
  <c r="F118" i="2" s="1"/>
  <c r="E119" i="2"/>
  <c r="F119" i="2" s="1"/>
  <c r="E120" i="2"/>
  <c r="F120" i="2" s="1"/>
  <c r="E121" i="2"/>
  <c r="J121" i="2" s="1"/>
  <c r="E122" i="2"/>
  <c r="F122" i="2" s="1"/>
  <c r="E123" i="2"/>
  <c r="F123" i="2" s="1"/>
  <c r="E124" i="2"/>
  <c r="F124" i="2" s="1"/>
  <c r="E125" i="2"/>
  <c r="J125" i="2" s="1"/>
  <c r="E126" i="2"/>
  <c r="J126" i="2" s="1"/>
  <c r="E127" i="2"/>
  <c r="F127" i="2" s="1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G115" i="2" s="1"/>
  <c r="C116" i="2"/>
  <c r="D116" i="2"/>
  <c r="G116" i="2" s="1"/>
  <c r="C117" i="2"/>
  <c r="D117" i="2"/>
  <c r="G117" i="2" s="1"/>
  <c r="C118" i="2"/>
  <c r="D118" i="2"/>
  <c r="G118" i="2" s="1"/>
  <c r="C119" i="2"/>
  <c r="D119" i="2"/>
  <c r="G119" i="2" s="1"/>
  <c r="C120" i="2"/>
  <c r="D120" i="2"/>
  <c r="G120" i="2" s="1"/>
  <c r="C121" i="2"/>
  <c r="D121" i="2"/>
  <c r="G121" i="2" s="1"/>
  <c r="C122" i="2"/>
  <c r="D122" i="2"/>
  <c r="G122" i="2" s="1"/>
  <c r="C123" i="2"/>
  <c r="D123" i="2"/>
  <c r="G123" i="2" s="1"/>
  <c r="C124" i="2"/>
  <c r="D124" i="2"/>
  <c r="G124" i="2" s="1"/>
  <c r="C125" i="2"/>
  <c r="D125" i="2"/>
  <c r="G125" i="2" s="1"/>
  <c r="C126" i="2"/>
  <c r="D126" i="2"/>
  <c r="G126" i="2" s="1"/>
  <c r="C127" i="2"/>
  <c r="D127" i="2"/>
  <c r="G127" i="2" s="1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O115" i="2" l="1"/>
  <c r="O256" i="2"/>
  <c r="O236" i="2"/>
  <c r="O229" i="2"/>
  <c r="O168" i="2"/>
  <c r="O324" i="2"/>
  <c r="O309" i="2"/>
  <c r="O254" i="2"/>
  <c r="O204" i="2"/>
  <c r="O184" i="2"/>
  <c r="O289" i="2"/>
  <c r="O122" i="2"/>
  <c r="O216" i="2"/>
  <c r="O206" i="2"/>
  <c r="O175" i="2"/>
  <c r="O260" i="2"/>
  <c r="O255" i="2"/>
  <c r="O195" i="2"/>
  <c r="O185" i="2"/>
  <c r="O180" i="2"/>
  <c r="O296" i="2"/>
  <c r="O284" i="2"/>
  <c r="O144" i="2"/>
  <c r="O140" i="2"/>
  <c r="O156" i="2"/>
  <c r="O146" i="2"/>
  <c r="O123" i="2"/>
  <c r="J132" i="2"/>
  <c r="J152" i="2"/>
  <c r="J276" i="2"/>
  <c r="J299" i="2"/>
  <c r="Q315" i="2"/>
  <c r="R315" i="2" s="1"/>
  <c r="F140" i="2"/>
  <c r="F144" i="2"/>
  <c r="J296" i="2"/>
  <c r="J172" i="2"/>
  <c r="J176" i="2"/>
  <c r="Q202" i="2"/>
  <c r="R202" i="2" s="1"/>
  <c r="Q181" i="2"/>
  <c r="R181" i="2" s="1"/>
  <c r="Q185" i="2"/>
  <c r="R185" i="2" s="1"/>
  <c r="Q215" i="2"/>
  <c r="R215" i="2" s="1"/>
  <c r="Q240" i="2"/>
  <c r="R240" i="2" s="1"/>
  <c r="Q270" i="2"/>
  <c r="R270" i="2" s="1"/>
  <c r="Q278" i="2"/>
  <c r="R278" i="2" s="1"/>
  <c r="Q266" i="2"/>
  <c r="R266" i="2" s="1"/>
  <c r="Q131" i="2"/>
  <c r="R131" i="2" s="1"/>
  <c r="Q219" i="2"/>
  <c r="R219" i="2" s="1"/>
  <c r="Q236" i="2"/>
  <c r="R236" i="2" s="1"/>
  <c r="Q164" i="2"/>
  <c r="R164" i="2" s="1"/>
  <c r="Q193" i="2"/>
  <c r="R193" i="2" s="1"/>
  <c r="Q184" i="2"/>
  <c r="R184" i="2" s="1"/>
  <c r="Q307" i="2"/>
  <c r="R307" i="2" s="1"/>
  <c r="Q130" i="2"/>
  <c r="R130" i="2" s="1"/>
  <c r="Q274" i="2"/>
  <c r="R274" i="2" s="1"/>
  <c r="Q211" i="2"/>
  <c r="R211" i="2" s="1"/>
  <c r="Q173" i="2"/>
  <c r="R173" i="2" s="1"/>
  <c r="Q178" i="2"/>
  <c r="R178" i="2" s="1"/>
  <c r="Q311" i="2"/>
  <c r="R311" i="2" s="1"/>
  <c r="Q177" i="2"/>
  <c r="R177" i="2" s="1"/>
  <c r="Q282" i="2"/>
  <c r="R282" i="2" s="1"/>
  <c r="Q206" i="2"/>
  <c r="R206" i="2" s="1"/>
  <c r="Q156" i="2"/>
  <c r="R156" i="2" s="1"/>
  <c r="Q152" i="2"/>
  <c r="R152" i="2" s="1"/>
  <c r="Q302" i="2"/>
  <c r="R302" i="2" s="1"/>
  <c r="Q244" i="2"/>
  <c r="R244" i="2" s="1"/>
  <c r="Q189" i="2"/>
  <c r="R189" i="2" s="1"/>
  <c r="Q160" i="2"/>
  <c r="R160" i="2" s="1"/>
  <c r="Q135" i="2"/>
  <c r="R135" i="2" s="1"/>
  <c r="Q306" i="2"/>
  <c r="R306" i="2" s="1"/>
  <c r="Q248" i="2"/>
  <c r="R248" i="2" s="1"/>
  <c r="Q210" i="2"/>
  <c r="R210" i="2" s="1"/>
  <c r="Q310" i="2"/>
  <c r="R310" i="2" s="1"/>
  <c r="Q285" i="2"/>
  <c r="R285" i="2" s="1"/>
  <c r="Q256" i="2"/>
  <c r="R256" i="2" s="1"/>
  <c r="Q252" i="2"/>
  <c r="R252" i="2" s="1"/>
  <c r="Q289" i="2"/>
  <c r="R289" i="2" s="1"/>
  <c r="Q260" i="2"/>
  <c r="R260" i="2" s="1"/>
  <c r="Q214" i="2"/>
  <c r="R214" i="2" s="1"/>
  <c r="Q318" i="2"/>
  <c r="R318" i="2" s="1"/>
  <c r="Q314" i="2"/>
  <c r="R314" i="2" s="1"/>
  <c r="Q293" i="2"/>
  <c r="R293" i="2" s="1"/>
  <c r="Q281" i="2"/>
  <c r="R281" i="2" s="1"/>
  <c r="Q218" i="2"/>
  <c r="R218" i="2" s="1"/>
  <c r="Q188" i="2"/>
  <c r="R188" i="2" s="1"/>
  <c r="Q134" i="2"/>
  <c r="R134" i="2" s="1"/>
  <c r="Q133" i="2"/>
  <c r="R133" i="2" s="1"/>
  <c r="Q137" i="2"/>
  <c r="R137" i="2" s="1"/>
  <c r="Q155" i="2"/>
  <c r="R155" i="2" s="1"/>
  <c r="Q221" i="2"/>
  <c r="R221" i="2" s="1"/>
  <c r="Q247" i="2"/>
  <c r="R247" i="2" s="1"/>
  <c r="Q262" i="2"/>
  <c r="R262" i="2" s="1"/>
  <c r="Q322" i="2"/>
  <c r="R322" i="2" s="1"/>
  <c r="Q222" i="2"/>
  <c r="R222" i="2" s="1"/>
  <c r="Q167" i="2"/>
  <c r="R167" i="2" s="1"/>
  <c r="Q163" i="2"/>
  <c r="R163" i="2" s="1"/>
  <c r="Q159" i="2"/>
  <c r="R159" i="2" s="1"/>
  <c r="Q138" i="2"/>
  <c r="R138" i="2" s="1"/>
  <c r="Q239" i="2"/>
  <c r="R239" i="2" s="1"/>
  <c r="Q251" i="2"/>
  <c r="R251" i="2" s="1"/>
  <c r="Q234" i="2"/>
  <c r="R234" i="2" s="1"/>
  <c r="Q230" i="2"/>
  <c r="R230" i="2" s="1"/>
  <c r="Q226" i="2"/>
  <c r="R226" i="2" s="1"/>
  <c r="Q196" i="2"/>
  <c r="R196" i="2" s="1"/>
  <c r="Q192" i="2"/>
  <c r="R192" i="2" s="1"/>
  <c r="Q142" i="2"/>
  <c r="R142" i="2" s="1"/>
  <c r="Q169" i="2"/>
  <c r="R169" i="2" s="1"/>
  <c r="Q296" i="2"/>
  <c r="R296" i="2" s="1"/>
  <c r="Q284" i="2"/>
  <c r="R284" i="2" s="1"/>
  <c r="Q255" i="2"/>
  <c r="R255" i="2" s="1"/>
  <c r="Q200" i="2"/>
  <c r="R200" i="2" s="1"/>
  <c r="Q171" i="2"/>
  <c r="R171" i="2" s="1"/>
  <c r="Q254" i="2"/>
  <c r="R254" i="2" s="1"/>
  <c r="Q317" i="2"/>
  <c r="R317" i="2" s="1"/>
  <c r="Q292" i="2"/>
  <c r="R292" i="2" s="1"/>
  <c r="Q288" i="2"/>
  <c r="R288" i="2" s="1"/>
  <c r="Q259" i="2"/>
  <c r="R259" i="2" s="1"/>
  <c r="Q146" i="2"/>
  <c r="R146" i="2" s="1"/>
  <c r="Q158" i="2"/>
  <c r="R158" i="2" s="1"/>
  <c r="Q263" i="2"/>
  <c r="R263" i="2" s="1"/>
  <c r="Q150" i="2"/>
  <c r="R150" i="2" s="1"/>
  <c r="Q136" i="2"/>
  <c r="R136" i="2" s="1"/>
  <c r="Q325" i="2"/>
  <c r="R325" i="2" s="1"/>
  <c r="Q321" i="2"/>
  <c r="R321" i="2" s="1"/>
  <c r="Q267" i="2"/>
  <c r="R267" i="2" s="1"/>
  <c r="Q231" i="2"/>
  <c r="R231" i="2" s="1"/>
  <c r="Q225" i="2"/>
  <c r="R225" i="2" s="1"/>
  <c r="Q166" i="2"/>
  <c r="R166" i="2" s="1"/>
  <c r="Q139" i="2"/>
  <c r="R139" i="2" s="1"/>
  <c r="Q275" i="2"/>
  <c r="R275" i="2" s="1"/>
  <c r="Q241" i="2"/>
  <c r="R241" i="2" s="1"/>
  <c r="Q182" i="2"/>
  <c r="R182" i="2" s="1"/>
  <c r="Q153" i="2"/>
  <c r="R153" i="2" s="1"/>
  <c r="Q145" i="2"/>
  <c r="R145" i="2" s="1"/>
  <c r="Q271" i="2"/>
  <c r="R271" i="2" s="1"/>
  <c r="Q237" i="2"/>
  <c r="R237" i="2" s="1"/>
  <c r="Q229" i="2"/>
  <c r="R229" i="2" s="1"/>
  <c r="Q203" i="2"/>
  <c r="R203" i="2" s="1"/>
  <c r="Q195" i="2"/>
  <c r="R195" i="2" s="1"/>
  <c r="Q174" i="2"/>
  <c r="R174" i="2" s="1"/>
  <c r="Q299" i="2"/>
  <c r="R299" i="2" s="1"/>
  <c r="Q233" i="2"/>
  <c r="R233" i="2" s="1"/>
  <c r="Q170" i="2"/>
  <c r="R170" i="2" s="1"/>
  <c r="Q141" i="2"/>
  <c r="R141" i="2" s="1"/>
  <c r="Q303" i="2"/>
  <c r="R303" i="2" s="1"/>
  <c r="Q245" i="2"/>
  <c r="R245" i="2" s="1"/>
  <c r="Q207" i="2"/>
  <c r="R207" i="2" s="1"/>
  <c r="Q199" i="2"/>
  <c r="R199" i="2" s="1"/>
  <c r="Q295" i="2"/>
  <c r="R295" i="2" s="1"/>
  <c r="Q149" i="2"/>
  <c r="R149" i="2" s="1"/>
  <c r="Q324" i="2"/>
  <c r="R324" i="2" s="1"/>
  <c r="Q309" i="2"/>
  <c r="R309" i="2" s="1"/>
  <c r="Q298" i="2"/>
  <c r="R298" i="2" s="1"/>
  <c r="Q291" i="2"/>
  <c r="R291" i="2" s="1"/>
  <c r="Q258" i="2"/>
  <c r="R258" i="2" s="1"/>
  <c r="Q232" i="2"/>
  <c r="R232" i="2" s="1"/>
  <c r="Q180" i="2"/>
  <c r="R180" i="2" s="1"/>
  <c r="Q162" i="2"/>
  <c r="R162" i="2" s="1"/>
  <c r="Q148" i="2"/>
  <c r="R148" i="2" s="1"/>
  <c r="Q129" i="2"/>
  <c r="R129" i="2" s="1"/>
  <c r="Q305" i="2"/>
  <c r="R305" i="2" s="1"/>
  <c r="Q273" i="2"/>
  <c r="R273" i="2" s="1"/>
  <c r="Q243" i="2"/>
  <c r="R243" i="2" s="1"/>
  <c r="Q217" i="2"/>
  <c r="R217" i="2" s="1"/>
  <c r="Q213" i="2"/>
  <c r="R213" i="2" s="1"/>
  <c r="Q191" i="2"/>
  <c r="R191" i="2" s="1"/>
  <c r="Q176" i="2"/>
  <c r="R176" i="2" s="1"/>
  <c r="Q320" i="2"/>
  <c r="R320" i="2" s="1"/>
  <c r="Q287" i="2"/>
  <c r="R287" i="2" s="1"/>
  <c r="Q280" i="2"/>
  <c r="R280" i="2" s="1"/>
  <c r="Q228" i="2"/>
  <c r="R228" i="2" s="1"/>
  <c r="Q209" i="2"/>
  <c r="R209" i="2" s="1"/>
  <c r="Q187" i="2"/>
  <c r="R187" i="2" s="1"/>
  <c r="Q144" i="2"/>
  <c r="R144" i="2" s="1"/>
  <c r="Q316" i="2"/>
  <c r="R316" i="2" s="1"/>
  <c r="Q294" i="2"/>
  <c r="R294" i="2" s="1"/>
  <c r="Q265" i="2"/>
  <c r="R265" i="2" s="1"/>
  <c r="Q250" i="2"/>
  <c r="R250" i="2" s="1"/>
  <c r="Q224" i="2"/>
  <c r="R224" i="2" s="1"/>
  <c r="Q198" i="2"/>
  <c r="R198" i="2" s="1"/>
  <c r="Q151" i="2"/>
  <c r="R151" i="2" s="1"/>
  <c r="Q140" i="2"/>
  <c r="R140" i="2" s="1"/>
  <c r="Q261" i="2"/>
  <c r="R261" i="2" s="1"/>
  <c r="Q235" i="2"/>
  <c r="R235" i="2" s="1"/>
  <c r="Q220" i="2"/>
  <c r="R220" i="2" s="1"/>
  <c r="Q194" i="2"/>
  <c r="R194" i="2" s="1"/>
  <c r="Q183" i="2"/>
  <c r="R183" i="2" s="1"/>
  <c r="Q172" i="2"/>
  <c r="R172" i="2" s="1"/>
  <c r="Q165" i="2"/>
  <c r="R165" i="2" s="1"/>
  <c r="Q154" i="2"/>
  <c r="R154" i="2" s="1"/>
  <c r="Q132" i="2"/>
  <c r="R132" i="2" s="1"/>
  <c r="Q283" i="2"/>
  <c r="R283" i="2" s="1"/>
  <c r="Q276" i="2"/>
  <c r="R276" i="2" s="1"/>
  <c r="Q246" i="2"/>
  <c r="R246" i="2" s="1"/>
  <c r="Q201" i="2"/>
  <c r="R201" i="2" s="1"/>
  <c r="Q147" i="2"/>
  <c r="R147" i="2" s="1"/>
  <c r="Q128" i="2"/>
  <c r="R128" i="2" s="1"/>
  <c r="Q323" i="2"/>
  <c r="R323" i="2" s="1"/>
  <c r="Q308" i="2"/>
  <c r="R308" i="2" s="1"/>
  <c r="Q304" i="2"/>
  <c r="R304" i="2" s="1"/>
  <c r="Q290" i="2"/>
  <c r="R290" i="2" s="1"/>
  <c r="Q272" i="2"/>
  <c r="R272" i="2" s="1"/>
  <c r="Q242" i="2"/>
  <c r="R242" i="2" s="1"/>
  <c r="Q216" i="2"/>
  <c r="R216" i="2" s="1"/>
  <c r="Q313" i="2"/>
  <c r="R313" i="2" s="1"/>
  <c r="Q277" i="2"/>
  <c r="R277" i="2" s="1"/>
  <c r="Q269" i="2"/>
  <c r="R269" i="2" s="1"/>
  <c r="Q297" i="2"/>
  <c r="R297" i="2" s="1"/>
  <c r="Q179" i="2"/>
  <c r="R179" i="2" s="1"/>
  <c r="Q253" i="2"/>
  <c r="R253" i="2" s="1"/>
  <c r="Q238" i="2"/>
  <c r="R238" i="2" s="1"/>
  <c r="Q227" i="2"/>
  <c r="R227" i="2" s="1"/>
  <c r="Q212" i="2"/>
  <c r="R212" i="2" s="1"/>
  <c r="Q208" i="2"/>
  <c r="R208" i="2" s="1"/>
  <c r="Q190" i="2"/>
  <c r="R190" i="2" s="1"/>
  <c r="Q186" i="2"/>
  <c r="R186" i="2" s="1"/>
  <c r="Q175" i="2"/>
  <c r="R175" i="2" s="1"/>
  <c r="Q168" i="2"/>
  <c r="R168" i="2" s="1"/>
  <c r="Q161" i="2"/>
  <c r="R161" i="2" s="1"/>
  <c r="Q143" i="2"/>
  <c r="R143" i="2" s="1"/>
  <c r="Q301" i="2"/>
  <c r="R301" i="2" s="1"/>
  <c r="Q205" i="2"/>
  <c r="R205" i="2" s="1"/>
  <c r="Q312" i="2"/>
  <c r="R312" i="2" s="1"/>
  <c r="Q257" i="2"/>
  <c r="R257" i="2" s="1"/>
  <c r="Q319" i="2"/>
  <c r="R319" i="2" s="1"/>
  <c r="Q300" i="2"/>
  <c r="R300" i="2" s="1"/>
  <c r="Q286" i="2"/>
  <c r="R286" i="2" s="1"/>
  <c r="Q279" i="2"/>
  <c r="R279" i="2" s="1"/>
  <c r="Q268" i="2"/>
  <c r="R268" i="2" s="1"/>
  <c r="Q264" i="2"/>
  <c r="R264" i="2" s="1"/>
  <c r="Q249" i="2"/>
  <c r="R249" i="2" s="1"/>
  <c r="Q223" i="2"/>
  <c r="R223" i="2" s="1"/>
  <c r="Q204" i="2"/>
  <c r="R204" i="2" s="1"/>
  <c r="Q197" i="2"/>
  <c r="R197" i="2" s="1"/>
  <c r="Q157" i="2"/>
  <c r="R157" i="2" s="1"/>
  <c r="O152" i="2"/>
  <c r="J320" i="2"/>
  <c r="J154" i="2"/>
  <c r="J199" i="2"/>
  <c r="O231" i="2"/>
  <c r="O197" i="2"/>
  <c r="F128" i="2"/>
  <c r="J156" i="2"/>
  <c r="J184" i="2"/>
  <c r="J164" i="2"/>
  <c r="O149" i="2"/>
  <c r="J157" i="2"/>
  <c r="F148" i="2"/>
  <c r="J180" i="2"/>
  <c r="O181" i="2"/>
  <c r="J264" i="2"/>
  <c r="J284" i="2"/>
  <c r="O317" i="2"/>
  <c r="O277" i="2"/>
  <c r="O257" i="2"/>
  <c r="O232" i="2"/>
  <c r="J270" i="2"/>
  <c r="O221" i="2"/>
  <c r="O201" i="2"/>
  <c r="O244" i="2"/>
  <c r="J314" i="2"/>
  <c r="O160" i="2"/>
  <c r="F136" i="2"/>
  <c r="O308" i="2"/>
  <c r="O288" i="2"/>
  <c r="O273" i="2"/>
  <c r="O268" i="2"/>
  <c r="O248" i="2"/>
  <c r="O238" i="2"/>
  <c r="O228" i="2"/>
  <c r="O223" i="2"/>
  <c r="O213" i="2"/>
  <c r="O208" i="2"/>
  <c r="O188" i="2"/>
  <c r="O169" i="2"/>
  <c r="O155" i="2"/>
  <c r="O136" i="2"/>
  <c r="F168" i="2"/>
  <c r="J308" i="2"/>
  <c r="O192" i="2"/>
  <c r="O157" i="2"/>
  <c r="O200" i="2"/>
  <c r="J178" i="2"/>
  <c r="J162" i="2"/>
  <c r="O161" i="2"/>
  <c r="O189" i="2"/>
  <c r="O137" i="2"/>
  <c r="O142" i="2"/>
  <c r="O276" i="2"/>
  <c r="O321" i="2"/>
  <c r="O304" i="2"/>
  <c r="J252" i="2"/>
  <c r="O148" i="2"/>
  <c r="J261" i="2"/>
  <c r="O252" i="2"/>
  <c r="O300" i="2"/>
  <c r="O316" i="2"/>
  <c r="O261" i="2"/>
  <c r="J322" i="2"/>
  <c r="O178" i="2"/>
  <c r="F160" i="2"/>
  <c r="O285" i="2"/>
  <c r="O220" i="2"/>
  <c r="O164" i="2"/>
  <c r="O253" i="2"/>
  <c r="O133" i="2"/>
  <c r="O225" i="2"/>
  <c r="O222" i="2"/>
  <c r="O209" i="2"/>
  <c r="O196" i="2"/>
  <c r="O280" i="2"/>
  <c r="O124" i="2"/>
  <c r="O246" i="2"/>
  <c r="J216" i="2"/>
  <c r="J161" i="2"/>
  <c r="F323" i="2"/>
  <c r="F319" i="2"/>
  <c r="F315" i="2"/>
  <c r="F311" i="2"/>
  <c r="F307" i="2"/>
  <c r="F303" i="2"/>
  <c r="F295" i="2"/>
  <c r="F291" i="2"/>
  <c r="F287" i="2"/>
  <c r="F283" i="2"/>
  <c r="F279" i="2"/>
  <c r="F275" i="2"/>
  <c r="F271" i="2"/>
  <c r="F267" i="2"/>
  <c r="F263" i="2"/>
  <c r="F259" i="2"/>
  <c r="F255" i="2"/>
  <c r="F251" i="2"/>
  <c r="F247" i="2"/>
  <c r="F243" i="2"/>
  <c r="F239" i="2"/>
  <c r="F235" i="2"/>
  <c r="F231" i="2"/>
  <c r="F227" i="2"/>
  <c r="F223" i="2"/>
  <c r="F219" i="2"/>
  <c r="F215" i="2"/>
  <c r="F211" i="2"/>
  <c r="F207" i="2"/>
  <c r="F203" i="2"/>
  <c r="F195" i="2"/>
  <c r="F191" i="2"/>
  <c r="F187" i="2"/>
  <c r="F183" i="2"/>
  <c r="F179" i="2"/>
  <c r="F175" i="2"/>
  <c r="F171" i="2"/>
  <c r="F167" i="2"/>
  <c r="F163" i="2"/>
  <c r="F159" i="2"/>
  <c r="F155" i="2"/>
  <c r="F151" i="2"/>
  <c r="F147" i="2"/>
  <c r="F143" i="2"/>
  <c r="F139" i="2"/>
  <c r="F135" i="2"/>
  <c r="F131" i="2"/>
  <c r="O302" i="2"/>
  <c r="O249" i="2"/>
  <c r="J204" i="2"/>
  <c r="O264" i="2"/>
  <c r="O293" i="2"/>
  <c r="J272" i="2"/>
  <c r="J260" i="2"/>
  <c r="J228" i="2"/>
  <c r="J316" i="2"/>
  <c r="O240" i="2"/>
  <c r="O269" i="2"/>
  <c r="J254" i="2"/>
  <c r="J304" i="2"/>
  <c r="O272" i="2"/>
  <c r="J301" i="2"/>
  <c r="J292" i="2"/>
  <c r="J233" i="2"/>
  <c r="J280" i="2"/>
  <c r="J248" i="2"/>
  <c r="J236" i="2"/>
  <c r="J201" i="2"/>
  <c r="J149" i="2"/>
  <c r="O132" i="2"/>
  <c r="O323" i="2"/>
  <c r="O319" i="2"/>
  <c r="O315" i="2"/>
  <c r="O311" i="2"/>
  <c r="O303" i="2"/>
  <c r="O299" i="2"/>
  <c r="O295" i="2"/>
  <c r="O291" i="2"/>
  <c r="O283" i="2"/>
  <c r="O279" i="2"/>
  <c r="O275" i="2"/>
  <c r="O271" i="2"/>
  <c r="O263" i="2"/>
  <c r="O259" i="2"/>
  <c r="O251" i="2"/>
  <c r="O243" i="2"/>
  <c r="O239" i="2"/>
  <c r="O235" i="2"/>
  <c r="O219" i="2"/>
  <c r="O215" i="2"/>
  <c r="O211" i="2"/>
  <c r="O203" i="2"/>
  <c r="O199" i="2"/>
  <c r="O191" i="2"/>
  <c r="O183" i="2"/>
  <c r="O179" i="2"/>
  <c r="O171" i="2"/>
  <c r="O163" i="2"/>
  <c r="O159" i="2"/>
  <c r="O151" i="2"/>
  <c r="O143" i="2"/>
  <c r="O139" i="2"/>
  <c r="O135" i="2"/>
  <c r="O131" i="2"/>
  <c r="J169" i="2"/>
  <c r="O320" i="2"/>
  <c r="J249" i="2"/>
  <c r="J225" i="2"/>
  <c r="O278" i="2"/>
  <c r="J324" i="2"/>
  <c r="J321" i="2"/>
  <c r="J309" i="2"/>
  <c r="O292" i="2"/>
  <c r="J277" i="2"/>
  <c r="J268" i="2"/>
  <c r="O262" i="2"/>
  <c r="J256" i="2"/>
  <c r="O233" i="2"/>
  <c r="J230" i="2"/>
  <c r="J224" i="2"/>
  <c r="J209" i="2"/>
  <c r="J192" i="2"/>
  <c r="O186" i="2"/>
  <c r="F318" i="2"/>
  <c r="F310" i="2"/>
  <c r="F306" i="2"/>
  <c r="F302" i="2"/>
  <c r="F298" i="2"/>
  <c r="F294" i="2"/>
  <c r="F290" i="2"/>
  <c r="F286" i="2"/>
  <c r="F282" i="2"/>
  <c r="F278" i="2"/>
  <c r="F274" i="2"/>
  <c r="F266" i="2"/>
  <c r="F262" i="2"/>
  <c r="F258" i="2"/>
  <c r="F250" i="2"/>
  <c r="F246" i="2"/>
  <c r="F242" i="2"/>
  <c r="F238" i="2"/>
  <c r="F234" i="2"/>
  <c r="F226" i="2"/>
  <c r="F222" i="2"/>
  <c r="F218" i="2"/>
  <c r="F214" i="2"/>
  <c r="F210" i="2"/>
  <c r="F206" i="2"/>
  <c r="F202" i="2"/>
  <c r="F198" i="2"/>
  <c r="F194" i="2"/>
  <c r="F190" i="2"/>
  <c r="F186" i="2"/>
  <c r="F182" i="2"/>
  <c r="F174" i="2"/>
  <c r="F170" i="2"/>
  <c r="F166" i="2"/>
  <c r="F158" i="2"/>
  <c r="F150" i="2"/>
  <c r="F146" i="2"/>
  <c r="F142" i="2"/>
  <c r="F138" i="2"/>
  <c r="F134" i="2"/>
  <c r="F130" i="2"/>
  <c r="J285" i="2"/>
  <c r="O322" i="2"/>
  <c r="O318" i="2"/>
  <c r="O310" i="2"/>
  <c r="O306" i="2"/>
  <c r="O298" i="2"/>
  <c r="O290" i="2"/>
  <c r="O286" i="2"/>
  <c r="O270" i="2"/>
  <c r="O266" i="2"/>
  <c r="O258" i="2"/>
  <c r="O250" i="2"/>
  <c r="O242" i="2"/>
  <c r="O230" i="2"/>
  <c r="O226" i="2"/>
  <c r="O210" i="2"/>
  <c r="O198" i="2"/>
  <c r="O190" i="2"/>
  <c r="O182" i="2"/>
  <c r="O170" i="2"/>
  <c r="O166" i="2"/>
  <c r="O158" i="2"/>
  <c r="O150" i="2"/>
  <c r="O138" i="2"/>
  <c r="O130" i="2"/>
  <c r="O312" i="2"/>
  <c r="J288" i="2"/>
  <c r="J244" i="2"/>
  <c r="J241" i="2"/>
  <c r="O218" i="2"/>
  <c r="O212" i="2"/>
  <c r="J232" i="2"/>
  <c r="J188" i="2"/>
  <c r="J185" i="2"/>
  <c r="F325" i="2"/>
  <c r="F317" i="2"/>
  <c r="F313" i="2"/>
  <c r="F305" i="2"/>
  <c r="F297" i="2"/>
  <c r="F293" i="2"/>
  <c r="F289" i="2"/>
  <c r="F281" i="2"/>
  <c r="F273" i="2"/>
  <c r="F269" i="2"/>
  <c r="F265" i="2"/>
  <c r="F257" i="2"/>
  <c r="F253" i="2"/>
  <c r="F245" i="2"/>
  <c r="F237" i="2"/>
  <c r="F229" i="2"/>
  <c r="F221" i="2"/>
  <c r="F217" i="2"/>
  <c r="F213" i="2"/>
  <c r="F205" i="2"/>
  <c r="F197" i="2"/>
  <c r="F193" i="2"/>
  <c r="F189" i="2"/>
  <c r="F181" i="2"/>
  <c r="F177" i="2"/>
  <c r="F173" i="2"/>
  <c r="F165" i="2"/>
  <c r="F153" i="2"/>
  <c r="F145" i="2"/>
  <c r="F141" i="2"/>
  <c r="F137" i="2"/>
  <c r="F133" i="2"/>
  <c r="F129" i="2"/>
  <c r="J220" i="2"/>
  <c r="O313" i="2"/>
  <c r="O301" i="2"/>
  <c r="O297" i="2"/>
  <c r="O281" i="2"/>
  <c r="O241" i="2"/>
  <c r="O237" i="2"/>
  <c r="O153" i="2"/>
  <c r="J208" i="2"/>
  <c r="J240" i="2"/>
  <c r="J196" i="2"/>
  <c r="O162" i="2"/>
  <c r="F312" i="2"/>
  <c r="F300" i="2"/>
  <c r="F212" i="2"/>
  <c r="F200" i="2"/>
  <c r="O202" i="2"/>
  <c r="O224" i="2"/>
  <c r="O172" i="2"/>
  <c r="O176" i="2"/>
  <c r="O141" i="2"/>
  <c r="O154" i="2"/>
  <c r="O227" i="2"/>
  <c r="O287" i="2"/>
  <c r="O187" i="2"/>
  <c r="O145" i="2"/>
  <c r="O234" i="2"/>
  <c r="O147" i="2"/>
  <c r="O194" i="2"/>
  <c r="O247" i="2"/>
  <c r="O325" i="2"/>
  <c r="O294" i="2"/>
  <c r="O265" i="2"/>
  <c r="O165" i="2"/>
  <c r="O305" i="2"/>
  <c r="O205" i="2"/>
  <c r="O274" i="2"/>
  <c r="O167" i="2"/>
  <c r="O129" i="2"/>
  <c r="O245" i="2"/>
  <c r="O207" i="2"/>
  <c r="O267" i="2"/>
  <c r="O134" i="2"/>
  <c r="O307" i="2"/>
  <c r="O174" i="2"/>
  <c r="O314" i="2"/>
  <c r="O214" i="2"/>
  <c r="O120" i="2"/>
  <c r="O119" i="2"/>
  <c r="O118" i="2"/>
  <c r="O127" i="2"/>
  <c r="O117" i="2"/>
  <c r="O126" i="2"/>
  <c r="O121" i="2"/>
  <c r="O116" i="2"/>
  <c r="O125" i="2"/>
  <c r="Q84" i="2"/>
  <c r="R84" i="2" s="1"/>
  <c r="Q40" i="2"/>
  <c r="R40" i="2" s="1"/>
  <c r="Q87" i="2"/>
  <c r="R87" i="2" s="1"/>
  <c r="Q99" i="2"/>
  <c r="R99" i="2" s="1"/>
  <c r="Q121" i="2"/>
  <c r="R121" i="2" s="1"/>
  <c r="Q46" i="2"/>
  <c r="R46" i="2" s="1"/>
  <c r="Q100" i="2"/>
  <c r="R100" i="2" s="1"/>
  <c r="Q47" i="2"/>
  <c r="R47" i="2" s="1"/>
  <c r="Q85" i="2"/>
  <c r="R85" i="2" s="1"/>
  <c r="Q80" i="2"/>
  <c r="R80" i="2" s="1"/>
  <c r="Q81" i="2"/>
  <c r="R81" i="2" s="1"/>
  <c r="Q101" i="2"/>
  <c r="R101" i="2" s="1"/>
  <c r="Q48" i="2"/>
  <c r="R48" i="2" s="1"/>
  <c r="Q59" i="2"/>
  <c r="R59" i="2" s="1"/>
  <c r="Q7" i="2"/>
  <c r="R7" i="2" s="1"/>
  <c r="Q106" i="2"/>
  <c r="R106" i="2" s="1"/>
  <c r="Q8" i="2"/>
  <c r="R8" i="2" s="1"/>
  <c r="Q107" i="2"/>
  <c r="R107" i="2" s="1"/>
  <c r="Q9" i="2"/>
  <c r="R9" i="2" s="1"/>
  <c r="Q64" i="2"/>
  <c r="R64" i="2" s="1"/>
  <c r="Q108" i="2"/>
  <c r="R108" i="2" s="1"/>
  <c r="Q19" i="2"/>
  <c r="R19" i="2" s="1"/>
  <c r="Q65" i="2"/>
  <c r="R65" i="2" s="1"/>
  <c r="Q119" i="2"/>
  <c r="R119" i="2" s="1"/>
  <c r="Q20" i="2"/>
  <c r="R20" i="2" s="1"/>
  <c r="Q66" i="2"/>
  <c r="R66" i="2" s="1"/>
  <c r="Q120" i="2"/>
  <c r="R120" i="2" s="1"/>
  <c r="Q21" i="2"/>
  <c r="R21" i="2" s="1"/>
  <c r="Q67" i="2"/>
  <c r="R67" i="2" s="1"/>
  <c r="Q4" i="2"/>
  <c r="R4" i="2" s="1"/>
  <c r="Q5" i="2"/>
  <c r="R5" i="2" s="1"/>
  <c r="Q104" i="2"/>
  <c r="R104" i="2" s="1"/>
  <c r="Q6" i="2"/>
  <c r="R6" i="2" s="1"/>
  <c r="Q105" i="2"/>
  <c r="R105" i="2" s="1"/>
  <c r="Q60" i="2"/>
  <c r="R60" i="2" s="1"/>
  <c r="Q61" i="2"/>
  <c r="R61" i="2" s="1"/>
  <c r="Q24" i="2"/>
  <c r="R24" i="2" s="1"/>
  <c r="Q68" i="2"/>
  <c r="R68" i="2" s="1"/>
  <c r="Q124" i="2"/>
  <c r="R124" i="2" s="1"/>
  <c r="Q25" i="2"/>
  <c r="R25" i="2" s="1"/>
  <c r="Q79" i="2"/>
  <c r="R79" i="2" s="1"/>
  <c r="Q125" i="2"/>
  <c r="R125" i="2" s="1"/>
  <c r="Q26" i="2"/>
  <c r="R26" i="2" s="1"/>
  <c r="Q126" i="2"/>
  <c r="R126" i="2" s="1"/>
  <c r="Q27" i="2"/>
  <c r="R27" i="2" s="1"/>
  <c r="Q127" i="2"/>
  <c r="R127" i="2" s="1"/>
  <c r="Q28" i="2"/>
  <c r="R28" i="2" s="1"/>
  <c r="Q39" i="2"/>
  <c r="R39" i="2" s="1"/>
  <c r="Q86" i="2"/>
  <c r="R86" i="2" s="1"/>
  <c r="Q41" i="2"/>
  <c r="R41" i="2" s="1"/>
  <c r="Q44" i="2"/>
  <c r="R44" i="2" s="1"/>
  <c r="Q88" i="2"/>
  <c r="R88" i="2" s="1"/>
  <c r="Q45" i="2"/>
  <c r="R45" i="2" s="1"/>
  <c r="Q29" i="2"/>
  <c r="R29" i="2" s="1"/>
  <c r="Q49" i="2"/>
  <c r="R49" i="2" s="1"/>
  <c r="Q69" i="2"/>
  <c r="R69" i="2" s="1"/>
  <c r="Q89" i="2"/>
  <c r="R89" i="2" s="1"/>
  <c r="Q109" i="2"/>
  <c r="R109" i="2" s="1"/>
  <c r="Q10" i="2"/>
  <c r="R10" i="2" s="1"/>
  <c r="Q30" i="2"/>
  <c r="R30" i="2" s="1"/>
  <c r="Q50" i="2"/>
  <c r="R50" i="2" s="1"/>
  <c r="Q70" i="2"/>
  <c r="R70" i="2" s="1"/>
  <c r="Q90" i="2"/>
  <c r="R90" i="2" s="1"/>
  <c r="Q110" i="2"/>
  <c r="R110" i="2" s="1"/>
  <c r="Q11" i="2"/>
  <c r="R11" i="2" s="1"/>
  <c r="Q31" i="2"/>
  <c r="R31" i="2" s="1"/>
  <c r="Q51" i="2"/>
  <c r="R51" i="2" s="1"/>
  <c r="Q71" i="2"/>
  <c r="R71" i="2" s="1"/>
  <c r="Q91" i="2"/>
  <c r="R91" i="2" s="1"/>
  <c r="Q111" i="2"/>
  <c r="R111" i="2" s="1"/>
  <c r="Q12" i="2"/>
  <c r="R12" i="2" s="1"/>
  <c r="Q32" i="2"/>
  <c r="R32" i="2" s="1"/>
  <c r="Q52" i="2"/>
  <c r="R52" i="2" s="1"/>
  <c r="Q72" i="2"/>
  <c r="R72" i="2" s="1"/>
  <c r="Q92" i="2"/>
  <c r="R92" i="2" s="1"/>
  <c r="Q112" i="2"/>
  <c r="R112" i="2" s="1"/>
  <c r="Q13" i="2"/>
  <c r="R13" i="2" s="1"/>
  <c r="Q33" i="2"/>
  <c r="R33" i="2" s="1"/>
  <c r="Q53" i="2"/>
  <c r="R53" i="2" s="1"/>
  <c r="Q73" i="2"/>
  <c r="R73" i="2" s="1"/>
  <c r="Q93" i="2"/>
  <c r="R93" i="2" s="1"/>
  <c r="Q113" i="2"/>
  <c r="R113" i="2" s="1"/>
  <c r="Q14" i="2"/>
  <c r="R14" i="2" s="1"/>
  <c r="Q34" i="2"/>
  <c r="R34" i="2" s="1"/>
  <c r="Q54" i="2"/>
  <c r="R54" i="2" s="1"/>
  <c r="Q74" i="2"/>
  <c r="R74" i="2" s="1"/>
  <c r="Q94" i="2"/>
  <c r="R94" i="2" s="1"/>
  <c r="Q114" i="2"/>
  <c r="R114" i="2" s="1"/>
  <c r="Q15" i="2"/>
  <c r="R15" i="2" s="1"/>
  <c r="Q35" i="2"/>
  <c r="R35" i="2" s="1"/>
  <c r="Q55" i="2"/>
  <c r="R55" i="2" s="1"/>
  <c r="Q75" i="2"/>
  <c r="R75" i="2" s="1"/>
  <c r="Q95" i="2"/>
  <c r="R95" i="2" s="1"/>
  <c r="Q115" i="2"/>
  <c r="R115" i="2" s="1"/>
  <c r="Q16" i="2"/>
  <c r="R16" i="2" s="1"/>
  <c r="Q36" i="2"/>
  <c r="R36" i="2" s="1"/>
  <c r="Q56" i="2"/>
  <c r="R56" i="2" s="1"/>
  <c r="Q76" i="2"/>
  <c r="R76" i="2" s="1"/>
  <c r="Q96" i="2"/>
  <c r="R96" i="2" s="1"/>
  <c r="Q116" i="2"/>
  <c r="R116" i="2" s="1"/>
  <c r="Q17" i="2"/>
  <c r="R17" i="2" s="1"/>
  <c r="Q37" i="2"/>
  <c r="R37" i="2" s="1"/>
  <c r="Q57" i="2"/>
  <c r="R57" i="2" s="1"/>
  <c r="Q77" i="2"/>
  <c r="R77" i="2" s="1"/>
  <c r="Q97" i="2"/>
  <c r="R97" i="2" s="1"/>
  <c r="Q117" i="2"/>
  <c r="R117" i="2" s="1"/>
  <c r="Q18" i="2"/>
  <c r="R18" i="2" s="1"/>
  <c r="Q38" i="2"/>
  <c r="R38" i="2" s="1"/>
  <c r="Q58" i="2"/>
  <c r="R58" i="2" s="1"/>
  <c r="Q78" i="2"/>
  <c r="R78" i="2" s="1"/>
  <c r="Q98" i="2"/>
  <c r="R98" i="2" s="1"/>
  <c r="Q118" i="2"/>
  <c r="R118" i="2" s="1"/>
  <c r="Q2" i="2"/>
  <c r="R2" i="2" s="1"/>
  <c r="Q22" i="2"/>
  <c r="R22" i="2" s="1"/>
  <c r="Q42" i="2"/>
  <c r="R42" i="2" s="1"/>
  <c r="Q62" i="2"/>
  <c r="R62" i="2" s="1"/>
  <c r="Q82" i="2"/>
  <c r="R82" i="2" s="1"/>
  <c r="Q102" i="2"/>
  <c r="R102" i="2" s="1"/>
  <c r="Q122" i="2"/>
  <c r="R122" i="2" s="1"/>
  <c r="Q3" i="2"/>
  <c r="R3" i="2" s="1"/>
  <c r="Q23" i="2"/>
  <c r="R23" i="2" s="1"/>
  <c r="Q43" i="2"/>
  <c r="R43" i="2" s="1"/>
  <c r="Q63" i="2"/>
  <c r="R63" i="2" s="1"/>
  <c r="Q83" i="2"/>
  <c r="R83" i="2" s="1"/>
  <c r="Q103" i="2"/>
  <c r="R103" i="2" s="1"/>
  <c r="Q123" i="2"/>
  <c r="R123" i="2" s="1"/>
  <c r="J119" i="2"/>
  <c r="J127" i="2"/>
  <c r="F126" i="2"/>
  <c r="J122" i="2"/>
  <c r="J123" i="2"/>
  <c r="J118" i="2"/>
  <c r="F125" i="2"/>
  <c r="F121" i="2"/>
  <c r="F117" i="2"/>
  <c r="J115" i="2"/>
  <c r="J124" i="2"/>
  <c r="J120" i="2"/>
  <c r="J116" i="2"/>
  <c r="G90" i="2" l="1"/>
  <c r="F90" i="2"/>
  <c r="H90" i="2"/>
  <c r="I90" i="2"/>
  <c r="G91" i="2"/>
  <c r="J91" i="2"/>
  <c r="H91" i="2"/>
  <c r="I91" i="2"/>
  <c r="G92" i="2"/>
  <c r="F92" i="2"/>
  <c r="H92" i="2"/>
  <c r="I92" i="2"/>
  <c r="G93" i="2"/>
  <c r="F93" i="2"/>
  <c r="H93" i="2"/>
  <c r="I93" i="2"/>
  <c r="F91" i="2" l="1"/>
  <c r="J92" i="2"/>
  <c r="J93" i="2"/>
  <c r="J90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G105" i="2"/>
  <c r="F105" i="2"/>
  <c r="H105" i="2"/>
  <c r="I105" i="2"/>
  <c r="G106" i="2"/>
  <c r="F106" i="2"/>
  <c r="H106" i="2"/>
  <c r="I106" i="2"/>
  <c r="G107" i="2"/>
  <c r="J107" i="2"/>
  <c r="H107" i="2"/>
  <c r="I107" i="2"/>
  <c r="G108" i="2"/>
  <c r="F108" i="2"/>
  <c r="H108" i="2"/>
  <c r="I108" i="2"/>
  <c r="G109" i="2"/>
  <c r="F109" i="2"/>
  <c r="H109" i="2"/>
  <c r="I109" i="2"/>
  <c r="G110" i="2"/>
  <c r="F110" i="2"/>
  <c r="H110" i="2"/>
  <c r="I110" i="2"/>
  <c r="G111" i="2"/>
  <c r="J111" i="2"/>
  <c r="H111" i="2"/>
  <c r="I111" i="2"/>
  <c r="G112" i="2"/>
  <c r="F112" i="2"/>
  <c r="H112" i="2"/>
  <c r="I112" i="2"/>
  <c r="G113" i="2"/>
  <c r="F113" i="2"/>
  <c r="H113" i="2"/>
  <c r="I113" i="2"/>
  <c r="G114" i="2"/>
  <c r="F114" i="2"/>
  <c r="H114" i="2"/>
  <c r="I114" i="2"/>
  <c r="O107" i="2" l="1"/>
  <c r="O113" i="2"/>
  <c r="O114" i="2"/>
  <c r="O108" i="2"/>
  <c r="O112" i="2"/>
  <c r="O106" i="2"/>
  <c r="O111" i="2"/>
  <c r="O105" i="2"/>
  <c r="O110" i="2"/>
  <c r="O109" i="2"/>
  <c r="F111" i="2"/>
  <c r="J108" i="2"/>
  <c r="J112" i="2"/>
  <c r="F107" i="2"/>
  <c r="J113" i="2"/>
  <c r="J109" i="2"/>
  <c r="J105" i="2"/>
  <c r="J114" i="2"/>
  <c r="J110" i="2"/>
  <c r="J106" i="2"/>
  <c r="G80" i="2" l="1"/>
  <c r="F80" i="2"/>
  <c r="H80" i="2"/>
  <c r="I80" i="2"/>
  <c r="M80" i="2"/>
  <c r="N80" i="2"/>
  <c r="G81" i="2"/>
  <c r="F81" i="2"/>
  <c r="H81" i="2"/>
  <c r="I81" i="2"/>
  <c r="M81" i="2"/>
  <c r="N81" i="2"/>
  <c r="G82" i="2"/>
  <c r="F82" i="2"/>
  <c r="H82" i="2"/>
  <c r="I82" i="2"/>
  <c r="M82" i="2"/>
  <c r="N82" i="2"/>
  <c r="G83" i="2"/>
  <c r="F83" i="2"/>
  <c r="H83" i="2"/>
  <c r="I83" i="2"/>
  <c r="M83" i="2"/>
  <c r="N83" i="2"/>
  <c r="G84" i="2"/>
  <c r="F84" i="2"/>
  <c r="H84" i="2"/>
  <c r="I84" i="2"/>
  <c r="M84" i="2"/>
  <c r="N84" i="2"/>
  <c r="G85" i="2"/>
  <c r="F85" i="2"/>
  <c r="H85" i="2"/>
  <c r="I85" i="2"/>
  <c r="M85" i="2"/>
  <c r="N85" i="2"/>
  <c r="G86" i="2"/>
  <c r="F86" i="2"/>
  <c r="H86" i="2"/>
  <c r="I86" i="2"/>
  <c r="M86" i="2"/>
  <c r="N86" i="2"/>
  <c r="G87" i="2"/>
  <c r="F87" i="2"/>
  <c r="H87" i="2"/>
  <c r="I87" i="2"/>
  <c r="M87" i="2"/>
  <c r="N87" i="2"/>
  <c r="G88" i="2"/>
  <c r="F88" i="2"/>
  <c r="H88" i="2"/>
  <c r="I88" i="2"/>
  <c r="M88" i="2"/>
  <c r="N88" i="2"/>
  <c r="G89" i="2"/>
  <c r="F89" i="2"/>
  <c r="H89" i="2"/>
  <c r="I89" i="2"/>
  <c r="M89" i="2"/>
  <c r="N89" i="2"/>
  <c r="M90" i="2"/>
  <c r="N90" i="2"/>
  <c r="M91" i="2"/>
  <c r="N91" i="2"/>
  <c r="M92" i="2"/>
  <c r="N92" i="2"/>
  <c r="M93" i="2"/>
  <c r="N93" i="2"/>
  <c r="G94" i="2"/>
  <c r="F94" i="2"/>
  <c r="H94" i="2"/>
  <c r="I94" i="2"/>
  <c r="M94" i="2"/>
  <c r="N94" i="2"/>
  <c r="G95" i="2"/>
  <c r="F95" i="2"/>
  <c r="H95" i="2"/>
  <c r="I95" i="2"/>
  <c r="M95" i="2"/>
  <c r="N95" i="2"/>
  <c r="G96" i="2"/>
  <c r="F96" i="2"/>
  <c r="H96" i="2"/>
  <c r="I96" i="2"/>
  <c r="M96" i="2"/>
  <c r="N96" i="2"/>
  <c r="G97" i="2"/>
  <c r="F97" i="2"/>
  <c r="H97" i="2"/>
  <c r="I97" i="2"/>
  <c r="M97" i="2"/>
  <c r="N97" i="2"/>
  <c r="G98" i="2"/>
  <c r="F98" i="2"/>
  <c r="H98" i="2"/>
  <c r="I98" i="2"/>
  <c r="M98" i="2"/>
  <c r="N98" i="2"/>
  <c r="G99" i="2"/>
  <c r="F99" i="2"/>
  <c r="H99" i="2"/>
  <c r="I99" i="2"/>
  <c r="M99" i="2"/>
  <c r="N99" i="2"/>
  <c r="G100" i="2"/>
  <c r="F100" i="2"/>
  <c r="H100" i="2"/>
  <c r="I100" i="2"/>
  <c r="M100" i="2"/>
  <c r="N100" i="2"/>
  <c r="G101" i="2"/>
  <c r="F101" i="2"/>
  <c r="H101" i="2"/>
  <c r="I101" i="2"/>
  <c r="M101" i="2"/>
  <c r="N101" i="2"/>
  <c r="G102" i="2"/>
  <c r="F102" i="2"/>
  <c r="H102" i="2"/>
  <c r="I102" i="2"/>
  <c r="M102" i="2"/>
  <c r="N102" i="2"/>
  <c r="G103" i="2"/>
  <c r="F103" i="2"/>
  <c r="H103" i="2"/>
  <c r="I103" i="2"/>
  <c r="M103" i="2"/>
  <c r="N103" i="2"/>
  <c r="G104" i="2"/>
  <c r="F104" i="2"/>
  <c r="H104" i="2"/>
  <c r="I104" i="2"/>
  <c r="M104" i="2"/>
  <c r="N104" i="2"/>
  <c r="O100" i="2" l="1"/>
  <c r="O102" i="2"/>
  <c r="O99" i="2"/>
  <c r="O93" i="2"/>
  <c r="O86" i="2"/>
  <c r="O90" i="2"/>
  <c r="O103" i="2"/>
  <c r="O97" i="2"/>
  <c r="O94" i="2"/>
  <c r="O91" i="2"/>
  <c r="O88" i="2"/>
  <c r="O85" i="2"/>
  <c r="O104" i="2"/>
  <c r="O101" i="2"/>
  <c r="O98" i="2"/>
  <c r="O95" i="2"/>
  <c r="O92" i="2"/>
  <c r="O89" i="2"/>
  <c r="O96" i="2"/>
  <c r="O87" i="2"/>
  <c r="O83" i="2"/>
  <c r="O80" i="2"/>
  <c r="O82" i="2"/>
  <c r="O84" i="2"/>
  <c r="O81" i="2"/>
  <c r="J104" i="2"/>
  <c r="J103" i="2"/>
  <c r="J102" i="2"/>
  <c r="J101" i="2"/>
  <c r="J100" i="2"/>
  <c r="J99" i="2"/>
  <c r="J98" i="2"/>
  <c r="J97" i="2"/>
  <c r="J96" i="2"/>
  <c r="J95" i="2"/>
  <c r="J94" i="2"/>
  <c r="J89" i="2"/>
  <c r="J88" i="2"/>
  <c r="J87" i="2"/>
  <c r="J86" i="2"/>
  <c r="J85" i="2"/>
  <c r="J84" i="2"/>
  <c r="J83" i="2"/>
  <c r="J82" i="2"/>
  <c r="J81" i="2"/>
  <c r="J80" i="2"/>
  <c r="M72" i="2" l="1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G72" i="2" l="1"/>
  <c r="O72" i="2" s="1"/>
  <c r="F72" i="2"/>
  <c r="H72" i="2"/>
  <c r="I72" i="2"/>
  <c r="G73" i="2"/>
  <c r="O73" i="2" s="1"/>
  <c r="F73" i="2"/>
  <c r="H73" i="2"/>
  <c r="I73" i="2"/>
  <c r="G74" i="2"/>
  <c r="O74" i="2" s="1"/>
  <c r="J74" i="2"/>
  <c r="H74" i="2"/>
  <c r="I74" i="2"/>
  <c r="G75" i="2"/>
  <c r="O75" i="2" s="1"/>
  <c r="F75" i="2"/>
  <c r="H75" i="2"/>
  <c r="I75" i="2"/>
  <c r="G76" i="2"/>
  <c r="O76" i="2" s="1"/>
  <c r="F76" i="2"/>
  <c r="H76" i="2"/>
  <c r="I76" i="2"/>
  <c r="G77" i="2"/>
  <c r="O77" i="2" s="1"/>
  <c r="F77" i="2"/>
  <c r="H77" i="2"/>
  <c r="I77" i="2"/>
  <c r="G78" i="2"/>
  <c r="O78" i="2" s="1"/>
  <c r="J78" i="2"/>
  <c r="H78" i="2"/>
  <c r="I78" i="2"/>
  <c r="G79" i="2"/>
  <c r="O79" i="2" s="1"/>
  <c r="F79" i="2"/>
  <c r="H79" i="2"/>
  <c r="I79" i="2"/>
  <c r="J76" i="2" l="1"/>
  <c r="F74" i="2"/>
  <c r="J79" i="2"/>
  <c r="J75" i="2"/>
  <c r="F78" i="2"/>
  <c r="J72" i="2"/>
  <c r="J77" i="2"/>
  <c r="J73" i="2"/>
  <c r="I71" i="2" l="1"/>
  <c r="M3" i="2"/>
  <c r="M66" i="2"/>
  <c r="N66" i="2"/>
  <c r="M67" i="2"/>
  <c r="N67" i="2"/>
  <c r="M68" i="2"/>
  <c r="N68" i="2"/>
  <c r="M69" i="2"/>
  <c r="N69" i="2"/>
  <c r="M70" i="2"/>
  <c r="N70" i="2"/>
  <c r="M71" i="2"/>
  <c r="N71" i="2"/>
  <c r="N12" i="2"/>
  <c r="N57" i="2"/>
  <c r="N3" i="2"/>
  <c r="N4" i="2"/>
  <c r="N5" i="2"/>
  <c r="N6" i="2"/>
  <c r="N7" i="2"/>
  <c r="N8" i="2"/>
  <c r="N9" i="2"/>
  <c r="N10" i="2"/>
  <c r="N11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8" i="2"/>
  <c r="N59" i="2"/>
  <c r="N60" i="2"/>
  <c r="N61" i="2"/>
  <c r="N62" i="2"/>
  <c r="N63" i="2"/>
  <c r="N64" i="2"/>
  <c r="N65" i="2"/>
  <c r="N2" i="2"/>
  <c r="O18" i="2" l="1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G71" i="2"/>
  <c r="O71" i="2" s="1"/>
  <c r="F71" i="2"/>
  <c r="H71" i="2"/>
  <c r="J71" i="2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E24" i="9" s="1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E57" i="9" s="1"/>
  <c r="D58" i="9"/>
  <c r="D59" i="9"/>
  <c r="D60" i="9"/>
  <c r="D61" i="9"/>
  <c r="D62" i="9"/>
  <c r="E62" i="9" s="1"/>
  <c r="D63" i="9"/>
  <c r="D64" i="9"/>
  <c r="D65" i="9"/>
  <c r="D66" i="9"/>
  <c r="D67" i="9"/>
  <c r="D68" i="9"/>
  <c r="D69" i="9"/>
  <c r="E69" i="9" s="1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E104" i="9" s="1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E137" i="9" s="1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E182" i="9" s="1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E195" i="9" s="1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E222" i="9" s="1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E240" i="9" s="1"/>
  <c r="D241" i="9"/>
  <c r="D242" i="9"/>
  <c r="E242" i="9" s="1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E263" i="9" s="1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E413" i="9" s="1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E475" i="9" s="1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E724" i="9" s="1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E797" i="9" s="1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E829" i="9" s="1"/>
  <c r="D830" i="9"/>
  <c r="D831" i="9"/>
  <c r="D832" i="9"/>
  <c r="E832" i="9" s="1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E849" i="9" s="1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E898" i="9" s="1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E1035" i="9" s="1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2" i="9"/>
  <c r="M2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O3" i="2" l="1"/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2" i="2"/>
</calcChain>
</file>

<file path=xl/sharedStrings.xml><?xml version="1.0" encoding="utf-8"?>
<sst xmlns="http://schemas.openxmlformats.org/spreadsheetml/2006/main" count="16080" uniqueCount="8492">
  <si>
    <t>Document Number</t>
  </si>
  <si>
    <t>Posting Date</t>
  </si>
  <si>
    <t>Customer/Vendor Code</t>
  </si>
  <si>
    <t>Customer/Vendor Name</t>
  </si>
  <si>
    <t>Item No.</t>
  </si>
  <si>
    <t>Item/Service Description</t>
  </si>
  <si>
    <t>Quantity</t>
  </si>
  <si>
    <t>Price</t>
  </si>
  <si>
    <t>Warehouse Code</t>
  </si>
  <si>
    <t>HO02540</t>
  </si>
  <si>
    <t>DEBIT CUSTOMER ( CASH )</t>
  </si>
  <si>
    <t>PPR RAKtherm PIPE 25MM</t>
  </si>
  <si>
    <t>W/H ARISTON PRO 1 R 50 H MT</t>
  </si>
  <si>
    <t>UPVC COSMO ELBOW SS 2X90 GREY</t>
  </si>
  <si>
    <t>PVC HP COSMO SOCKET 2 SCH80</t>
  </si>
  <si>
    <t>GLUE HENKEL TANGIT 500G -TI14 IMP</t>
  </si>
  <si>
    <t>UPVC HEPWORTH DOUBLE RING SOCKET 4 GREY</t>
  </si>
  <si>
    <t>HO01758</t>
  </si>
  <si>
    <t>AL MUSHTARI BUILDING MATERIALS (LLC)</t>
  </si>
  <si>
    <t>TTE ENGINEERING LLC</t>
  </si>
  <si>
    <t>DO</t>
  </si>
  <si>
    <t>DATE</t>
  </si>
  <si>
    <t>CUSTOMER CODE</t>
  </si>
  <si>
    <t>CUSTOMER</t>
  </si>
  <si>
    <t>RELIANCE ELECTRO MECHANICAL PLUMB CONT CO.LLC</t>
  </si>
  <si>
    <t>PPR RAKtherm ELBOW 25MMX90</t>
  </si>
  <si>
    <t>D.RETAIL CUST DIP</t>
  </si>
  <si>
    <t>A.MR.RAFIQ</t>
  </si>
  <si>
    <t>B.MR.MUZAIN</t>
  </si>
  <si>
    <t>A.MR.RAFIQ ABU-TRD</t>
  </si>
  <si>
    <t>-No Sales Employee-</t>
  </si>
  <si>
    <t>A.MR.SIYAB</t>
  </si>
  <si>
    <t>B.MR.NASHEER AHMAD</t>
  </si>
  <si>
    <t>B. MR.RAFIQ ABU- PROJ</t>
  </si>
  <si>
    <t>A.MR.RASHID</t>
  </si>
  <si>
    <t>I.KRISHNAN</t>
  </si>
  <si>
    <t>B.MR.WASEEM</t>
  </si>
  <si>
    <t>Sales Person</t>
  </si>
  <si>
    <t>A.MR.RASHID CONT</t>
  </si>
  <si>
    <t>B.MR.PARTHIBAN</t>
  </si>
  <si>
    <t>R.DEIRA 2</t>
  </si>
  <si>
    <t>R.NAH</t>
  </si>
  <si>
    <t>R.ABUDHABI</t>
  </si>
  <si>
    <t>R.STORES</t>
  </si>
  <si>
    <t>A.MR.SIYAB CONT</t>
  </si>
  <si>
    <t>R.QUSAIS</t>
  </si>
  <si>
    <t>R.AJMAN</t>
  </si>
  <si>
    <t>E.DEIRA 1</t>
  </si>
  <si>
    <t>Sales Person Mobile</t>
  </si>
  <si>
    <t>MUZAIN</t>
  </si>
  <si>
    <t>NAH</t>
  </si>
  <si>
    <t>ANISH</t>
  </si>
  <si>
    <t>Rafiq AbuBaqar</t>
  </si>
  <si>
    <t>Rashid</t>
  </si>
  <si>
    <t>Parthiban</t>
  </si>
  <si>
    <t>Siyab</t>
  </si>
  <si>
    <t>Mr. Nasheer</t>
  </si>
  <si>
    <t>Rafiq Shabbir</t>
  </si>
  <si>
    <t>Abudhabi</t>
  </si>
  <si>
    <t>RAS STORE</t>
  </si>
  <si>
    <t xml:space="preserve">ALI </t>
  </si>
  <si>
    <t>REPLACEMENT</t>
  </si>
  <si>
    <t>AJMAN STORE</t>
  </si>
  <si>
    <t>Krishnan</t>
  </si>
  <si>
    <t>Meraj</t>
  </si>
  <si>
    <t>Deira 1 Store</t>
  </si>
  <si>
    <t>Deira 2 Store</t>
  </si>
  <si>
    <t>Salesman</t>
  </si>
  <si>
    <t>DocTotal-VatSum</t>
  </si>
  <si>
    <t>Sales Employee Name</t>
  </si>
  <si>
    <t>City Name</t>
  </si>
  <si>
    <t>Area Name</t>
  </si>
  <si>
    <t>CUST MOBILE</t>
  </si>
  <si>
    <t>CUST EMAIL</t>
  </si>
  <si>
    <t>Dubai</t>
  </si>
  <si>
    <t>Replacement A/c - Zenith</t>
  </si>
  <si>
    <t>PPR RAKtherm PIPE 32MM</t>
  </si>
  <si>
    <t>PPR RAKtherm F/SOCKET 32X1</t>
  </si>
  <si>
    <t>PPR RAKtherm N/SOCKET 25X3/4</t>
  </si>
  <si>
    <t>BOWYER WICK BUILDING CONTRACTING LLC</t>
  </si>
  <si>
    <t>E7M ELECTROMECHANICAL WORKS CONTRACTING LLC</t>
  </si>
  <si>
    <t>GOLDEN WAY ELECT.WARE TRD. LLC</t>
  </si>
  <si>
    <t>UPVC HEPWORTH ACCESS PLUG 6 GREY</t>
  </si>
  <si>
    <t>AL HAAET AL THABIT BUILDING CONTRACTING (CASH)</t>
  </si>
  <si>
    <t>UPVC COSMO ELBOW SS 2X45 GREY</t>
  </si>
  <si>
    <t>HO02490</t>
  </si>
  <si>
    <t>QAMAR AL ZEYAN BLDG MAT TRDG LLC</t>
  </si>
  <si>
    <t>AL JUNAIBI BUILDING MATERIALS TRADING L.L.C</t>
  </si>
  <si>
    <t>ROYAL APEX BUILDING MATERIALS TRADING L.L.C</t>
  </si>
  <si>
    <t>MOBILE</t>
  </si>
  <si>
    <t>AREA</t>
  </si>
  <si>
    <t>CITY</t>
  </si>
  <si>
    <t>Bilt Middle East L.L.C</t>
  </si>
  <si>
    <t>AL HADHOUDH TRADING EST</t>
  </si>
  <si>
    <t>ARABIAN AQSA BUILDING MATERIAL LLC</t>
  </si>
  <si>
    <t>Future Vision Technical Equipment L.L.C</t>
  </si>
  <si>
    <t>Memory Build.Mat  AD</t>
  </si>
  <si>
    <t>MOON LIGHT ELECTRICAL &amp; SANITARYWARE - L L C</t>
  </si>
  <si>
    <t>POWER BUILDING MATERIALS TRADING EST.</t>
  </si>
  <si>
    <t>ALNAJM AL AKHTHER ELECT. &amp;  SANITARY WARE TR.</t>
  </si>
  <si>
    <t>AL Sareea Build.Mat  R.A.K</t>
  </si>
  <si>
    <t>AISHA AL SAQER GENERAL TRADING CO. L.L.C</t>
  </si>
  <si>
    <t>AL NAEEM BUILDING MATERIAL TRADING L.L.C</t>
  </si>
  <si>
    <t>AQUA WORLD. BLD .MAT TRADING L.L.C</t>
  </si>
  <si>
    <t>Marhaba Building Materials Trading L.L.C</t>
  </si>
  <si>
    <t>SMOOTH SOLUTION BLDG. MAT. TRDG (SATWA)</t>
  </si>
  <si>
    <t>AL RAHBA BUILDING MATERIALS LLC</t>
  </si>
  <si>
    <t>MCKLEENZ TECHNICAL SERVICES L.L.C</t>
  </si>
  <si>
    <t>SAFETY ELECTRICAL TRADING COMPANY - W L L</t>
  </si>
  <si>
    <t>FABTECH MODULAR BUILDINGS L.L.C</t>
  </si>
  <si>
    <t>CHICAGO MAINTENANCE &amp; CONSTRUCTION CO L.L.C</t>
  </si>
  <si>
    <t>ANISH DIP</t>
  </si>
  <si>
    <t>CITY LIGHT BUILDING MATERIALS</t>
  </si>
  <si>
    <t>COMFORT SYSTEMS TECH. CONT.</t>
  </si>
  <si>
    <t>NASA GENERAL TRADING L.L.C.</t>
  </si>
  <si>
    <t>ROYAL ALLIED BUILDING MATERIALS TRADING CO.L.L.C</t>
  </si>
  <si>
    <t>AHMED ABDULLA &amp; MUFDIL AHMED TRADING COMPANY - W L L</t>
  </si>
  <si>
    <t>GEMINI BUILDING MATERIALS LLC</t>
  </si>
  <si>
    <t>UPVC HEPWORTH SGL SKT YEE 4-GREY</t>
  </si>
  <si>
    <t>UPVC HEPWORTH ELBOW 4 X 45 DEG-GREY</t>
  </si>
  <si>
    <t>HO03067</t>
  </si>
  <si>
    <t>BRONZE GATE VALVE 25MM PN 20 PEG IMP RED</t>
  </si>
  <si>
    <t>PPR RAKtherm ELBOW 40MMX90</t>
  </si>
  <si>
    <t>PVC HP COSMO SOCKET 4 SCH80</t>
  </si>
  <si>
    <t>UPVC COSMO PIPE SS 1-1/2 X4MTR GREY</t>
  </si>
  <si>
    <t>UPVC COSMO ELBOW SS 1-1/2X90 GREY</t>
  </si>
  <si>
    <t>W/H ZENITH 50L VER</t>
  </si>
  <si>
    <t>PVC HP COSMO PIPE 3X6 CLASS E BSEN3505</t>
  </si>
  <si>
    <t>PVC HP COSMO R/BUSH 2X1-1/2 SCH80</t>
  </si>
  <si>
    <t>PVC HP COSMO FLNGE ADAPTOR W/B-RING 4</t>
  </si>
  <si>
    <t>UPVC COSMO PIPE SS 2X4MTR GREY</t>
  </si>
  <si>
    <t>PPR COSMO ELBOW 25MMX90</t>
  </si>
  <si>
    <t>PEX SANITARY ELBOW 16X1/2 COSMO DZR</t>
  </si>
  <si>
    <t>PEX BOX BLUE COSMO</t>
  </si>
  <si>
    <t>PEX N/SOCKET 16X 1/2 COSMOPLAST</t>
  </si>
  <si>
    <t>PPR RAKtherm R/F/ELBOW 25X1/2</t>
  </si>
  <si>
    <t>HO03060</t>
  </si>
  <si>
    <t>W/H ZENITH 50L HOR</t>
  </si>
  <si>
    <t>W/H ARISTON BLU R 80H MT</t>
  </si>
  <si>
    <t>W/H ARISTON BLU R 50H MT</t>
  </si>
  <si>
    <t>PPR RAKtherm GATEVALVE 25MM OPEN</t>
  </si>
  <si>
    <t>SD00385</t>
  </si>
  <si>
    <t>BRASS GATEVALVE 1-1/4 PN16 PEG IMP</t>
  </si>
  <si>
    <t>BRASS GATEVALVE 1 PN16 PEG IMP</t>
  </si>
  <si>
    <t>ESPA PRISMA115-3M UAE 0.61KW 50HZ PUMP</t>
  </si>
  <si>
    <t>PVC HP COSMO PIPE 1 X6MTR CLASS E BSEN3505</t>
  </si>
  <si>
    <t>PVC HP COSMO ELBOW 3/4X90DEG SCH80</t>
  </si>
  <si>
    <t>PPR RAKtherm SOCKET 25MM</t>
  </si>
  <si>
    <t>PPR RAKtherm CLAMP 25MM</t>
  </si>
  <si>
    <t>HO00733</t>
  </si>
  <si>
    <t>W/H AQUAHOT 50L H</t>
  </si>
  <si>
    <t>W/H AQUAHOT 80LTR H</t>
  </si>
  <si>
    <t>HO01741</t>
  </si>
  <si>
    <t>E.W.C LIWA + TANK + SEAT COVER RAK (S -TRAP : 68 CM)</t>
  </si>
  <si>
    <t>PPR RAKtherm F/TEE 25X1/2</t>
  </si>
  <si>
    <t>PPR RAKtherm GATEVALVE CP 25MM</t>
  </si>
  <si>
    <t>AL DAFFAH TRADING EST.</t>
  </si>
  <si>
    <t>HO02367</t>
  </si>
  <si>
    <t>Replacement Ariston</t>
  </si>
  <si>
    <t>SD00124</t>
  </si>
  <si>
    <t>ANWAR AL MADINAH PUMPS &amp; BUILDING MAT TRADING COMAPNY</t>
  </si>
  <si>
    <t>W/H ARISTON PRO 1 R 100H MT</t>
  </si>
  <si>
    <t>W/H AQUAHOT 80LTR V</t>
  </si>
  <si>
    <t>AL ROWAAD ELECT, SANT &amp; AC INSTALLATIONS L.L.C</t>
  </si>
  <si>
    <t>NASCON ENGINEERING</t>
  </si>
  <si>
    <t>PVC HP COSMO ELBOW 1X45 DEG SCH80</t>
  </si>
  <si>
    <t>AL JAZEERAH AL SAFRAA BLDG. MAT. TR. LLC</t>
  </si>
  <si>
    <t>HELIUM ELECTROMICANICAL WORKS L.L.C</t>
  </si>
  <si>
    <t>INAYA FACILITIES MANAGEMENT SERVICES L.L.C</t>
  </si>
  <si>
    <t>HO01891</t>
  </si>
  <si>
    <t>IQRAA BUILDING MATERIALS L.L.C</t>
  </si>
  <si>
    <t>PEX BOX RED COSMO</t>
  </si>
  <si>
    <t>MODUN GULF BUILDING CONTRACTING L.L.C</t>
  </si>
  <si>
    <t>ARCO ELECTROMECHANICAL L.L.C.</t>
  </si>
  <si>
    <t>BRONZE GATE VALVE 20MM PN 20 PEG IMP RED</t>
  </si>
  <si>
    <t>GREEN NORTH LINE TRADING (L.L.C)</t>
  </si>
  <si>
    <t>SQUARE FOUR ELECTROMECHANICAL PLUMBING CONTRACTING LLC</t>
  </si>
  <si>
    <t>UPVC RAKTHERM PIPE 4 X4MTR 3.2 GREY</t>
  </si>
  <si>
    <t>UPVC RAKTHERM PIPE 3X4MTR 3.0 GREY</t>
  </si>
  <si>
    <t>UPVC RAKTHERM PIPE 2 X4MTR 2.0 GREY</t>
  </si>
  <si>
    <t>UPVC RAKTHERM PIPE 1-1/2 X4MTR 2.0 GREY</t>
  </si>
  <si>
    <t>AL GHAITH BUILDING CONSTRUCTION LLC</t>
  </si>
  <si>
    <t>UPVC COSMO SOCKET SS 2 GREY</t>
  </si>
  <si>
    <t>FIRST OPTION CONTRACTING LLC</t>
  </si>
  <si>
    <t>UPVC COSMO YEE SOLVENT 2 GREY</t>
  </si>
  <si>
    <t>SPOTS ELECTROMECHANICAL WORKS L.L.C</t>
  </si>
  <si>
    <t>UPVC HEPWORTH PIPE 8X 6 MTR RED</t>
  </si>
  <si>
    <t>UPVC HEPWORTH PIPE 4X6MTR RED</t>
  </si>
  <si>
    <t>UPVC HEPWORTH PIPE 3X 6MTR RED</t>
  </si>
  <si>
    <t>DELTA MEP ELECTROMECHANICAL CONTRACTING (DUBAI)</t>
  </si>
  <si>
    <t>UPVC HEPWORTH PIPE 6X6MTR - RED</t>
  </si>
  <si>
    <t>DEYAR ALKHALEEJ TECH. CONT. L.L.C. SP</t>
  </si>
  <si>
    <t>RAK PROPERTIES</t>
  </si>
  <si>
    <t>Conversion Electromechanical Co. L.L.C</t>
  </si>
  <si>
    <t>VERISTAR BUILDING CONTRACTING L.L.C (CASH)</t>
  </si>
  <si>
    <t>PVC HP COSMO SOCKET 2-1/2 SCH80</t>
  </si>
  <si>
    <t>PVC HP COSMO ELBOW 1-1/2X90DEG SCH80</t>
  </si>
  <si>
    <t>UPVC COSMO END CAP SOLVENT 2 GREY</t>
  </si>
  <si>
    <t>PLUS PALACE GENERAL CONTRACTING L.L.C BRANCH</t>
  </si>
  <si>
    <t>PVC HP COSMO ELBOW 1X90 DEG SCH80</t>
  </si>
  <si>
    <t>HO02751</t>
  </si>
  <si>
    <t>SOFT FITTING PIPES &amp; FITTINGS TRADING CO. L.L.C</t>
  </si>
  <si>
    <t>UPVC COSMO R/BUSH SOLVENT 4X3 GREY</t>
  </si>
  <si>
    <t>FLEXIBLE SS KNITTED HOSE SPAIN TYPE 60CM HD (WRAS)</t>
  </si>
  <si>
    <t>PVC HP COSMO F/SOCKET 2 SCH80</t>
  </si>
  <si>
    <t>PVC HP COSMO F/SOCKET 1 SCH80</t>
  </si>
  <si>
    <t>HO00762</t>
  </si>
  <si>
    <t>Afnan Elect. &amp; Sanitary ware Tr.</t>
  </si>
  <si>
    <t>EMCORE ELECTROMECHANICAL CONTRACTING LLC</t>
  </si>
  <si>
    <t>EMAC ELECTROMECHANICAL LLC</t>
  </si>
  <si>
    <t>UPVC HEPWORTH R/YEE 6X4-GREY</t>
  </si>
  <si>
    <t>UPVC HEPWORTH R/TEE DBL SKT 6X4-GREY</t>
  </si>
  <si>
    <t>AL SAAD ELETROMECHANICAL LLC</t>
  </si>
  <si>
    <t>DESIGN HUB BUILDING CONTRACTING L.L.C</t>
  </si>
  <si>
    <t>TESTING PLUG 6 FX</t>
  </si>
  <si>
    <t>TESTING PLUG 4 FX</t>
  </si>
  <si>
    <t>TESTING PLUG 3 FX</t>
  </si>
  <si>
    <t>SPECIALIST SERVICES (L.L.C)</t>
  </si>
  <si>
    <t>W/H ZENITH 80L HOR</t>
  </si>
  <si>
    <t>MENASCO MECHANICAL CONTRACTING LLC</t>
  </si>
  <si>
    <t>STG CONTRACTING AND BUILDING WORKS L.L.C</t>
  </si>
  <si>
    <t>JELFAR STAR CONTRACTING L.L.C</t>
  </si>
  <si>
    <t>UNIVERSAL ELECTRICALS</t>
  </si>
  <si>
    <t>NEW QAMAR AL HUDA TRADING L.L.C</t>
  </si>
  <si>
    <t>Al Rolla Trading L.L.C Satwa</t>
  </si>
  <si>
    <t>TAJER BUILDING &amp; CONSTRUCTION MATERIALS TRADING</t>
  </si>
  <si>
    <t>PPR COSMO PIPE 32MM SDR6 PN20</t>
  </si>
  <si>
    <t>AL AKRAMAIN BUILDING MATERIALS LLC</t>
  </si>
  <si>
    <t>HANDLE GATEVALVE PB-100 2 PEG IMP</t>
  </si>
  <si>
    <t>HANDLE GATEVALVE PB-100 1 PEG IMP</t>
  </si>
  <si>
    <t>AUTOMATED GENERAL TRADING</t>
  </si>
  <si>
    <t>SHAWKIN BUILDING MATERIALS TRADING LLC</t>
  </si>
  <si>
    <t>ADWAA ALWADI BUILDING MATERIAL TRADING L.L.C</t>
  </si>
  <si>
    <t>OBAID IBRAHIM BUILDING MATERIALS TRADING LLC</t>
  </si>
  <si>
    <t>HO02809</t>
  </si>
  <si>
    <t>NUVAC GLOBAL TRADING LLC</t>
  </si>
  <si>
    <t>AL NOON INTERNATIONAL TRADING</t>
  </si>
  <si>
    <t>HYDRO SANITARY WARE TRADING LLC</t>
  </si>
  <si>
    <t>GREEN SQUARE BUILDING MATERIALS - LLC</t>
  </si>
  <si>
    <t>PPR RAKtherm PIPE 40MM</t>
  </si>
  <si>
    <t>PPR RAKtherm BALL COCK 63MM</t>
  </si>
  <si>
    <t>OBAID KHALIFA BUILDING MATERIALS TRADING L.L.C</t>
  </si>
  <si>
    <t>ROYAL CLASSIC CONTRACTING &amp; GENERAL MAINT L.L.C</t>
  </si>
  <si>
    <t>PVC HP COSMO PIPE 4 X6MTR CLASS E BSEN3505</t>
  </si>
  <si>
    <t>PVC HP COSMO ELBOW 4X90 DEG SCH80</t>
  </si>
  <si>
    <t>HERCULES OATEY CLEANER (473ML)- MADE IN USA</t>
  </si>
  <si>
    <t>RIHAB TRDG FOR SANT &amp; ELECT MATERIALS</t>
  </si>
  <si>
    <t>Desert Leisure Swimming Pools (L.L.C)</t>
  </si>
  <si>
    <t>AL NAQEEB ELECTRICAL &amp; MECHANICAL WORKS L.L.C</t>
  </si>
  <si>
    <t>HO02918</t>
  </si>
  <si>
    <t>SPACE WISE TECHNICAL SERVICES L.L.C</t>
  </si>
  <si>
    <t>POWER STEEL BUILDING MATERIALS TRADING L.L.C</t>
  </si>
  <si>
    <t>MODULAR INNOVATIONS LLC</t>
  </si>
  <si>
    <t>Replacement Aquahot</t>
  </si>
  <si>
    <t>GI HANGING NUT CLAMP W/RUBBER 4" (113-118MM) JETFIX 2.00 X 19MM (PPR/HP/UPVC)</t>
  </si>
  <si>
    <t>GI HANGING NUT CLAMP W/RUBBER 3" (81-86MM) JETFIX 2.00 X 19MM (UPVC)</t>
  </si>
  <si>
    <t>HO02371</t>
  </si>
  <si>
    <t>Replacement A/c</t>
  </si>
  <si>
    <t>WB HOOK CP IMP</t>
  </si>
  <si>
    <t>Technomech Electromech. Works L.L.C.</t>
  </si>
  <si>
    <t>HO01098</t>
  </si>
  <si>
    <t>STERLING SANITARY &amp; ELECTRICAL INSTALLATION WORKS LLC</t>
  </si>
  <si>
    <t>PPR COSMO PIPE 25MM SDR6 PN20</t>
  </si>
  <si>
    <t>CODES CONSTRUCTION L L C</t>
  </si>
  <si>
    <t>BARBUDA ELECTROMECHANICAL WORKS (CASH)</t>
  </si>
  <si>
    <t>PPR COSMO ELBOW 63MMX90</t>
  </si>
  <si>
    <t>PPR COSMO SOCKET 32MM</t>
  </si>
  <si>
    <t>CA GRANDBUILDING MATERIAL TRDG LLC</t>
  </si>
  <si>
    <t>HO01842</t>
  </si>
  <si>
    <t>RED TOWER BUILDING MATERIAL TRADING L.L.C</t>
  </si>
  <si>
    <t>HO00729</t>
  </si>
  <si>
    <t>NASRAIN HARDWARES</t>
  </si>
  <si>
    <t>Euro Star Bldg.Mat.Trdg.Co.</t>
  </si>
  <si>
    <t>AL NAS BUILDING MATERIALS TRADING LLC</t>
  </si>
  <si>
    <t>QUALITY METAL EQP &amp; BLD MAT</t>
  </si>
  <si>
    <t>Bin Salman Ele. &amp; Sani. Mat. Trad.</t>
  </si>
  <si>
    <t>IND.ENT.AC &amp; ELECT.CO.LTD</t>
  </si>
  <si>
    <t>HO02651</t>
  </si>
  <si>
    <t>HOME STAR BUILDING MATERIALS L.L.C (CASH)</t>
  </si>
  <si>
    <t>MBH BUILDING MATERIALS TRADING LLC (CASH)</t>
  </si>
  <si>
    <t>PPR RAKtherm N/SOCKET 20X1/2</t>
  </si>
  <si>
    <t>PPR RAKtherm F/SOCKET 20X1/2</t>
  </si>
  <si>
    <t>PPR RAKtherm ELBOW 20MMX90</t>
  </si>
  <si>
    <t>AL MANAR CORNER FOR ELECTROMECHANICAL CONTRACTING</t>
  </si>
  <si>
    <t>W/H ARISTON ANDRIS RS 30/3</t>
  </si>
  <si>
    <t>LT BRASS F/ELBOW 15MM</t>
  </si>
  <si>
    <t>SCHROEDER PROJEKT ELECTROMECHANIC LLC</t>
  </si>
  <si>
    <t>HYDROTRONEX TRADING L.L.C (CASH)</t>
  </si>
  <si>
    <t>BRONZE NON-RETURN VALVE SWING 50MM PEG PN 20 IMP</t>
  </si>
  <si>
    <t>HO02933</t>
  </si>
  <si>
    <t>WIN GATE ELECTROMECHANICAL SERVICES LLC</t>
  </si>
  <si>
    <t>ARCO ZEST BUILDING MATERIALS TRADING L.L.C</t>
  </si>
  <si>
    <t>AL BOOM TRADING CO LLC</t>
  </si>
  <si>
    <t>BRASS FLOATVALVE 1-1/4 PN14 PEG WITH PVC BALL</t>
  </si>
  <si>
    <t>LAZOURDY CONTRACTING GENERAL MAINTENANCE SOLE PROPRIETORSHIP L.L.C.</t>
  </si>
  <si>
    <t>PVC HP COSMO PIPE 6 CLASS E BSEN3505</t>
  </si>
  <si>
    <t>PVC HP COSMO R/BUSH 6X4</t>
  </si>
  <si>
    <t>PVC HP COSMO R/BUSH 4X3</t>
  </si>
  <si>
    <t>PVC HP COSMO SOCKET 8 SCH80</t>
  </si>
  <si>
    <t>PVC HP COSMO ELBOW 8X90 DEG SCH80</t>
  </si>
  <si>
    <t>PVC HP COSMO PIPE 8 X6MTR CLASS E BSEN3505</t>
  </si>
  <si>
    <t>PVC HP COSMO R/BUSH 8x6</t>
  </si>
  <si>
    <t>POWER SPRAY ELECTROMECHANICAL- SP L.L.C.</t>
  </si>
  <si>
    <t>BRASS FLOATVALVE 3/4 PN14 PEG WITH PVC BALL</t>
  </si>
  <si>
    <t>RAFHA TR LLC</t>
  </si>
  <si>
    <t>AL SAAED BUILDING MATERIALS - L L C</t>
  </si>
  <si>
    <t>ANWAR AL AQSA ELECTRICAL &amp; SANITARY WORKS L.L.C</t>
  </si>
  <si>
    <t>BRASS NIPPLE 1-1/2 MSNR IMP</t>
  </si>
  <si>
    <t>JOGA RAM GENERAL TRADING L.L.C</t>
  </si>
  <si>
    <t>GLOBAL CONTRACTING. L.L.C</t>
  </si>
  <si>
    <t>CRAW FORD HARDWARE AND ELECTRICAL TRADING - L.L.C - S.P.C</t>
  </si>
  <si>
    <t>KSR BUILDING MATERIAL LLC</t>
  </si>
  <si>
    <t>HO02525</t>
  </si>
  <si>
    <t>HIKMA SANITARY WARES TRADING ESTABLISHMENT</t>
  </si>
  <si>
    <t>PPR COSMO PIPE 20MM SDR6 PN20</t>
  </si>
  <si>
    <t>Henwood Sanitary &amp; Hardware</t>
  </si>
  <si>
    <t>AL HAYAT BLDG. MATERIALS TRADING L.L.C</t>
  </si>
  <si>
    <t>GMCO ELECTROMECHANICAL WORKS LLC</t>
  </si>
  <si>
    <t>HO00778</t>
  </si>
  <si>
    <t>RUKN AL ANEES BLDG.MAT.TR</t>
  </si>
  <si>
    <t>AL BAB ALAALY BLDG. MAT. LLC</t>
  </si>
  <si>
    <t>Nasser Al Matrooshi Trading L.L.C</t>
  </si>
  <si>
    <t>ROUS AL JEBAL ELECTROMECHANICAL CONTG LLC</t>
  </si>
  <si>
    <t>Al Refaa Building Materials Trdg</t>
  </si>
  <si>
    <t>AL BUSTAN BLDG MAT (DHAID)</t>
  </si>
  <si>
    <t>AL QANNAS BLDG MAT. TR.</t>
  </si>
  <si>
    <t>AL MUNTASIR BLDG,MAT.EST. (DHAID)</t>
  </si>
  <si>
    <t>BIN KARKASH ELECTRICAL SANITARY  &amp; BULD MAT LLC DIBBA</t>
  </si>
  <si>
    <t>PROTON ELECTROMECHANICAL CONTRACTING LLC</t>
  </si>
  <si>
    <t>Duplast Building Materials Trading L.L.C</t>
  </si>
  <si>
    <t>QUESCO BUILDING MATERIALS (CASH)</t>
  </si>
  <si>
    <t>BRONZE NON-RETURN VALVE SWING 20MM PEG PN 20 IMP</t>
  </si>
  <si>
    <t>GOLDEN BUILDING TRADING COMPANY LLC</t>
  </si>
  <si>
    <t>LT BRASS SOCKET 15MM</t>
  </si>
  <si>
    <t>ULTIMATE TRADING CO L.L.C</t>
  </si>
  <si>
    <t>HO02870</t>
  </si>
  <si>
    <t>MODERN SKETCH ELECTRICAL AND SANITARY TRADING</t>
  </si>
  <si>
    <t>CHEN ONE BUILDING MATERIAL &amp; TOOLS TRADING LLC</t>
  </si>
  <si>
    <t>Dubai Euro Contracting Co LLC</t>
  </si>
  <si>
    <t>INDOGULF CONTRACTING CO (L.L.C)</t>
  </si>
  <si>
    <t>China State Construction Engineering Corporation (Middle East) (L.L.C)</t>
  </si>
  <si>
    <t>AL SHIRAWI CONTRACTING CO. (L.L.C.)</t>
  </si>
  <si>
    <t>RAGHAV CONTRACTING LLC</t>
  </si>
  <si>
    <t>BFMA TECHNICAL WORKS LLC</t>
  </si>
  <si>
    <t>ATREJ BUILDING MAT.TRD.(New)</t>
  </si>
  <si>
    <t>LT BRASS F/SOCKET 15MM</t>
  </si>
  <si>
    <t>LT BRASS N/SOCKET 15MM</t>
  </si>
  <si>
    <t>AL ENSHAA ELECTROMECHANICAL CONTG L.L.C</t>
  </si>
  <si>
    <t>ATHEER AL JAZIRAH ELECTROMEC WORKS LLC</t>
  </si>
  <si>
    <t>PVC HP COSMO GASKET 4</t>
  </si>
  <si>
    <t>HO00556</t>
  </si>
  <si>
    <t>TRANS EMIRATES ELECT &amp; MECH WORKS LLC</t>
  </si>
  <si>
    <t>MBM GULF ELECTROMECHANICAL LLC</t>
  </si>
  <si>
    <t>ONYX BUILDING SYSTEMS FZC</t>
  </si>
  <si>
    <t>AL AMEQ TECH. CONT (CASH)</t>
  </si>
  <si>
    <t>AKAMU TRADING COMPANY L.L.C</t>
  </si>
  <si>
    <t>EMT ELECTROMECHANICAL WORKS LLC</t>
  </si>
  <si>
    <t>ZIRCON ELECTRICAL &amp; SANITARY MATERIALS TRADING LLC</t>
  </si>
  <si>
    <t>PRESSURE CONTROL KIT VERA VERTICAL</t>
  </si>
  <si>
    <t>AL Jeed Buid.Mat. R.A.K</t>
  </si>
  <si>
    <t>Husain Refaei Ele. &amp; Sant. Mat.</t>
  </si>
  <si>
    <t>BIN EISA BUILDING MATERIALS ESTABLISHMENT</t>
  </si>
  <si>
    <t>VISION STAR BUILDING MATERIAL TRADING</t>
  </si>
  <si>
    <t>HO00430</t>
  </si>
  <si>
    <t>ALABAMA BUILDING MATERIALS TRADING L.L.C</t>
  </si>
  <si>
    <t>AL FUTTAIM ENGINEERING LLC</t>
  </si>
  <si>
    <t>UPVC COSMO ELBOW SOLVENT 4X90 RED</t>
  </si>
  <si>
    <t>UPVC COSMO ELBOW SOLVENT 4X45 RED</t>
  </si>
  <si>
    <t>UPVC COSMO SOCKET SS 3 RED</t>
  </si>
  <si>
    <t>High Power Bldg. Mat. Trdg. Co. L.L.C</t>
  </si>
  <si>
    <t>GLOBAL REMOTE BUILDING MATERIAL TRADING LLC</t>
  </si>
  <si>
    <t>ASIAN FALCONS ENGINEERING CONTRACTING LLC</t>
  </si>
  <si>
    <t>AZZURRO ONE FACILITIES MANAGEMENT L.L.C</t>
  </si>
  <si>
    <t>AL RIFAA GATE BUILDING MATERIALS TRADING LLC</t>
  </si>
  <si>
    <t>AL ASHRAM CONTRACTING L.L.C</t>
  </si>
  <si>
    <t>KARANI INTERIOR DECORATORS LLC (CASH)</t>
  </si>
  <si>
    <t>UPVC COSMO ELBOW SOLVENT 3X45 RED</t>
  </si>
  <si>
    <t>AL YASMEEN BUILDING MATERIALS TRADING LLC</t>
  </si>
  <si>
    <t>CORYS BUILD CENTRE LLC</t>
  </si>
  <si>
    <t>Panache Bldg. Mat. Trd. L.L.C</t>
  </si>
  <si>
    <t>TARGET LINK BUILDING MATERIAL TRADING LLC</t>
  </si>
  <si>
    <t>Sahar Al Sharq Trading Co. L.L.C</t>
  </si>
  <si>
    <t>HEALTHY HOUSE FOR ELECTRICITY EQUIPMENT L.L.C</t>
  </si>
  <si>
    <t>PVC HP COSMO TEE 8 SCH80</t>
  </si>
  <si>
    <t>SAFE PLUS BULD. MAT TRD. LLC</t>
  </si>
  <si>
    <t>Al Hudaiba Contracting LLC</t>
  </si>
  <si>
    <t>Al Raha Bldg.Mat.Trdg</t>
  </si>
  <si>
    <t>UPVC HEPWORTH ACCESS PLUG 3 RED</t>
  </si>
  <si>
    <t>SAHNOUN SANITARY INSTALLATIONS &amp; PAINTS CO. LLC(CASH)</t>
  </si>
  <si>
    <t>Al Pheniq Trading &amp; Rep. &amp; Fixing</t>
  </si>
  <si>
    <t>PPR COSMO SOCKET 63MM</t>
  </si>
  <si>
    <t>RAGHAV ELITE FITOUT DECOR L.L.C</t>
  </si>
  <si>
    <t>M.H.C CIL/KAJ 60X60XD400 DOUBLE TRIANGLE DI- HOC</t>
  </si>
  <si>
    <t>GRP COVER 60X60XD400 ST WITH SUB FRAME</t>
  </si>
  <si>
    <t>PROFESSIONAL ENG ELECTROMECH CONT LLC</t>
  </si>
  <si>
    <t>LINK LIGHT ELECTRICAL WORKS (L.L.C)</t>
  </si>
  <si>
    <t>ENGINEERING TEAM SERVICES (L.L.C)</t>
  </si>
  <si>
    <t>BRONZE GATE VALVE 40MM PN 20 PEG IMP RED</t>
  </si>
  <si>
    <t>Smooth Bldg.Mat.Trdg</t>
  </si>
  <si>
    <t>AL QOUZ BUILDING MATERIAL TRADING L.L.C</t>
  </si>
  <si>
    <t>HYDROGREEN SOLAR ENERGY SYSTEMS TRADING LLC</t>
  </si>
  <si>
    <t>AL ANDALUS POWER ELECTROMECHANICAL WORKS LLC</t>
  </si>
  <si>
    <t>JAZAL ENGINEERING &amp; CONTRACTING L.L.C.</t>
  </si>
  <si>
    <t>ARCO TURNKEY SOLUTIONS CONTRACTING L L C (CASH)</t>
  </si>
  <si>
    <t>ZENITH SMART CONTRACTING L.L.C (CASH)</t>
  </si>
  <si>
    <t>ALYUNBOU M E P CONTRACTING L.L.C</t>
  </si>
  <si>
    <t>HO02775</t>
  </si>
  <si>
    <t>ANJ EXPERT ELECTROMECHANICAL L.L.C</t>
  </si>
  <si>
    <t>PPR COSMO F/SOCKET 63X2</t>
  </si>
  <si>
    <t>TEAM TRADING CO LLC</t>
  </si>
  <si>
    <t>UPVC HEPWORTH ELBOW 1-1/2 X 90DEG-GREY</t>
  </si>
  <si>
    <t>UPVC HEPWORTH ELBOW 1-1/2 X 45DEG-GREY</t>
  </si>
  <si>
    <t>TOUCH HOME BUILDING MATERIALS TRADING L.L.C</t>
  </si>
  <si>
    <t>MARS BLDG MAT. R.A.K</t>
  </si>
  <si>
    <t>BANGLADESH BUILDING MATERIALS LLC</t>
  </si>
  <si>
    <t>AL LULU BUILDING MATERIAL TRADING LLC</t>
  </si>
  <si>
    <t>KHALID AL MOHAISIN TRADING EST</t>
  </si>
  <si>
    <t>NEW LIGHT BUILDING MATERIALS TRADING LLC</t>
  </si>
  <si>
    <t>JERNAS BLDG MAT TRADING LLC</t>
  </si>
  <si>
    <t>AHMED MOHD GHANIM BUILDING MATERIALS LLC</t>
  </si>
  <si>
    <t>IPCO GENERAL CONTRACTING - SOLE PROPRIETORSHIP L.L.C. (CASH)</t>
  </si>
  <si>
    <t>ENCOM TRADING LLC</t>
  </si>
  <si>
    <t>HYBRON BUILDING MATERIAL LLC</t>
  </si>
  <si>
    <t>OSCAR HARDWARE TRADING</t>
  </si>
  <si>
    <t>EXPERT GENERAL TRADING LLC</t>
  </si>
  <si>
    <t>AL FATHIH BUILDING MATERIALS TRADING LLC</t>
  </si>
  <si>
    <t>WAHAT MESHREF BUILDING MATERIALS TRADING</t>
  </si>
  <si>
    <t>AL NUZHA WORKSHOP EQUIPMENT TRADING</t>
  </si>
  <si>
    <t>FUJAIRAH GENERAL TRADING ENTERPRISE</t>
  </si>
  <si>
    <t>INSTALLATION OF SOLAR SYSTEM + TESTING &amp; COMMISSIONING</t>
  </si>
  <si>
    <t>Sahel Kalba Building Materials Trading</t>
  </si>
  <si>
    <t>ARABIAN TOWER BLDG MAT TR L.L.C (CASH)</t>
  </si>
  <si>
    <t>ADWAA ALWADI ALJADIDA BUILDING MATERIAL TRADING L.L.C</t>
  </si>
  <si>
    <t>MOHAMED ABDULRAHIM BLDG MAT TRDG L.L.C</t>
  </si>
  <si>
    <t>ZAM ZAM TRADING ESTABLISHMENT</t>
  </si>
  <si>
    <t>AL ITLALA BUILDING MATERIALS TRADING LLC</t>
  </si>
  <si>
    <t>AL MAHRAIN BLDG.MAT .TR.CO.LLC</t>
  </si>
  <si>
    <t>KONARC POINT TECHNICAL SERVICES &amp; CONTRACTING L.L.C</t>
  </si>
  <si>
    <t>SEVEN SEAS SERVICES L.L.C</t>
  </si>
  <si>
    <t>FUJAIRAH NATIONAL CONSTRN. &amp; TRANSPORT CO LLC</t>
  </si>
  <si>
    <t>MAX EMC ELECTROMECHANICAL (CASH)</t>
  </si>
  <si>
    <t>PERORIENT BUILDING CONTRACTING LLC</t>
  </si>
  <si>
    <t>AGNICE CONTRACTING L.L.C</t>
  </si>
  <si>
    <t>PPR RAKtherm GATEVALVE 25MM</t>
  </si>
  <si>
    <t>M.A.H.Y KHOORY &amp; CO.L.L.C.</t>
  </si>
  <si>
    <t>AL LAYWAN KITCHENS &amp; REST,S EQUIP.TR.LLC.</t>
  </si>
  <si>
    <t>CALICUT HARD &amp; SANITARY WARE TR.</t>
  </si>
  <si>
    <t>AL SAIEE ELECTRICAL SANITARY  HARDWARE TR.</t>
  </si>
  <si>
    <t>EASTERN INTERNATIONAL LLC (DUBAI BR.)</t>
  </si>
  <si>
    <t>CITY NIGHTS CONTRACTING LLC</t>
  </si>
  <si>
    <t>SMART EAGLE BUILDING MATERIALS - L.L.C - O.P.C</t>
  </si>
  <si>
    <t>BOND INTERIOR DESIGN LLC</t>
  </si>
  <si>
    <t>LAMIRADA CONTRACTING LLC</t>
  </si>
  <si>
    <t>ELMA ELECTROMECHANICAL CO LLC</t>
  </si>
  <si>
    <t>BUSI ELECTROMECHANIC L.L.C</t>
  </si>
  <si>
    <t>KAYAN BUILDING MATERIALS TRADING L.L.C-O.P.C</t>
  </si>
  <si>
    <t>DESH BANGLA 2 BUILDING MATERIALS TRADING</t>
  </si>
  <si>
    <t>SHIFA ELECTRICAL APPLIANCES W L L</t>
  </si>
  <si>
    <t>EXODUS BUILDING MATERIALS - L.L.C - O.P.C</t>
  </si>
  <si>
    <t>W/H HOOK HD IMP</t>
  </si>
  <si>
    <t>HO02756</t>
  </si>
  <si>
    <t>AL MARIYA HARDWARES LLC</t>
  </si>
  <si>
    <t>AL WADI SANITARY WARES COMPANY WLL</t>
  </si>
  <si>
    <t>TRIPLANET TRADING LLC</t>
  </si>
  <si>
    <t>EURO TECHNICAL SUPPLIES LLC (CASH)</t>
  </si>
  <si>
    <t>PVC HP COSMO PIPE 2-1/2 X6MTR SCH80 ASTM D 1785</t>
  </si>
  <si>
    <t>AL AALA BUILDING MATERIAL LLC</t>
  </si>
  <si>
    <t>WATER PUMP VERA 1.5HP - V-RSL75</t>
  </si>
  <si>
    <t>SAEED JUMA ALNABOODAH REAL ESTATE CO LLC</t>
  </si>
  <si>
    <t>JSCOM BUILDING MATERIALS TRADING LLC</t>
  </si>
  <si>
    <t>RAZEEN BUILDING MATERIALS TRADING L.L.C</t>
  </si>
  <si>
    <t>MARJAN INDUSTRIAL DEVELOPMENT L.L.C.</t>
  </si>
  <si>
    <t>EXCELLENT BUILDING MATERIAL TRADING</t>
  </si>
  <si>
    <t>GI HANGING NUT CLAMP W/RUBBER 6" (168-172MM) JETFIX 2.00 X 19MM (PPR/HP)</t>
  </si>
  <si>
    <t>CARAWAN ELECTRICAL &amp; MECHANICAL WORKS LLC</t>
  </si>
  <si>
    <t>AL MUHANAD MECH CONT L.L.C</t>
  </si>
  <si>
    <t>PPR COSMO F/SOCKET 32X3/4</t>
  </si>
  <si>
    <t>ANRG TECHNICAL SERVICES(CASH)</t>
  </si>
  <si>
    <t>FLEXIBLE JOFLEX COPPER 60CM 1/2 X 1/2</t>
  </si>
  <si>
    <t>RA CONSORTIUM ELECTROMECHANICAL CO L.L.C</t>
  </si>
  <si>
    <t>HO01815</t>
  </si>
  <si>
    <t>Mohd. Al Qama Building Material Trdg.</t>
  </si>
  <si>
    <t>RAJAB TRADING COMPANY LLC</t>
  </si>
  <si>
    <t>EMESSA ELECTROMECHANICAL WORKS L.L.C</t>
  </si>
  <si>
    <t>SANED FACILITY MANAGEMENT L.L.C</t>
  </si>
  <si>
    <t>OXYPRO ELECTROMECHANICAL WORK L.L.C</t>
  </si>
  <si>
    <t>Fine Tools Trading L.L.C (H)</t>
  </si>
  <si>
    <t>GULF EAGLE CONTRACTING CO. SOLE PROPRIETORSHIP L.L.C</t>
  </si>
  <si>
    <t>GULF COAST ELECTROMECHANICAL CO. W.L.L</t>
  </si>
  <si>
    <t>CONDOR BUILDING CONTRACTING (L.L.C.)</t>
  </si>
  <si>
    <t>URINAL BOWL JAZIRA- RAK</t>
  </si>
  <si>
    <t>KEPCO ELECTRICALS TRADING L.L.C</t>
  </si>
  <si>
    <t>DESERT LAND SCAPE CO. LLC</t>
  </si>
  <si>
    <t>AL TAYER BUILDING MATERIALS TRADING L.L.C (CASH)</t>
  </si>
  <si>
    <t>HO01879</t>
  </si>
  <si>
    <t>AQUA ARAB TRADING CO. LLC</t>
  </si>
  <si>
    <t>AL SAGAR ENGINEERING COMPANY L.L.C</t>
  </si>
  <si>
    <t>Abdul Rahman Mohd Taher Mohd Wali</t>
  </si>
  <si>
    <t>GULF PREMIER BUILDING MATERIALS LLC</t>
  </si>
  <si>
    <t>VOLTFLUX ELECTROMECHANICAL WORKS L.L.C</t>
  </si>
  <si>
    <t>Abar Hotel Apartments L.L.C.</t>
  </si>
  <si>
    <t>HO02555</t>
  </si>
  <si>
    <t>BURAQ ALLAIL BUILDING CONTRACTING L.L.C</t>
  </si>
  <si>
    <t>GRAPHENE GENERAL TRADING LLC</t>
  </si>
  <si>
    <t>JUZER ALI GENERAL TRADING L.L.C</t>
  </si>
  <si>
    <t>AL RAAD BUILDING MAT.</t>
  </si>
  <si>
    <t>AMICA BUILDING MATERIALS TRADING LLC</t>
  </si>
  <si>
    <t>Burkan Building Material</t>
  </si>
  <si>
    <t>BIN NASSER HARDWARE TRADING- CO - L L C</t>
  </si>
  <si>
    <t>MEPCO ELECTROMECHANICAL WORKS L.L.C</t>
  </si>
  <si>
    <t>M.H.C CIL/KAJ 75X30XD400 CHANNEL GRATING  D/I</t>
  </si>
  <si>
    <t>AL NASIYA GENERAL CONTRACTING LLC CO</t>
  </si>
  <si>
    <t>TRADECART GENERAL TRADING - L.L.C - O.P.C</t>
  </si>
  <si>
    <t>INTERNATIONAL ELECTRO-MECHANICAL SERVICES CO. L.L.C</t>
  </si>
  <si>
    <t>AIRO STARS TECHNICAL SERVICES</t>
  </si>
  <si>
    <t>BRONZE GATE VALVE 32MM PN 20 PEG IMP BLUE</t>
  </si>
  <si>
    <t>BAYERN INTERNATIONAL TRADING L.L.C (CASH)</t>
  </si>
  <si>
    <t>HO01120</t>
  </si>
  <si>
    <t>AL MAKNOON GENERAL TRADING- Hor-Al-Anz Br.</t>
  </si>
  <si>
    <t>W/H ZENITH 80L VER</t>
  </si>
  <si>
    <t>AL RAHI TRADING - SOLE PROPRIETORSHIP L.L.C.</t>
  </si>
  <si>
    <t>Al Zehra Building Materials L.L.C</t>
  </si>
  <si>
    <t>SAEED AL ZAABI GENERAL TRADING LLC</t>
  </si>
  <si>
    <t>4M Building Materials Trading</t>
  </si>
  <si>
    <t>GMARK MIDDLE EAST FZC</t>
  </si>
  <si>
    <t>PVC HP COSMO ELBOW 4X45 DEG SCH80</t>
  </si>
  <si>
    <t>PRIME ENGINEERING PROJECTS</t>
  </si>
  <si>
    <t>TASLEEH FACILITY MANAGEMENT L.L.C</t>
  </si>
  <si>
    <t>HO02287</t>
  </si>
  <si>
    <t>ENERNOUVA SOLAR ENERGY SYSTEMS INSTALLATION L.L.C</t>
  </si>
  <si>
    <t>AL SHAFAR ELECTROMECHANICAL ENG CO L.L.C</t>
  </si>
  <si>
    <t>SHAMS AL MANAAL TRADING CO. L.L.C</t>
  </si>
  <si>
    <t>ASHIYANA CONTRACTING LLC</t>
  </si>
  <si>
    <t>UPVC COSMO YEE SOLVENT 4 RED</t>
  </si>
  <si>
    <t>Delta Elect. Sant. Cont. Saf. Equip. L.LC</t>
  </si>
  <si>
    <t>MAXPOWER ELECTROMECHANICAL CONTRACTING L.L.C</t>
  </si>
  <si>
    <t>SEA LINE SANITARY WARE TR LLC</t>
  </si>
  <si>
    <t>Electron Electromechanical L.L.C</t>
  </si>
  <si>
    <t>TAAB ELECTRO MECHANICAL L.L.C</t>
  </si>
  <si>
    <t>MUHAMMAD ZIA UL HAQ BUILD MAT TRDG LLC</t>
  </si>
  <si>
    <t>Al Kifaf Bldg Mat Trdg L.L.C</t>
  </si>
  <si>
    <t>BSC ELECTROMECHANICAL LLC</t>
  </si>
  <si>
    <t>UPVC RAKTHERM SOCKET 4 GREY</t>
  </si>
  <si>
    <t>DESIGNSMITH INTERIORWORKS L.L.C (CASH)</t>
  </si>
  <si>
    <t>MODERN PLASTIC INDUSTRY L.L.C</t>
  </si>
  <si>
    <t>CORROTECH BUILDING MAINTENANCE</t>
  </si>
  <si>
    <t>GOLDEN HAT HARD WARE TRADING - L.L.C - S.P.C</t>
  </si>
  <si>
    <t>COP. PIPE PROTEC 54MM X 1.2M TX</t>
  </si>
  <si>
    <t>FASTCO ELECT &amp; SANITARY WARE TR LLC</t>
  </si>
  <si>
    <t>A M E P CONTRACTING L.L.C</t>
  </si>
  <si>
    <t>AL EMAD SANITARY WARE TRADING - SP L.L.C.</t>
  </si>
  <si>
    <t>POWER GAS OIL FIELD EQUIPMENTS L.L.C</t>
  </si>
  <si>
    <t>ISMAIL GHEEWALA GENERAL TRADING LLC (CASH)</t>
  </si>
  <si>
    <t>SANCO ENVIRONMENTAL SERVICES</t>
  </si>
  <si>
    <t>SFN BUILDING MATERIAL TRADING CO LLC</t>
  </si>
  <si>
    <t>W/H KAIROS THERMO GR-2 2KW 200/1 PANEL</t>
  </si>
  <si>
    <t>W/H KAIROS THERMO GR-2 2KW 200/1 SUPPORT</t>
  </si>
  <si>
    <t>W/H KAIROS THERMO GR-2 2KW 200/1 TANK</t>
  </si>
  <si>
    <t>POWER WAY ELECTROMECHANICAL CONTRACTING</t>
  </si>
  <si>
    <t>KHAIR AL AMAL BUILDING CONTRACTING L.L.C (CASH)</t>
  </si>
  <si>
    <t>Fitness First L.L.C</t>
  </si>
  <si>
    <t>GULF JEWEL CONTRACTING LLC</t>
  </si>
  <si>
    <t>FAST CARE BLDG. MAT.TR. L.L.C</t>
  </si>
  <si>
    <t>LT BRASS N/SOCKET 28MM</t>
  </si>
  <si>
    <t>INNOVATE BUILDING MATERIALS - L.L.C</t>
  </si>
  <si>
    <t>Fakhri Tools &amp; Workshop Mat. Trdg.</t>
  </si>
  <si>
    <t>STAR COSMOS SANITARY &amp; ELECTRICALS TRADING</t>
  </si>
  <si>
    <t>HASSAN AND YOUSUF BUILDING MATERIAL TRDG CO L.L.C</t>
  </si>
  <si>
    <t>MAHE BUILDING MATERIAL TRADING LLC (CASH)</t>
  </si>
  <si>
    <t>SAMA AL OZON AIRCONDITIONING SYSTEMS FIXING L.L.C</t>
  </si>
  <si>
    <t>S.S LOOTAH CONTRACTING CO. L.L.C</t>
  </si>
  <si>
    <t>FLEXIBLE SS KNITTED HOSE SPAIN TYPE 90CM HD (WRAS)</t>
  </si>
  <si>
    <t>Evolve Contracting One Person Company L.L.C</t>
  </si>
  <si>
    <t>D. ALABAMA</t>
  </si>
  <si>
    <t>AL MASAOOD BERGUM L L C- O.P.C - DUBAI BRANCH</t>
  </si>
  <si>
    <t>HO00510</t>
  </si>
  <si>
    <t>ROYAL AVENUES ENGINEERING</t>
  </si>
  <si>
    <t>AL RAHMANAYAH TRADING LLC</t>
  </si>
  <si>
    <t>PVC HP COSMO ENDCAP 4 SCH80</t>
  </si>
  <si>
    <t>WALL MOUNTED AUTOMATIC SOAP DISPENSER CAPACITY 900ML</t>
  </si>
  <si>
    <t>HO03117</t>
  </si>
  <si>
    <t>HO02882</t>
  </si>
  <si>
    <t>SPINDLE WITH KNOB JOMIX</t>
  </si>
  <si>
    <t>LT BRASS F/SOCKET 22MM</t>
  </si>
  <si>
    <t>GI TM ENDCAP 1</t>
  </si>
  <si>
    <t>GI TM TEE 1-1/2 IMP</t>
  </si>
  <si>
    <t>PRESSURE R/VALVE 1/2 PEG IMP</t>
  </si>
  <si>
    <t>M.H.C CIL/KAJ 60X60 70KG RT GR-B</t>
  </si>
  <si>
    <t>SUBMERSIBLE PUMP SET WT 40MTRS CABLE 2 HP 220V</t>
  </si>
  <si>
    <t>SUBMERSIBLE PUMP SET WT 40MTRS CABLE 1.5HP 220V</t>
  </si>
  <si>
    <t>PVC MAGIC FLEXIBLE 1 1/4 UAE</t>
  </si>
  <si>
    <t>SUBMERSIBLE PUMP 220V/50HZ 250W 0.335HP WT FLOAT SWITCH</t>
  </si>
  <si>
    <t>SUBMERSIBLE PUMP VERA 220V/50HZ 900W 1.2HP WT FLOAT SWITCH</t>
  </si>
  <si>
    <t>W/H ARI 150L VERT 560 THERMO</t>
  </si>
  <si>
    <t>PPR RAKtherm PIPE 25MM SDR 6</t>
  </si>
  <si>
    <t>PPR RAKtherm PIPE 20MM SDR 6</t>
  </si>
  <si>
    <t>PPR RAKtherm PIPE 50MM SDR 6</t>
  </si>
  <si>
    <t>GI TM R/BUSH 1- 1/4 X 1 IMP</t>
  </si>
  <si>
    <t>OBAID KHALIFA BUILDING MATERIAL TRADING LLC</t>
  </si>
  <si>
    <t>LIFE LINE TRADING CO LLC</t>
  </si>
  <si>
    <t>Abdul Naseer Bldg Mat.</t>
  </si>
  <si>
    <t>971506321565</t>
  </si>
  <si>
    <t>Abdul Sattar Sanitary</t>
  </si>
  <si>
    <t>Abdulla Mohamed Al Saman</t>
  </si>
  <si>
    <t>ABEER BUILDING MATERIAL TRADING EST</t>
  </si>
  <si>
    <t>Abu Abdul Rahman Trading</t>
  </si>
  <si>
    <t>971556410641</t>
  </si>
  <si>
    <t>Abu Ali Electric.Equipment Shop</t>
  </si>
  <si>
    <t>Abu Faizal Bldg. Mat. Trd. East.</t>
  </si>
  <si>
    <t>Adel Elect. &amp; Sanitary Cont.</t>
  </si>
  <si>
    <t>971558852003</t>
  </si>
  <si>
    <t>Ahmed Bldg Mat Fuj</t>
  </si>
  <si>
    <t>Ahmed Naser Bldg.Mat.Trdg.Est.</t>
  </si>
  <si>
    <t>971523089921</t>
  </si>
  <si>
    <t>Ahmed Naser Building Material (S)</t>
  </si>
  <si>
    <t>971505088021</t>
  </si>
  <si>
    <t>Al Abdouli Group (S)</t>
  </si>
  <si>
    <t>Al Abduli Bldg.Mat.Dibba</t>
  </si>
  <si>
    <t>Al Aber Aluminium &amp; Glass Trading LLC</t>
  </si>
  <si>
    <t>AL ABRAJ BUILDING MATERIAL</t>
  </si>
  <si>
    <t>971555300198</t>
  </si>
  <si>
    <t>Al Afia Bldg Mat. Trdg RAK</t>
  </si>
  <si>
    <t>Al Afia Building Material Tr. (S)</t>
  </si>
  <si>
    <t>Al Afrah Bldg Mat RAK</t>
  </si>
  <si>
    <t>Al Ahaliya General Trdg.</t>
  </si>
  <si>
    <t>Al Ajyal Bldg Mat Ajman</t>
  </si>
  <si>
    <t>Al Ali Const. &amp; Dev.Co.L.L.C.</t>
  </si>
  <si>
    <t>971552393504</t>
  </si>
  <si>
    <t>AL ALI ELECT &amp; SANT MAT TRDG RAK</t>
  </si>
  <si>
    <t>Al Ameen Bldg Mat Branch</t>
  </si>
  <si>
    <t>AL AMEEN TRADERS (BIDIYA)</t>
  </si>
  <si>
    <t>AL ANAQA BUILDING MATERIALS</t>
  </si>
  <si>
    <t>Al Arab Bldg Mat.Trdg (UAQ)</t>
  </si>
  <si>
    <t>971525750027</t>
  </si>
  <si>
    <t>Al Arab Building Material (S)</t>
  </si>
  <si>
    <t>Al Arabian Building Material</t>
  </si>
  <si>
    <t>971504980505</t>
  </si>
  <si>
    <t>Al Atlas Bldg.Mat.Trdg KK</t>
  </si>
  <si>
    <t>Al Beshyer Elect &amp; Sant FUJ</t>
  </si>
  <si>
    <t>Al Buhaira Bldg Mat Trdg RAK</t>
  </si>
  <si>
    <t>AL BULBUL TRADING</t>
  </si>
  <si>
    <t>971558820237</t>
  </si>
  <si>
    <t>971509420913</t>
  </si>
  <si>
    <t>Al Dammam Elect. &amp; Sant. Ware Tr</t>
  </si>
  <si>
    <t>971525137375</t>
  </si>
  <si>
    <t>AL DANAH BLDG MAT RAK</t>
  </si>
  <si>
    <t>AL DEYAR BUILDING MATERIAL LLC</t>
  </si>
  <si>
    <t>971506904560</t>
  </si>
  <si>
    <t>AL DHAKIRA BUILD MATERIAL RAK</t>
  </si>
  <si>
    <t>AL EBRAHIMIAH BLDG. MAT. TR. CO. LLC</t>
  </si>
  <si>
    <t>971586161635</t>
  </si>
  <si>
    <t>Al Ekhlas Bldg.Mat.</t>
  </si>
  <si>
    <t>971586011827</t>
  </si>
  <si>
    <t>Al Ershad Bldg Mat RAK</t>
  </si>
  <si>
    <t>971505602948</t>
  </si>
  <si>
    <t>Al Fadal Gen Trading R.A.K.</t>
  </si>
  <si>
    <t>AL FAKHER ELECTROMECHANICAL CONTG LLC</t>
  </si>
  <si>
    <t>AL FANER ELECTRICAL AND SANITARY CONTG LLC</t>
  </si>
  <si>
    <t>971565779236</t>
  </si>
  <si>
    <t>Al Fard Sanitary</t>
  </si>
  <si>
    <t>Al Fatah Bldg Materials Br RAK</t>
  </si>
  <si>
    <t>Al Fatah Bldg.Mat.Trdg.(Dibba)</t>
  </si>
  <si>
    <t>971501901784</t>
  </si>
  <si>
    <t>AL FATAH BUILDING MAT.(BIDIYA)</t>
  </si>
  <si>
    <t>971506290192</t>
  </si>
  <si>
    <t>AL FIDAH METAL INDUSTRIES &amp; COOLING LLC</t>
  </si>
  <si>
    <t>971547063635</t>
  </si>
  <si>
    <t>AL FIRDOUSE BLDG MATERIALS TRADING</t>
  </si>
  <si>
    <t>AL Haj Bin Abdullah L.L.C</t>
  </si>
  <si>
    <t>AL HAMRA CONSTRUCTION CO.LLC</t>
  </si>
  <si>
    <t>Al Hamra Real Estate Development L.L.C</t>
  </si>
  <si>
    <t>Al Haseeb Build Mat Dibba</t>
  </si>
  <si>
    <t>971503923196</t>
  </si>
  <si>
    <t>Al Haseeb Building Material</t>
  </si>
  <si>
    <t>Al Hashmi Bldg.Mat.Co.(Fujairah)</t>
  </si>
  <si>
    <t>97192222933</t>
  </si>
  <si>
    <t>971506867762</t>
  </si>
  <si>
    <t>Al Hayat General Maintenance (S)</t>
  </si>
  <si>
    <t>Al Huda Bldg.Mat.,</t>
  </si>
  <si>
    <t>Al Jadwil Building Material (DHAID)</t>
  </si>
  <si>
    <t>Al Jarnas Bldg Mat Dhaid</t>
  </si>
  <si>
    <t>Al Jasmi Bldg Mat Trdg</t>
  </si>
  <si>
    <t>Al Jazeera Al Hamra - RAK</t>
  </si>
  <si>
    <t>971568283206</t>
  </si>
  <si>
    <t>Al JEED BUILDING MATERIALS LLC BRANCH 1</t>
  </si>
  <si>
    <t>971568283203</t>
  </si>
  <si>
    <t>AL JESSOUR BLDG MAT</t>
  </si>
  <si>
    <t>971557906779</t>
  </si>
  <si>
    <t>AL KABI BLDG MAT. (Murabba)</t>
  </si>
  <si>
    <t>AL KAS BUILDING MATERIAL LLC(CASH)</t>
  </si>
  <si>
    <t>AL KAWASIR ELECT</t>
  </si>
  <si>
    <t>Al Kawkeb Bldg.Mat. RAK</t>
  </si>
  <si>
    <t>AL KHAFGI SANITARY &amp; ELECT. TOOLS TRADING L.L.C</t>
  </si>
  <si>
    <t>971581027977</t>
  </si>
  <si>
    <t>Al Khaleej Metal Kitchen Fuj.</t>
  </si>
  <si>
    <t>971503991438</t>
  </si>
  <si>
    <t>AL MAAROOF BUILDING MATERIALS TRADING (CASH)</t>
  </si>
  <si>
    <t>971562386081</t>
  </si>
  <si>
    <t>AL MADEENA BUILDING MATERIALS RAK</t>
  </si>
  <si>
    <t>971565388814</t>
  </si>
  <si>
    <t>971503446136</t>
  </si>
  <si>
    <t>Al Masharei Building Material</t>
  </si>
  <si>
    <t>AL MEEM BUILDING MATERIAL TRADING LLC (CASH)</t>
  </si>
  <si>
    <t>971508252776</t>
  </si>
  <si>
    <t>AL MIFTAH BUILDING MATERIALS (CASH)</t>
  </si>
  <si>
    <t>Al Moski Building Material Trading (KK)</t>
  </si>
  <si>
    <t>Al Muaily Building Material (Masafi FUJ)</t>
  </si>
  <si>
    <t>Al Muhannad Bldg.Mat.KK</t>
  </si>
  <si>
    <t>AL MUHARIK PUMPS TR.</t>
  </si>
  <si>
    <t>971555270893</t>
  </si>
  <si>
    <t>Al Muharik Trading old a/c</t>
  </si>
  <si>
    <t>971561871112</t>
  </si>
  <si>
    <t>Al Murooj Bldg. Mat. &amp; Hard. Trd. L.L.C</t>
  </si>
  <si>
    <t>AL MUSHADA BLDG MAT</t>
  </si>
  <si>
    <t>AL NAGIAT BUILDING MATERIAL TRADING L.L.C</t>
  </si>
  <si>
    <t>971509579138</t>
  </si>
  <si>
    <t>AL NASEEB ELECTRICAL &amp; SANITARY SELLING &amp; REPAIRING</t>
  </si>
  <si>
    <t>971506328723</t>
  </si>
  <si>
    <t>AL NICKEL BUILDING CONTG LLC (CASH)</t>
  </si>
  <si>
    <t>AL OMRAN BLDG MAT.</t>
  </si>
  <si>
    <t>971565701888</t>
  </si>
  <si>
    <t>971566483666</t>
  </si>
  <si>
    <t>971547924446</t>
  </si>
  <si>
    <t>AL RASBI BLDG MAT RAK</t>
  </si>
  <si>
    <t>971585251424</t>
  </si>
  <si>
    <t>AL RIMAL BUILDING CONT</t>
  </si>
  <si>
    <t>AL RUWAIS BLDG MAT RAK</t>
  </si>
  <si>
    <t>971542068179</t>
  </si>
  <si>
    <t>Al Sadat Elec.&amp;Sant. Trdg.(Dhaid)</t>
  </si>
  <si>
    <t>Al Sahrah Bldg. Materials Sales</t>
  </si>
  <si>
    <t>971503958087</t>
  </si>
  <si>
    <t>Al Sakher Contracting L.L.C</t>
  </si>
  <si>
    <t>AL SALAM ELCT &amp; PLUMBING (BIDIYA)</t>
  </si>
  <si>
    <t>Al Sami Bldg. Mat. Trdg. (DHAID)</t>
  </si>
  <si>
    <t>971554899309</t>
  </si>
  <si>
    <t>Al Samra Elec.&amp; San.Equip.Trdg.</t>
  </si>
  <si>
    <t>Al Sarab Bldg.Mat.Trdg RAK</t>
  </si>
  <si>
    <t>971505971899</t>
  </si>
  <si>
    <t>AL SHADOUF SANITARYWARE TRADING LLC</t>
  </si>
  <si>
    <t>971555264072</t>
  </si>
  <si>
    <t>Al Shamshi Rak (S)</t>
  </si>
  <si>
    <t>Al Shamsi Building Materials</t>
  </si>
  <si>
    <t>Al Shnfari Ele &amp; Sanitary Trdg</t>
  </si>
  <si>
    <t>AL TADAMON BUILDING MATERIALS</t>
  </si>
  <si>
    <t>971503346779</t>
  </si>
  <si>
    <t>Al Tareeq Al Akhdhar Sanitaryware Tr.</t>
  </si>
  <si>
    <t>971504786160</t>
  </si>
  <si>
    <t>AL THOBAN BLDG MAT. (DHAID)</t>
  </si>
  <si>
    <t>971564462505</t>
  </si>
  <si>
    <t>Al Twakul</t>
  </si>
  <si>
    <t>AL WADAD BLDG MAT.TRDG.</t>
  </si>
  <si>
    <t>Al Waqt Building Material (RAK)</t>
  </si>
  <si>
    <t>AL WARS ELE.&amp; SANITARY</t>
  </si>
  <si>
    <t>AL WASEL BLDG MAT. (RAK)</t>
  </si>
  <si>
    <t>Al Watan Elect. Plump. Trdg.&amp; Cont. Co. L.L.C</t>
  </si>
  <si>
    <t>971506905958</t>
  </si>
  <si>
    <t>Al Weqar Sant.&amp;Elec.</t>
  </si>
  <si>
    <t>Al Worood Sanitaryware Trading</t>
  </si>
  <si>
    <t>971545810003</t>
  </si>
  <si>
    <t>AL ZAD BLDG MAT (RAK)</t>
  </si>
  <si>
    <t>971566471907</t>
  </si>
  <si>
    <t>AL Zag Zagee Build.Mat. R.A.K</t>
  </si>
  <si>
    <t>Al Zahrah Trading New A/C</t>
  </si>
  <si>
    <t>ALGHANAMI FOR ELECTRICAL SANITARY INSTALLATIONS EST</t>
  </si>
  <si>
    <t>ALI BIN HUSSAIN Building Mat.</t>
  </si>
  <si>
    <t>ALI HASSAN TRADING EST.</t>
  </si>
  <si>
    <t>971502610052</t>
  </si>
  <si>
    <t>ANCHOR BLDG. MAT. TRDG. LLC</t>
  </si>
  <si>
    <t>971528165084</t>
  </si>
  <si>
    <t>APEX TRADING CO</t>
  </si>
  <si>
    <t>971502542929</t>
  </si>
  <si>
    <t>Around The World Building Material</t>
  </si>
  <si>
    <t>Atlas Electricals L.L.C Rak</t>
  </si>
  <si>
    <t>971509796574</t>
  </si>
  <si>
    <t>Bab Al Dhaid Bldg. Mat. Tr.</t>
  </si>
  <si>
    <t>BAIT AL ALIA BLDG MAT &amp; TOOLS TRDG (S.P.S-LL.C)</t>
  </si>
  <si>
    <t>971507698153</t>
  </si>
  <si>
    <t>BAIT AL SEHIH ELECT &amp; SANIT MATERIAL TRADING EST</t>
  </si>
  <si>
    <t>971544476965</t>
  </si>
  <si>
    <t>971502267012</t>
  </si>
  <si>
    <t>Barrej Gen Trading.</t>
  </si>
  <si>
    <t>Bawbat Al Sharq Elect. &amp; Sant. Equp. Trdg.</t>
  </si>
  <si>
    <t>971507405635</t>
  </si>
  <si>
    <t>971568071434</t>
  </si>
  <si>
    <t>BLACKESTONE ELECTRO MECHANICAL LLC</t>
  </si>
  <si>
    <t>971566527280</t>
  </si>
  <si>
    <t>BORN SANITARY WARE TRD</t>
  </si>
  <si>
    <t>BUHAIRAT Kalba Building Material</t>
  </si>
  <si>
    <t>BUILD RIGHT CONSTRUCTION LLC (CASH)</t>
  </si>
  <si>
    <t>BUROOJ BLDG MAT RAK</t>
  </si>
  <si>
    <t>971556974358</t>
  </si>
  <si>
    <t>971551815125</t>
  </si>
  <si>
    <t>CITY BUILDING MATERIAL UAQ</t>
  </si>
  <si>
    <t>City Gate Building Materials Trdg</t>
  </si>
  <si>
    <t>COAST TRADING LLC (CASH)</t>
  </si>
  <si>
    <t>971566285888</t>
  </si>
  <si>
    <t>CRYSTAL BUILDING MATERIAL</t>
  </si>
  <si>
    <t>Crystal Palace Bldg.Mat Dibba</t>
  </si>
  <si>
    <t>Dar Al Hudha Build.Mat.Kalba</t>
  </si>
  <si>
    <t>DAR AL QIMAH HARDWARE &amp; ELECT TR</t>
  </si>
  <si>
    <t>971521175123</t>
  </si>
  <si>
    <t>Deenar Bldg Mat. Kalba.</t>
  </si>
  <si>
    <t>971508699495</t>
  </si>
  <si>
    <t>Deenar Bldg.Mat. Dibba</t>
  </si>
  <si>
    <t>971505854556</t>
  </si>
  <si>
    <t>971556313784</t>
  </si>
  <si>
    <t>971569008320</t>
  </si>
  <si>
    <t>Dhahyat Al Zubair Elec.&amp; Sant. Trd.</t>
  </si>
  <si>
    <t>DHAKA SANITARY &amp; PAINTS TRADING (C)</t>
  </si>
  <si>
    <t>971509331013</t>
  </si>
  <si>
    <t>DINAR BLDG MAT TR L.L.C (DHAID)</t>
  </si>
  <si>
    <t>971504348335</t>
  </si>
  <si>
    <t>DINAR BUILDING MATERIAL TRADING L.L.C(R.A.K)</t>
  </si>
  <si>
    <t>971502314740</t>
  </si>
  <si>
    <t>DUBAI BUILDING MATERIALS TRADING LLC</t>
  </si>
  <si>
    <t>971544454763</t>
  </si>
  <si>
    <t>DURA BLDG MAT. (DAID)</t>
  </si>
  <si>
    <t>971556290573</t>
  </si>
  <si>
    <t>EAST COAST Bldg. Material Trdg. (KALBA)</t>
  </si>
  <si>
    <t>971557140504</t>
  </si>
  <si>
    <t>EBRAHIM AL SHARJI RAK</t>
  </si>
  <si>
    <t>EDIFICE MIDDLE EAST LLC</t>
  </si>
  <si>
    <t>ELECTRO R.A.K LLC</t>
  </si>
  <si>
    <t>971524993409</t>
  </si>
  <si>
    <t>971526925350</t>
  </si>
  <si>
    <t>Emirates General Contracting L.L.C</t>
  </si>
  <si>
    <t>971506323427</t>
  </si>
  <si>
    <t>ENTERPRISES AL EMARAT BUILDING CONTG LLC</t>
  </si>
  <si>
    <t>971507836362</t>
  </si>
  <si>
    <t>Everest Bldg.Mat.Trdg RAK</t>
  </si>
  <si>
    <t>FAISAL BLD MAT TRAGIND-QIDFA</t>
  </si>
  <si>
    <t>Fakhri Tools &amp; Workshop Mat. Trd (S)</t>
  </si>
  <si>
    <t>971547744753</t>
  </si>
  <si>
    <t>971567715004</t>
  </si>
  <si>
    <t>Farman Hardware Trd. Co. L.L.C (S)</t>
  </si>
  <si>
    <t>971555539476</t>
  </si>
  <si>
    <t>971567813390</t>
  </si>
  <si>
    <t>First Arabian Trading L.L.C</t>
  </si>
  <si>
    <t>971551442375</t>
  </si>
  <si>
    <t>FIRST CHOICE BLDG. MAT. TR. L.L.C</t>
  </si>
  <si>
    <t>971554631222</t>
  </si>
  <si>
    <t>FRIENDS BUILDING UAQ</t>
  </si>
  <si>
    <t>971561192600</t>
  </si>
  <si>
    <t>Friends Electrical UAQ</t>
  </si>
  <si>
    <t>971561192500</t>
  </si>
  <si>
    <t>971562180526</t>
  </si>
  <si>
    <t>971556801521</t>
  </si>
  <si>
    <t>Fujairah National Electrical &amp; Mechanical Contracting LLC</t>
  </si>
  <si>
    <t>971554161573</t>
  </si>
  <si>
    <t>FUJSENG CONSTRUCTION LLC</t>
  </si>
  <si>
    <t>971529093101</t>
  </si>
  <si>
    <t>Global Trading Co L.L.C Khorfakkan</t>
  </si>
  <si>
    <t>Global Trading Dibba</t>
  </si>
  <si>
    <t>Groupline Bldg Mat.</t>
  </si>
  <si>
    <t>GULF CO FOR CONT &amp; GENERAL ENTERPRISES L.L.C</t>
  </si>
  <si>
    <t>971555976412</t>
  </si>
  <si>
    <t>Habshan Elec.&amp; Sanitary</t>
  </si>
  <si>
    <t>HAMZA BUILDING MATERIALS TRADING LLC (CASH)</t>
  </si>
  <si>
    <t>971586086107</t>
  </si>
  <si>
    <t>971558281051</t>
  </si>
  <si>
    <t>HITECH B/M Fujairah</t>
  </si>
  <si>
    <t>HORIZON ELE. &amp; SANITARY MAT.</t>
  </si>
  <si>
    <t>971558405535</t>
  </si>
  <si>
    <t>ITHIFAQ BLDG MAT. RAK</t>
  </si>
  <si>
    <t>971558067435</t>
  </si>
  <si>
    <t>Khalil Electrical Trdg. RAK</t>
  </si>
  <si>
    <t>971506270115</t>
  </si>
  <si>
    <t>Khorfakkan Building Material Trdg.</t>
  </si>
  <si>
    <t>KON-TEC BLDG MAT.</t>
  </si>
  <si>
    <t>Kurtuba Building Material Trading (RAK)</t>
  </si>
  <si>
    <t>971569442228</t>
  </si>
  <si>
    <t>Lucky Building Material &amp; Tools Trd. (S)</t>
  </si>
  <si>
    <t>MABROOK HARDWARE TRADING CO LLC</t>
  </si>
  <si>
    <t>971521123269</t>
  </si>
  <si>
    <t>Mahabub Bldg Mat.</t>
  </si>
  <si>
    <t>MAINSALOON BUILD MAT</t>
  </si>
  <si>
    <t>MAJEED TRADING EST. UAQ</t>
  </si>
  <si>
    <t>Marhaba Alssa Bldg Mat RAK</t>
  </si>
  <si>
    <t>971524065290</t>
  </si>
  <si>
    <t>MARHABA ELECT &amp; SANITARY MATERIALS TRADING LLC</t>
  </si>
  <si>
    <t>971501378081</t>
  </si>
  <si>
    <t>MARHABATAIN BUILDING MATERIAL TRADING (CASH)</t>
  </si>
  <si>
    <t>971502848081</t>
  </si>
  <si>
    <t>971508415891</t>
  </si>
  <si>
    <t>Mars Building Material Rak (Branch)</t>
  </si>
  <si>
    <t>MEENA BUILDING MATERIAL RAK</t>
  </si>
  <si>
    <t>971526630636</t>
  </si>
  <si>
    <t>Mega Power Elec. Trdg. RAK</t>
  </si>
  <si>
    <t>Mehboob Bldg Mat.</t>
  </si>
  <si>
    <t>Middle East Bldg.Mat.Trdg. Kalba</t>
  </si>
  <si>
    <t>Mohd.Younus &amp; Tufail Hussain Trading L.L</t>
  </si>
  <si>
    <t>Mumtaz Building Mat.RAK</t>
  </si>
  <si>
    <t>Nahr Saqliah Hardware Sant&amp;Ele</t>
  </si>
  <si>
    <t>Najaf Bldg Tools&amp;Hradware Trdg</t>
  </si>
  <si>
    <t>NAJEEB TRADING</t>
  </si>
  <si>
    <t>Najeeb Trading Est. Branch</t>
  </si>
  <si>
    <t>971556104460</t>
  </si>
  <si>
    <t>NASEEB BUILD MAT CO.</t>
  </si>
  <si>
    <t>971507462539</t>
  </si>
  <si>
    <t>NASEEB SANITARY AJMAN (S)</t>
  </si>
  <si>
    <t>Naseeb Trading U.A.Q</t>
  </si>
  <si>
    <t>971551875882</t>
  </si>
  <si>
    <t>Nasser Bldg Mat.,</t>
  </si>
  <si>
    <t>NATIONAL READYMIX CONCRETE CO LLC (PRECAST DIVISION)</t>
  </si>
  <si>
    <t>971566842031</t>
  </si>
  <si>
    <t>National Traders (RAK)</t>
  </si>
  <si>
    <t>971525429493</t>
  </si>
  <si>
    <t>Nazim Elect&amp;Sant. Trdg.</t>
  </si>
  <si>
    <t>New Victory Trading</t>
  </si>
  <si>
    <t>NOOR AL JEED BUILDING MATERIAL LLC</t>
  </si>
  <si>
    <t>971527723001</t>
  </si>
  <si>
    <t>NORTH COAST BUILD MAT KHASAB</t>
  </si>
  <si>
    <t>Obaid Building Materials</t>
  </si>
  <si>
    <t>971581409930</t>
  </si>
  <si>
    <t>OCEAN BLDG MAT &amp; TOOLS TRDG</t>
  </si>
  <si>
    <t>ONLY BUILD CONSTRUCTION</t>
  </si>
  <si>
    <t>OPAR TR</t>
  </si>
  <si>
    <t>971529541941</t>
  </si>
  <si>
    <t>ORION CONTRACTING CO.(CASH)</t>
  </si>
  <si>
    <t>971528399510</t>
  </si>
  <si>
    <t>Oryx International Bldg. Mat. Trdg.</t>
  </si>
  <si>
    <t>971553405777</t>
  </si>
  <si>
    <t>PRINCE TRADERS</t>
  </si>
  <si>
    <t>Protec Electro Mechanical L.L.C</t>
  </si>
  <si>
    <t>971557493970</t>
  </si>
  <si>
    <t>PROTON MIDDLE EAST FZE LLC</t>
  </si>
  <si>
    <t>Qatar Building Materials</t>
  </si>
  <si>
    <t>971526907503</t>
  </si>
  <si>
    <t>Rak Ceramics Customer A/c</t>
  </si>
  <si>
    <t>971557901202</t>
  </si>
  <si>
    <t>Rashid Malatam Trading</t>
  </si>
  <si>
    <t>RELIABLE ELECTRICAL &amp; SANITARY MATERIALS TRADING</t>
  </si>
  <si>
    <t>971554126280</t>
  </si>
  <si>
    <t>971544436416</t>
  </si>
  <si>
    <t>RUBY BUILDING MATERIALS TRADING LLC</t>
  </si>
  <si>
    <t>971545932852</t>
  </si>
  <si>
    <t>971503997272</t>
  </si>
  <si>
    <t>971552265654</t>
  </si>
  <si>
    <t>Saifuddin Mulla Trading</t>
  </si>
  <si>
    <t>971507866294</t>
  </si>
  <si>
    <t>Sajida Building Mat. (K.K)</t>
  </si>
  <si>
    <t>SAJIDHA B/M DIBBA</t>
  </si>
  <si>
    <t>Sajidha Bldg. Mat. Trdg. KLB</t>
  </si>
  <si>
    <t>SALEM Building Material</t>
  </si>
  <si>
    <t>SALIM BUILDING MATERIAL</t>
  </si>
  <si>
    <t>SAMA BUILDING MATERIALS TRADING (K.K)</t>
  </si>
  <si>
    <t>SAMA BUILDING MATERIALS TRADING KALBA</t>
  </si>
  <si>
    <t>Sama Qurthba Elect. &amp; Sant. L.LC</t>
  </si>
  <si>
    <t>Sameera Trading.</t>
  </si>
  <si>
    <t>Sanmar Bldg. Mat. Trdg. (H)</t>
  </si>
  <si>
    <t>Sanmar Building Material Trading</t>
  </si>
  <si>
    <t>Shahma Sanitary</t>
  </si>
  <si>
    <t>Sighntech building materials</t>
  </si>
  <si>
    <t>SOFT LINE SANITARY &amp; ELECT. TOOLS TR (CASH)</t>
  </si>
  <si>
    <t>971551212400</t>
  </si>
  <si>
    <t>SR.ELE &amp; SANITARY MAT.TRADING</t>
  </si>
  <si>
    <t>STAR INDUSTRIAL PRODUCTS L.L.C</t>
  </si>
  <si>
    <t>971529339625</t>
  </si>
  <si>
    <t>Sultan Sanitary</t>
  </si>
  <si>
    <t>971506473592</t>
  </si>
  <si>
    <t>Sunlight Sant.&amp;Elec. Trading</t>
  </si>
  <si>
    <t>SUPREME INDUSTRIAL TOOLS TRD. LLC (BR) (CASH)</t>
  </si>
  <si>
    <t>971528551002</t>
  </si>
  <si>
    <t>THOBAN BLDG MAT TR</t>
  </si>
  <si>
    <t>TOP ELECTRO MECHANICAL TRD</t>
  </si>
  <si>
    <t>Top Speed General Trading L.L.C</t>
  </si>
  <si>
    <t>UNIESTATE PROPERTIES LLC</t>
  </si>
  <si>
    <t>971501800833</t>
  </si>
  <si>
    <t>Wadi Al Qairwan Elec&amp;Sant.Trading</t>
  </si>
  <si>
    <t>Weshah Building Material Trading</t>
  </si>
  <si>
    <t>971507661920</t>
  </si>
  <si>
    <t>A M Z Z CONSTRUCTIONS L.L.C (CASH)</t>
  </si>
  <si>
    <t>ABRAJ NEW LIFE GENERAL CONTRACTING - L.L.C</t>
  </si>
  <si>
    <t>971504322924</t>
  </si>
  <si>
    <t>ABU DHABI UNITED REAL ESTATE COMPANY LLC (CASH)</t>
  </si>
  <si>
    <t>971582699281</t>
  </si>
  <si>
    <t>ADEEB ELECTRICAL AND ELECTRONICS SERVICES CO LLC</t>
  </si>
  <si>
    <t>971543059928</t>
  </si>
  <si>
    <t>971567297491</t>
  </si>
  <si>
    <t>971506819678</t>
  </si>
  <si>
    <t>971555884631</t>
  </si>
  <si>
    <t>AL ARAFA ELECTRICAL AND SANITARY TRADING L.L.C (CASH)</t>
  </si>
  <si>
    <t>971544347425</t>
  </si>
  <si>
    <t>AL BANAN ELECTRICAL WORKS AND MAINTENANCE ESTABLISHMENT</t>
  </si>
  <si>
    <t>971564693851</t>
  </si>
  <si>
    <t>Al BARAQ STEEL L.L.C</t>
  </si>
  <si>
    <t>AL BAZZAM FACILITIES MANAGEMENT GROUP</t>
  </si>
  <si>
    <t>971559669763</t>
  </si>
  <si>
    <t>971562994671</t>
  </si>
  <si>
    <t>AL FALAJ BUILDING MATERIAL TRADING</t>
  </si>
  <si>
    <t>971565671933</t>
  </si>
  <si>
    <t>AL GHAZAL ELECT AND SANITARY WARE</t>
  </si>
  <si>
    <t>AL GHAZAL INTERNATIONAL HOLDING GROUP LLC</t>
  </si>
  <si>
    <t>971529210779</t>
  </si>
  <si>
    <t>971561992001</t>
  </si>
  <si>
    <t>AL MISBAH AL AKHDAR LIGHTING L.L.C.(CASH)</t>
  </si>
  <si>
    <t>971555648232</t>
  </si>
  <si>
    <t>971529259828</t>
  </si>
  <si>
    <t>971506928844</t>
  </si>
  <si>
    <t>971508242417</t>
  </si>
  <si>
    <t>971565119062</t>
  </si>
  <si>
    <t>AL RUWAIS ELECTRICAL &amp; MECHANICAL EQUIPMENT - L L C</t>
  </si>
  <si>
    <t>971545038771</t>
  </si>
  <si>
    <t>AL RYUM CONTRACTING &amp; GENERAL TRANSPORT L.L.C (CASH)</t>
  </si>
  <si>
    <t>971554131196</t>
  </si>
  <si>
    <t>971545534868</t>
  </si>
  <si>
    <t>Al Sajid Mechanical Equipment Est.</t>
  </si>
  <si>
    <t>AL SAMRA BUILDING MATERIALS - SOLE PROPRIETORSHIP L.L.C</t>
  </si>
  <si>
    <t>971544081296</t>
  </si>
  <si>
    <t>971504460646</t>
  </si>
  <si>
    <t>971525851987</t>
  </si>
  <si>
    <t>APEX TRADING COMPANY W L L(CASH)</t>
  </si>
  <si>
    <t>971526906150</t>
  </si>
  <si>
    <t>ARABESQUE GENERAL TRADING LLC</t>
  </si>
  <si>
    <t>971504701314</t>
  </si>
  <si>
    <t>971506717129</t>
  </si>
  <si>
    <t>971565056403</t>
  </si>
  <si>
    <t>AUTOCAD BUILDING MATERIAL TRADING (CASH)</t>
  </si>
  <si>
    <t>971585984916</t>
  </si>
  <si>
    <t>BAHRAIN &amp; EMIRATES ELECT &amp; MECH. CONT. LLC</t>
  </si>
  <si>
    <t>971525779364</t>
  </si>
  <si>
    <t>Best Trading AD</t>
  </si>
  <si>
    <t>971506151390</t>
  </si>
  <si>
    <t>971504160825</t>
  </si>
  <si>
    <t>Bin Mattar Al Quebaisy Technical Supplies Co. L.L.</t>
  </si>
  <si>
    <t>971559443950</t>
  </si>
  <si>
    <t>971503200476</t>
  </si>
  <si>
    <t>CANDLE POWER ELECTRICAL CONTRACTING CO-LLC</t>
  </si>
  <si>
    <t>971542476261</t>
  </si>
  <si>
    <t>971549980160</t>
  </si>
  <si>
    <t>DEIRA BUILDING MATERIALS LLC CO</t>
  </si>
  <si>
    <t>971563005171</t>
  </si>
  <si>
    <t>ELITE SPECIALITIES TRADING - L.L.C (CASH)</t>
  </si>
  <si>
    <t>971503257586</t>
  </si>
  <si>
    <t>ELMACS CO LLC</t>
  </si>
  <si>
    <t>971552238951</t>
  </si>
  <si>
    <t>EMIRATES INTERNATIONAL FACILITY MANAGEMENT L.L.C</t>
  </si>
  <si>
    <t>971527715922</t>
  </si>
  <si>
    <t>971565152558</t>
  </si>
  <si>
    <t>971506693886</t>
  </si>
  <si>
    <t>EXPRESS FACILITIES MANAGEMENT LLC</t>
  </si>
  <si>
    <t>971521270621</t>
  </si>
  <si>
    <t>FAZA SANITARY WARE TR. L.L.C</t>
  </si>
  <si>
    <t>971553200460</t>
  </si>
  <si>
    <t>971552240062</t>
  </si>
  <si>
    <t>971561901138</t>
  </si>
  <si>
    <t>GLOBAL GAS &amp; OIL-FIELD TRADING LLC</t>
  </si>
  <si>
    <t>971504784612</t>
  </si>
  <si>
    <t>971503541695</t>
  </si>
  <si>
    <t>971559904468</t>
  </si>
  <si>
    <t>971509526889</t>
  </si>
  <si>
    <t>971502681768</t>
  </si>
  <si>
    <t>GULF INDUSTRIAL SERVICES COMPANY-GISCO-LLC</t>
  </si>
  <si>
    <t>971503545128</t>
  </si>
  <si>
    <t>GULF INTERNATIONAL HARDWARE AND ACCESSORIES TRADING L.L.C</t>
  </si>
  <si>
    <t>971505648388</t>
  </si>
  <si>
    <t>Hantosh Bldg. Mat.</t>
  </si>
  <si>
    <t>971568672492</t>
  </si>
  <si>
    <t>HILL TEX INDUSTRIAL EQUIPMENT TRADING</t>
  </si>
  <si>
    <t>HOUSE ENGINEERING CONTRACTING SOLE PROPRIETORSHIP LLC</t>
  </si>
  <si>
    <t>971581228873</t>
  </si>
  <si>
    <t>971504263383</t>
  </si>
  <si>
    <t>971565221981</t>
  </si>
  <si>
    <t>INDORA BUILDING MATERIAL ESTABLISHMENT (CASH)</t>
  </si>
  <si>
    <t>971568384314</t>
  </si>
  <si>
    <t>INTERNATIONAL MECHANICAL &amp; ELECTRICAL COMPANY WLL (CASH)</t>
  </si>
  <si>
    <t>971525002292</t>
  </si>
  <si>
    <t>971501992624</t>
  </si>
  <si>
    <t>971508004298</t>
  </si>
  <si>
    <t>KERALA STAR ELECTRICAL TRADING</t>
  </si>
  <si>
    <t>LIGHTING ZONE ELECTRICALS (CASH)</t>
  </si>
  <si>
    <t>971552773698</t>
  </si>
  <si>
    <t>M R Z ELECTROMECHANICAL WORKS L.L.C</t>
  </si>
  <si>
    <t>971507331483</t>
  </si>
  <si>
    <t>MADA INTERNATIONAL ELECTROMECHANICAL CONTRACTING - QTN</t>
  </si>
  <si>
    <t>971507404672</t>
  </si>
  <si>
    <t>MIDFIELD ENERGY EQUIPMENT L.L.C. (CASH)</t>
  </si>
  <si>
    <t>971565633800</t>
  </si>
  <si>
    <t>971551652575</t>
  </si>
  <si>
    <t>MOHAMAD SALEH BUILDING MATERIALS LLC</t>
  </si>
  <si>
    <t>971581128078</t>
  </si>
  <si>
    <t>MOON SHAMSA BUILDING MATERIALS L.L.C.</t>
  </si>
  <si>
    <t>971501588452</t>
  </si>
  <si>
    <t>Moonlight Elect Accessories</t>
  </si>
  <si>
    <t>971545164002</t>
  </si>
  <si>
    <t>971558741705</t>
  </si>
  <si>
    <t>NATIONAL PROJECTS &amp; CONSTRUCTION LLC</t>
  </si>
  <si>
    <t>971566961691</t>
  </si>
  <si>
    <t>971557657543</t>
  </si>
  <si>
    <t>NEW LIGHT PAINTING &amp; PLUMBING TRADING</t>
  </si>
  <si>
    <t>971504364344</t>
  </si>
  <si>
    <t>971557302065</t>
  </si>
  <si>
    <t>971507807490</t>
  </si>
  <si>
    <t>POWER PLUS ELECTRICAL EQUIPMENT &amp; BUILDING MAT TRDG LLC</t>
  </si>
  <si>
    <t>971503167365</t>
  </si>
  <si>
    <t>971501489057</t>
  </si>
  <si>
    <t>971506557473</t>
  </si>
  <si>
    <t>971544479095</t>
  </si>
  <si>
    <t>971521026331</t>
  </si>
  <si>
    <t>RAYMOND HARDWARE (CASH)</t>
  </si>
  <si>
    <t>971554675460</t>
  </si>
  <si>
    <t>RED SEA EAGLE ELECTROMECHANICAL CONTRACTING L.L.C.</t>
  </si>
  <si>
    <t>971524637839</t>
  </si>
  <si>
    <t>ROYAL ADVANCE ELECTROMECHANICAL LLC</t>
  </si>
  <si>
    <t>971565155406</t>
  </si>
  <si>
    <t>971552691750</t>
  </si>
  <si>
    <t>971545256372</t>
  </si>
  <si>
    <t>Sahal Middle East Bldg Mat Trdg</t>
  </si>
  <si>
    <t>971556040358</t>
  </si>
  <si>
    <t>971567456008</t>
  </si>
  <si>
    <t>971529933367</t>
  </si>
  <si>
    <t>971568936000</t>
  </si>
  <si>
    <t>971568825871</t>
  </si>
  <si>
    <t>971562186793</t>
  </si>
  <si>
    <t>TECHNICAL HUB GENERAL TRADING (CASH)</t>
  </si>
  <si>
    <t>971505818971</t>
  </si>
  <si>
    <t>TILES AND BATH BUILDING MATERIALS L.L.C</t>
  </si>
  <si>
    <t>971501629183</t>
  </si>
  <si>
    <t>TOOLS SQUARE HARDWARE TRADING</t>
  </si>
  <si>
    <t>971505036335</t>
  </si>
  <si>
    <t>971524364252</t>
  </si>
  <si>
    <t>971555919274</t>
  </si>
  <si>
    <t>TROJAN GENERAL CONTRACTING LLC</t>
  </si>
  <si>
    <t>971569566543</t>
  </si>
  <si>
    <t>971509144891</t>
  </si>
  <si>
    <t>Yaseen Building Mat. Trdg.</t>
  </si>
  <si>
    <t>971543954242</t>
  </si>
  <si>
    <t>971504148761</t>
  </si>
  <si>
    <t>AARAS MEDICAL DEVICES &amp; EQUIPMENTS CO LLC</t>
  </si>
  <si>
    <t>971557488367</t>
  </si>
  <si>
    <t>ABDUL HALIM A A MUWAHID &amp; ABDULRAHMAN MOHD TAHER MOHD WALI</t>
  </si>
  <si>
    <t>971504535884</t>
  </si>
  <si>
    <t>ABDULLAH &amp; SONS CONTRACTING CO.LLC</t>
  </si>
  <si>
    <t>971527140672</t>
  </si>
  <si>
    <t>ADROIT CONTRACTING L.L.C</t>
  </si>
  <si>
    <t>971552263327</t>
  </si>
  <si>
    <t>AL ANDLOS CONTRACTING CO LLC</t>
  </si>
  <si>
    <t>971569983026</t>
  </si>
  <si>
    <t>AL BAHIA BUILDINGS MATERIAL L.L.C (CASH)</t>
  </si>
  <si>
    <t>971558377688</t>
  </si>
  <si>
    <t>AL EMADI BUILDING MATERIALS TRADING L L C</t>
  </si>
  <si>
    <t>971556368670</t>
  </si>
  <si>
    <t>971509023987</t>
  </si>
  <si>
    <t>Al Hajjaj Sanitaryware Trading</t>
  </si>
  <si>
    <t>971553904639</t>
  </si>
  <si>
    <t>AL KITBI ELECTRICAL SERVICES L.L.C</t>
  </si>
  <si>
    <t>971529672172</t>
  </si>
  <si>
    <t>AL MANAZEL BUILDING MATERIALS TRADING LLC</t>
  </si>
  <si>
    <t>971561313426</t>
  </si>
  <si>
    <t>AL MILAD BUILDING MATERIALS LLC</t>
  </si>
  <si>
    <t>971557983084</t>
  </si>
  <si>
    <t>AL MURJAN STAR GENERAL TRADING LLC (CASH)</t>
  </si>
  <si>
    <t>971559616972</t>
  </si>
  <si>
    <t>AL QERSH ALABIAD BUILDING MATERIALS TRADING (CASH)</t>
  </si>
  <si>
    <t>Al Rahmani Gen Trdg LLC</t>
  </si>
  <si>
    <t>AL SAMHA GENERAL TRADING L.L.C</t>
  </si>
  <si>
    <t>AL SAMRA AL JADEEDA ELECTRICAL TRADING LLC</t>
  </si>
  <si>
    <t>971506206931</t>
  </si>
  <si>
    <t>AL SULTAN ELECTROMECHANICAL WORKS</t>
  </si>
  <si>
    <t>971551065437</t>
  </si>
  <si>
    <t>AL ZAYER BUILDING MATERIALS TRADING (L.L.C)</t>
  </si>
  <si>
    <t>971501754004</t>
  </si>
  <si>
    <t>ALFAJR SANITARY WARE TR</t>
  </si>
  <si>
    <t>ALTA PRIME TRADING L.L.C</t>
  </si>
  <si>
    <t>ANBI AIR CONDITION TRADING LLC</t>
  </si>
  <si>
    <t>971565377659</t>
  </si>
  <si>
    <t>ANBI GENERAL TRADING LLC</t>
  </si>
  <si>
    <t>971547014549</t>
  </si>
  <si>
    <t>971522892340</t>
  </si>
  <si>
    <t>AQUA ARAB Trading Co.LLC</t>
  </si>
  <si>
    <t>ARABIAN FALCON ELECTRICAL EQUIPMENT LLC</t>
  </si>
  <si>
    <t>971552232759</t>
  </si>
  <si>
    <t>BELCO ELECTROMECHANICAL L.L.C (CASH)</t>
  </si>
  <si>
    <t>971558023675</t>
  </si>
  <si>
    <t>971565383567</t>
  </si>
  <si>
    <t>Bhatia General Contg. LLC</t>
  </si>
  <si>
    <t>971557898800</t>
  </si>
  <si>
    <t>Bin Thani Hardware Elec. Trd.</t>
  </si>
  <si>
    <t>971509976265</t>
  </si>
  <si>
    <t>Bob International Trading L.L.C</t>
  </si>
  <si>
    <t>971551375211</t>
  </si>
  <si>
    <t>971522620694</t>
  </si>
  <si>
    <t>971529805234</t>
  </si>
  <si>
    <t>D D Y BUILDING CONTRACTING LLC</t>
  </si>
  <si>
    <t>971558119315</t>
  </si>
  <si>
    <t>DAR AL ADHAM CONTRUCTIONS LLC</t>
  </si>
  <si>
    <t>DESERT MOON TECHNICAL SERVICE LLC</t>
  </si>
  <si>
    <t>971553654267</t>
  </si>
  <si>
    <t>971554987252</t>
  </si>
  <si>
    <t>DOME ADVANCED ELECTROMECHANICAL WORKS LLC</t>
  </si>
  <si>
    <t>971545198667</t>
  </si>
  <si>
    <t>Dubai Euro Technical Services L.L.C</t>
  </si>
  <si>
    <t>ECOSCAPE ROADS AND LANDSCAPING LLC</t>
  </si>
  <si>
    <t>ECOVAL TRADING LLC</t>
  </si>
  <si>
    <t>971506516911</t>
  </si>
  <si>
    <t>ELDEN INTERIOR DESIGN L.L.C (CASH)</t>
  </si>
  <si>
    <t>971555789423</t>
  </si>
  <si>
    <t>ELDEN MEP TECHNICAL SERVICES L.L.C (CASH)</t>
  </si>
  <si>
    <t>971565588270</t>
  </si>
  <si>
    <t>971562127102</t>
  </si>
  <si>
    <t>EUROLINK ELECTRICAL &amp; SANITARY INSTALLATION</t>
  </si>
  <si>
    <t>Fairdeal General Trading Ajman Branch</t>
  </si>
  <si>
    <t>971585923725</t>
  </si>
  <si>
    <t>Fast Forward General Trading L.L.C.</t>
  </si>
  <si>
    <t>FAST SOLUTIONS CONTRACTING &amp; ENGINEERING L.L.C</t>
  </si>
  <si>
    <t>FINE BUILD MART BUILDING MATERIAL TRADING LLC</t>
  </si>
  <si>
    <t>971552861643</t>
  </si>
  <si>
    <t>FINE TOOLS TRADING (L.L.C)</t>
  </si>
  <si>
    <t>971564089294</t>
  </si>
  <si>
    <t>971524263926</t>
  </si>
  <si>
    <t>FLAMINGO CITY BUILDING CONTRACTING LLC</t>
  </si>
  <si>
    <t>971555242815</t>
  </si>
  <si>
    <t>Fujirah National Constn Co LLC</t>
  </si>
  <si>
    <t>GAYATHI CONSTRUCTION LLC (CASH)</t>
  </si>
  <si>
    <t>971506515649</t>
  </si>
  <si>
    <t>GERMAN GULF BUILDING CONTRACTING LLC (CASH)</t>
  </si>
  <si>
    <t>GLC BUILDING MATERIALS LLC</t>
  </si>
  <si>
    <t>971563299501</t>
  </si>
  <si>
    <t>GRAND HARDWARE PAINTS TRADING L.L.C</t>
  </si>
  <si>
    <t>971503579519</t>
  </si>
  <si>
    <t>GREEN CIRCLE TRADING CO LLC</t>
  </si>
  <si>
    <t>971553452214</t>
  </si>
  <si>
    <t>GULF ENERGY ELECTROMECHANICAL WORKS LLC</t>
  </si>
  <si>
    <t>Gulf Engineering Services Co, L.L.C</t>
  </si>
  <si>
    <t>971551907066</t>
  </si>
  <si>
    <t>GULF PREFAB HOUSES FACTORY LLC</t>
  </si>
  <si>
    <t>HIGH SYSTEMS ELECTROMECHANICAL</t>
  </si>
  <si>
    <t xml:space="preserve">INDO ARAB BUILDING &amp; CONSTRUCTION MATERIALS TRADING CO. L.L.C </t>
  </si>
  <si>
    <t>971565543156</t>
  </si>
  <si>
    <t>971558633100</t>
  </si>
  <si>
    <t>971554309744</t>
  </si>
  <si>
    <t>971588810701</t>
  </si>
  <si>
    <t>971523312356</t>
  </si>
  <si>
    <t>KINSMEN INTERNATIONAL TRADING LLC</t>
  </si>
  <si>
    <t>971559473824</t>
  </si>
  <si>
    <t>971509878571</t>
  </si>
  <si>
    <t>Leewa Building Material Trd. L.L.C</t>
  </si>
  <si>
    <t>971559792886</t>
  </si>
  <si>
    <t>LULU ALRAYYAN TRADING L.L.C</t>
  </si>
  <si>
    <t>971547186651</t>
  </si>
  <si>
    <t>971564031452</t>
  </si>
  <si>
    <t>MAGIC BUILDING TRADING LLC</t>
  </si>
  <si>
    <t>MAUNSELL BUILDING MATERIALS TRADING LLC</t>
  </si>
  <si>
    <t>MEPPROX BUILDING MATERIAL TRADING LLC</t>
  </si>
  <si>
    <t>971503026886</t>
  </si>
  <si>
    <t>Mowlana Sanitary Ware Tr L.L.C</t>
  </si>
  <si>
    <t>971502347300</t>
  </si>
  <si>
    <t>MULTILINE ELECTRO MECHANICAL L.L.C</t>
  </si>
  <si>
    <t>971529244119</t>
  </si>
  <si>
    <t>Nana Star Bldg. Mat. Trdg. LLC</t>
  </si>
  <si>
    <t>Nema Pumps International L.L.C</t>
  </si>
  <si>
    <t>971521673920</t>
  </si>
  <si>
    <t>NEXT GENERATION TRADING LLC</t>
  </si>
  <si>
    <t>OKZEELA BUILDING MATERIAL TRADING(CASH)</t>
  </si>
  <si>
    <t>971508993907</t>
  </si>
  <si>
    <t>OPTION CONSTRUCTION LLC</t>
  </si>
  <si>
    <t>PLANET ECOLOGICA GENERAL TRADING LLC</t>
  </si>
  <si>
    <t>971556351429</t>
  </si>
  <si>
    <t>PLAZA MIDDLE EAST GENERAL TRADING LLC</t>
  </si>
  <si>
    <t>971551085746</t>
  </si>
  <si>
    <t>POOMAS LIGHT FITTING &amp; FIXTURES TRADING CO LLC</t>
  </si>
  <si>
    <t>Reem Al Falaj Trading Llc</t>
  </si>
  <si>
    <t>971503729298</t>
  </si>
  <si>
    <t>REEM AL FALAJ.TR.CO.LLC</t>
  </si>
  <si>
    <t>ROYAL GRAND BUILDING MATERIALS TRADING LLC (CASH)</t>
  </si>
  <si>
    <t>971555740210</t>
  </si>
  <si>
    <t>Salma Ele. &amp; Sanitary Trdg.</t>
  </si>
  <si>
    <t>SEA BRIDGE BUILDING MATERIALS TRADING (CASH)</t>
  </si>
  <si>
    <t>971526647098</t>
  </si>
  <si>
    <t>SOLID HOUSE BUILDING MATERIALS TRADING</t>
  </si>
  <si>
    <t>SPACE ELECTROMECHANICAL WORKS (L.L.C)</t>
  </si>
  <si>
    <t>971562838241</t>
  </si>
  <si>
    <t>SPACE FACILITIES MANAGEMENT L.L.C</t>
  </si>
  <si>
    <t>971586026185</t>
  </si>
  <si>
    <t>STEEL LINE TRADING L.L.C</t>
  </si>
  <si>
    <t>971509392083</t>
  </si>
  <si>
    <t>TAHA OVERSEAS TRADING LLC</t>
  </si>
  <si>
    <t>971562722142</t>
  </si>
  <si>
    <t>TAJ ALEMARA CONTRACTING L.L.C</t>
  </si>
  <si>
    <t>971557737944</t>
  </si>
  <si>
    <t>TALENT WAY BUILDING MATERIALS TRADING LLC (CASH)</t>
  </si>
  <si>
    <t>971506982396</t>
  </si>
  <si>
    <t>TAMEEM CONT.CO.LLC.</t>
  </si>
  <si>
    <t>971558921757</t>
  </si>
  <si>
    <t>TEAM GULF BUILDING MATERIALS TRADING LLC</t>
  </si>
  <si>
    <t>971504236926</t>
  </si>
  <si>
    <t>TIMBER WORLD - FZCO (CASH)</t>
  </si>
  <si>
    <t>TRANSMISSION LINE ELECTRO- MECHA WORKS</t>
  </si>
  <si>
    <t>TRANTS TECHNICAL SERVICES L.L.C</t>
  </si>
  <si>
    <t>TREND ELECTRO MECHANICAL LLC</t>
  </si>
  <si>
    <t>971557065914</t>
  </si>
  <si>
    <t>ULTIMIX BUILDING MATERIALS TRADING L.L.C (CASH)</t>
  </si>
  <si>
    <t>971585742026</t>
  </si>
  <si>
    <t>UNION FALCON ELECTRMECHANICAL CONTRACTING L.L.C</t>
  </si>
  <si>
    <t>971543921508</t>
  </si>
  <si>
    <t>VISUALIZE INTERIOR DECORATION L.L.C</t>
  </si>
  <si>
    <t>971565080976</t>
  </si>
  <si>
    <t>YASIN KHAMIS BUILDING MATERIALS TRADINGL</t>
  </si>
  <si>
    <t>971543628177</t>
  </si>
  <si>
    <t>ZEETA TRADING CO L.L.C</t>
  </si>
  <si>
    <t>971505154953</t>
  </si>
  <si>
    <t>971558797149</t>
  </si>
  <si>
    <t>Abdul Razaq Abdulla Trading Est.</t>
  </si>
  <si>
    <t>ADROIT BUILDING MATERIALS TRADING ENTERPRISES L.L.C</t>
  </si>
  <si>
    <t>971552138812</t>
  </si>
  <si>
    <t>DOUBT</t>
  </si>
  <si>
    <t>971556649693</t>
  </si>
  <si>
    <t>971505048826</t>
  </si>
  <si>
    <t>971501439110</t>
  </si>
  <si>
    <t>Al Aqsa Building Material</t>
  </si>
  <si>
    <t>Al Azrar Bldg. Mat. Est.</t>
  </si>
  <si>
    <t>AL BARAKA BUILDING MATERIALS TRADING L.L.C.</t>
  </si>
  <si>
    <t>Al Bathaa Buidling Material</t>
  </si>
  <si>
    <t>971508761375</t>
  </si>
  <si>
    <t>AL FATAH INTERNATIONAL</t>
  </si>
  <si>
    <t>Al Fatah International Trading L.L.C</t>
  </si>
  <si>
    <t>AL HANA ELECTRICALS TRADING L.L.C</t>
  </si>
  <si>
    <t>971589949090</t>
  </si>
  <si>
    <t>971559891014</t>
  </si>
  <si>
    <t>Al Karama Bldg.Mat.Satwa</t>
  </si>
  <si>
    <t>AL KARAMA BUILD MAT TRADING</t>
  </si>
  <si>
    <t>971557604765</t>
  </si>
  <si>
    <t>AL MADOOD BUILDING MATERIALS TRADING</t>
  </si>
  <si>
    <t>Al Maknoon Gen. Trdg - Ghusais Br.</t>
  </si>
  <si>
    <t>971563321679</t>
  </si>
  <si>
    <t>Al Mamoura Gen. Trdg. L.L.C</t>
  </si>
  <si>
    <t>AL MAS BLDG MAT. TRDG LLC</t>
  </si>
  <si>
    <t>971555797467</t>
  </si>
  <si>
    <t>AL MEYDAN BUILDING MATERIALS TRADING LLC</t>
  </si>
  <si>
    <t>Al Mubarek Star General Trading L.L.C</t>
  </si>
  <si>
    <t>Al Muhaideb Trdg &amp; Contg.Est.</t>
  </si>
  <si>
    <t>971502072653</t>
  </si>
  <si>
    <t>971505188028</t>
  </si>
  <si>
    <t>971564042403</t>
  </si>
  <si>
    <t>AL NOON INTERNATIONLA TRADING (H)</t>
  </si>
  <si>
    <t>Al Omraniya Trading Co .LLC</t>
  </si>
  <si>
    <t>971555802882</t>
  </si>
  <si>
    <t>971529721984</t>
  </si>
  <si>
    <t>Al Raha General Trading L.L.C</t>
  </si>
  <si>
    <t>AL RAHA INTERNATIONAL BUILDING MATERIAL TRADING LLC</t>
  </si>
  <si>
    <t>971504070163</t>
  </si>
  <si>
    <t>971558032675</t>
  </si>
  <si>
    <t>Al Sham Star Trading</t>
  </si>
  <si>
    <t>AL TASAMOH BUILD MAT TRDG</t>
  </si>
  <si>
    <t>971528239227</t>
  </si>
  <si>
    <t>Alhayer Building Materials Trading L.L.C</t>
  </si>
  <si>
    <t>Ali Mohammad Aldashti B.M L.L.C</t>
  </si>
  <si>
    <t>AlSAQF ALAALI BUILDIMG MATERIALS TRADING LLC</t>
  </si>
  <si>
    <t>971505422624</t>
  </si>
  <si>
    <t>ARABIAN GATE TRADING</t>
  </si>
  <si>
    <t>ARABIAN GATE TRADING (S )</t>
  </si>
  <si>
    <t>971524856853</t>
  </si>
  <si>
    <t>Atrej Building Materials( Branch)</t>
  </si>
  <si>
    <t>Atrej Building Matr. Trading</t>
  </si>
  <si>
    <t>BAHR AL FERDAOS BUILDING MATERIALS (CASH)</t>
  </si>
  <si>
    <t>Better Choice Gen.Trg. LLC</t>
  </si>
  <si>
    <t>971502023360</t>
  </si>
  <si>
    <t>Bin Salhea Trading</t>
  </si>
  <si>
    <t>Bright View Bldg. Mat. Trd. L.L.C</t>
  </si>
  <si>
    <t>BRIGHT VIEW BUILD MAT (H)</t>
  </si>
  <si>
    <t>BUILD MAX GENERAL TRADING L.L.C</t>
  </si>
  <si>
    <t>BUILDMART BLDG &amp; CONST MAT TRADG CO. L.L.C (CASH)</t>
  </si>
  <si>
    <t>971551771319</t>
  </si>
  <si>
    <t>BUTI SULTAN BUILDING MATERIALS TRADING LLC</t>
  </si>
  <si>
    <t>CHITTAGONG ELECTRICAL EQUIPMENT SALES EST.</t>
  </si>
  <si>
    <t>DAR AL BARAKAH BLDG MAT TR L L C</t>
  </si>
  <si>
    <t>971505274456</t>
  </si>
  <si>
    <t>Easytech Building Tools Trdg. L.L.C</t>
  </si>
  <si>
    <t>EFFECT ELECTRICAL EQUIPMENT TRADING LLC</t>
  </si>
  <si>
    <t>Emballage Trading Co. L.L.C (H)</t>
  </si>
  <si>
    <t>EMERALD HASSAN AND YOUSUF BUILDING MAT TRDG LLC</t>
  </si>
  <si>
    <t>Emirates Vision Bldg. Mat.</t>
  </si>
  <si>
    <t>Extreme Tools Buld. Mat. Trd.</t>
  </si>
  <si>
    <t>971553354747</t>
  </si>
  <si>
    <t>971528711035</t>
  </si>
  <si>
    <t>GREEN ROOF TRADING LLC BRANCH UAQ</t>
  </si>
  <si>
    <t>Greentech Bldg. Mat. Trdg. Est.</t>
  </si>
  <si>
    <t>HAMAD AL SAYAH</t>
  </si>
  <si>
    <t>Hamad Al Sayah Br.</t>
  </si>
  <si>
    <t>HAMAD BIN SALEM AL AZZANI CO W.L.L</t>
  </si>
  <si>
    <t>971527683974</t>
  </si>
  <si>
    <t>971559371442</t>
  </si>
  <si>
    <t>JHELUM BLDG MAT.CO.</t>
  </si>
  <si>
    <t>Karamel Building Material</t>
  </si>
  <si>
    <t>971555145737</t>
  </si>
  <si>
    <t>Khamis Eid Bldg Mat</t>
  </si>
  <si>
    <t>LASPINAS BUILDING MATERIALS TRADING (L.L.C.)</t>
  </si>
  <si>
    <t>971552101366</t>
  </si>
  <si>
    <t>Malik Electricals,Satwa.</t>
  </si>
  <si>
    <t>Mamon Nahas General Trdg. L.L.C</t>
  </si>
  <si>
    <t>971557953202</t>
  </si>
  <si>
    <t>MASAFI BUILDING MATERIAL TRADING LLC</t>
  </si>
  <si>
    <t>Masterline Gen.Trading</t>
  </si>
  <si>
    <t>Memko Building Material Trading L.L.C</t>
  </si>
  <si>
    <t>971529902324</t>
  </si>
  <si>
    <t>Mohammed Abdul Razaq Ustadi Trdg.</t>
  </si>
  <si>
    <t>Mohammed Basha Bldg Mat Trdg L.L.C</t>
  </si>
  <si>
    <t>MOHAMMED YOUNUS MOHAMMED YOUSIF BUILDING MATERIAL EST</t>
  </si>
  <si>
    <t>971568957095</t>
  </si>
  <si>
    <t>971554399051</t>
  </si>
  <si>
    <t>Mohd. Ghanem Building Materials Satwa Br.</t>
  </si>
  <si>
    <t>MOHD.JASHIM BUILD.MAT.CO.WLC</t>
  </si>
  <si>
    <t>Morgan Building Material Trading.</t>
  </si>
  <si>
    <t>971503337351</t>
  </si>
  <si>
    <t>MUTHEER Building Materials</t>
  </si>
  <si>
    <t>NAJMAT AL QAMAR BUILDING MATERIALS TRDG LLC</t>
  </si>
  <si>
    <t>971559807473</t>
  </si>
  <si>
    <t>Nasser Al Matrooshi Trading L.L.C (Branch)</t>
  </si>
  <si>
    <t>Nasser Al Matrooshi Trading L.L.C (H)</t>
  </si>
  <si>
    <t>9715272296449</t>
  </si>
  <si>
    <t>Noor Al Islam Electrical Est.</t>
  </si>
  <si>
    <t>971502821675</t>
  </si>
  <si>
    <t>Ocean Aid International Trdg. (H)</t>
  </si>
  <si>
    <t>Omar Safar Building Material</t>
  </si>
  <si>
    <t>971504522628</t>
  </si>
  <si>
    <t>PANJA TRADING CO.(L.L.C)</t>
  </si>
  <si>
    <t>971504679699</t>
  </si>
  <si>
    <t>Prakash Pump Est.</t>
  </si>
  <si>
    <t>QAMAR  AL  HUDA TRADING  L.L.C</t>
  </si>
  <si>
    <t>Qamar Al Huda Trading L.L.C (Branch)</t>
  </si>
  <si>
    <t>971552253500</t>
  </si>
  <si>
    <t>Rashid Ali Hussian Bldg. Mat. Trdg. L.L.C</t>
  </si>
  <si>
    <t>971588236312</t>
  </si>
  <si>
    <t>971559724165</t>
  </si>
  <si>
    <t>Right Choice Equipment Trading L.L.C</t>
  </si>
  <si>
    <t>971509573444</t>
  </si>
  <si>
    <t>971554450866</t>
  </si>
  <si>
    <t>Royal Hammer Trading</t>
  </si>
  <si>
    <t>Safe Technical Supply Company L.L.C.</t>
  </si>
  <si>
    <t>971525766530</t>
  </si>
  <si>
    <t>Saifuddin &amp; Sons (H)</t>
  </si>
  <si>
    <t>SFM BUILDING MATERIALS L.L.C</t>
  </si>
  <si>
    <t>SMART CHOICE BUILDING MATERIALS TRADING LLC</t>
  </si>
  <si>
    <t>971555050698</t>
  </si>
  <si>
    <t>971523178037</t>
  </si>
  <si>
    <t>SOFT FIXING TRADING</t>
  </si>
  <si>
    <t>SRR BUILDING MATERIAL TRADING LLC</t>
  </si>
  <si>
    <t>Star Shine Trading</t>
  </si>
  <si>
    <t>SUES BUILDING MATERIALS TRADING CO. (L.L.C)</t>
  </si>
  <si>
    <t>971502183064</t>
  </si>
  <si>
    <t>SUPERIOR HARDWARE &amp; TOOLS TRADING</t>
  </si>
  <si>
    <t>971527294779</t>
  </si>
  <si>
    <t>Supreme Trading L.L.C</t>
  </si>
  <si>
    <t>Surooh Contracting</t>
  </si>
  <si>
    <t>971556993291</t>
  </si>
  <si>
    <t>Tathleeth Trading L.L.C</t>
  </si>
  <si>
    <t>971543271823</t>
  </si>
  <si>
    <t>TRUST WAY TRADER L.L.C</t>
  </si>
  <si>
    <t>971522335820</t>
  </si>
  <si>
    <t>UNITY &amp; CO GENERAL TRADING L.L.C</t>
  </si>
  <si>
    <t>UNITY BUILDING MATERIAL TRADING LLC</t>
  </si>
  <si>
    <t>VITAL BUILDING MATERIALS TRADING LLC</t>
  </si>
  <si>
    <t>971502891272</t>
  </si>
  <si>
    <t>WHITE CORE BUILDING MAT TRADING LLC</t>
  </si>
  <si>
    <t>White Horizon Lights Trading L.L.C (H)</t>
  </si>
  <si>
    <t>YOUNUS TRADING EST. Al Ain</t>
  </si>
  <si>
    <t>971563640955</t>
  </si>
  <si>
    <t>Zainab Building Materials Trading L.L.C.</t>
  </si>
  <si>
    <t>971588510300</t>
  </si>
  <si>
    <t>971562127225</t>
  </si>
  <si>
    <t>971586086448</t>
  </si>
  <si>
    <t>AL HADITHAH BLDG CONT LLC</t>
  </si>
  <si>
    <t>971506347331</t>
  </si>
  <si>
    <t>971555870834</t>
  </si>
  <si>
    <t>Al Ishrak Contracting Co (L.L.C)</t>
  </si>
  <si>
    <t>971552387752</t>
  </si>
  <si>
    <t>AL JUHD AL AQSA SANITARY &amp; ELECT CONT LLC</t>
  </si>
  <si>
    <t>971509240380</t>
  </si>
  <si>
    <t>AL KHALEEJIAH AL WATANIAH TR AGENTS</t>
  </si>
  <si>
    <t>971521665732</t>
  </si>
  <si>
    <t>971562520768</t>
  </si>
  <si>
    <t>971582159478</t>
  </si>
  <si>
    <t>AL NABOODAH CONTRACTING CO LLC</t>
  </si>
  <si>
    <t>971524842062</t>
  </si>
  <si>
    <t>971554183631</t>
  </si>
  <si>
    <t>971507009750</t>
  </si>
  <si>
    <t>971551856080</t>
  </si>
  <si>
    <t>AL SHAFAR UNITED FOR ELECTROMECHANICAL ENGINEERING L.L.C</t>
  </si>
  <si>
    <t>971547916353</t>
  </si>
  <si>
    <t>ALLIANCE FACILITIES MANAGEMENT SERVICES LLC</t>
  </si>
  <si>
    <t>971509331856</t>
  </si>
  <si>
    <t>971554254933</t>
  </si>
  <si>
    <t>971559905403</t>
  </si>
  <si>
    <t>ARIFCO BLDG  CONTRACTING</t>
  </si>
  <si>
    <t>971509882009</t>
  </si>
  <si>
    <t>ARKAN ELECTROMECHANICAL WORK</t>
  </si>
  <si>
    <t>971559548640</t>
  </si>
  <si>
    <t>971557278744</t>
  </si>
  <si>
    <t>ASWAR ALHADETHA ELECTRICAL CONTRACTING LLC</t>
  </si>
  <si>
    <t>971581243565</t>
  </si>
  <si>
    <t>971504984397</t>
  </si>
  <si>
    <t>BAYERN INTERNATIONAL TECHNICAL SERVICES L.L.C(CASH)</t>
  </si>
  <si>
    <t>971507829395</t>
  </si>
  <si>
    <t>971501352520</t>
  </si>
  <si>
    <t>971565395672</t>
  </si>
  <si>
    <t>BU HALEEBA CONTRACTING L.L.C</t>
  </si>
  <si>
    <t>Bu haleeba Real Estate L.L.C</t>
  </si>
  <si>
    <t>971508765576</t>
  </si>
  <si>
    <t>CHINA RAILWAY 18TH BUREAU GROUP LLC</t>
  </si>
  <si>
    <t>971589808958</t>
  </si>
  <si>
    <t>971524626403</t>
  </si>
  <si>
    <t>971547708483</t>
  </si>
  <si>
    <t>971565486090</t>
  </si>
  <si>
    <t>971556629245</t>
  </si>
  <si>
    <t>DAWSON ELECTROMECHANICAL WORKS</t>
  </si>
  <si>
    <t>971551054305</t>
  </si>
  <si>
    <t>971551054835</t>
  </si>
  <si>
    <t>971529430804</t>
  </si>
  <si>
    <t>DOVE CONTRACTING LLC</t>
  </si>
  <si>
    <t>971569913509</t>
  </si>
  <si>
    <t>EASTERN INTERNATIONAL LLC</t>
  </si>
  <si>
    <t>971565056739</t>
  </si>
  <si>
    <t>EASTERN INTERNATIONAL LLC (ABU DHABI BR.)</t>
  </si>
  <si>
    <t>ELECTCO FOR ELECTROMECHANICAL WORKS CO. L.L.C</t>
  </si>
  <si>
    <t>971581726125</t>
  </si>
  <si>
    <t>ELMECH ELECTROMECHANICAL WORKS LLC</t>
  </si>
  <si>
    <t>971529339832</t>
  </si>
  <si>
    <t>971564893889</t>
  </si>
  <si>
    <t>971554842551</t>
  </si>
  <si>
    <t>971545942021</t>
  </si>
  <si>
    <t>FAISAL JASSIM INDUSTRIES</t>
  </si>
  <si>
    <t>971555654115</t>
  </si>
  <si>
    <t>FAISAL JASSIM TRADING CO L.L.C</t>
  </si>
  <si>
    <t>FARNEK SERVICES L.L.C</t>
  </si>
  <si>
    <t>971566441014</t>
  </si>
  <si>
    <t>971524523290</t>
  </si>
  <si>
    <t>FIXPERTS CONTRACTING LLC(QTN)</t>
  </si>
  <si>
    <t>FUTURE JOURNEY ENERGY SOLUTIONS L.L.C</t>
  </si>
  <si>
    <t>971581563760</t>
  </si>
  <si>
    <t>GAMMA CONTRACTING LLC</t>
  </si>
  <si>
    <t>971502684878</t>
  </si>
  <si>
    <t>971559960742</t>
  </si>
  <si>
    <t>971509664290</t>
  </si>
  <si>
    <t>GO TECH TECHNICAL SERVICES L.L.C</t>
  </si>
  <si>
    <t>971521570325</t>
  </si>
  <si>
    <t>IBUILD CONSTRUCTION L.L.C(CASH)</t>
  </si>
  <si>
    <t>IMDAAD LLC</t>
  </si>
  <si>
    <t>971523285314</t>
  </si>
  <si>
    <t>971502131956</t>
  </si>
  <si>
    <t>971525098562</t>
  </si>
  <si>
    <t>M.A.G International Electromechanical Works L.L.C</t>
  </si>
  <si>
    <t>971527179808</t>
  </si>
  <si>
    <t>MAK POWER BUILDING MATERIAL &amp; EQUIPMENT TRADING</t>
  </si>
  <si>
    <t>971588231546</t>
  </si>
  <si>
    <t>971554890029</t>
  </si>
  <si>
    <t>971552833476</t>
  </si>
  <si>
    <t>971522218503</t>
  </si>
  <si>
    <t>971562387548</t>
  </si>
  <si>
    <t>971565750182</t>
  </si>
  <si>
    <t>971566886129</t>
  </si>
  <si>
    <t>S S LOOTAH ELECTROMECHANICAL WORKS L.L.C</t>
  </si>
  <si>
    <t>971544686346</t>
  </si>
  <si>
    <t>SAEED AHMED LOOTAH &amp; SONS GROUP (PSC)</t>
  </si>
  <si>
    <t>971508057432</t>
  </si>
  <si>
    <t>SPECTRUM CUBE TECHNICAL SERVICES L.L.C</t>
  </si>
  <si>
    <t>971549958414</t>
  </si>
  <si>
    <t>971565669388</t>
  </si>
  <si>
    <t>971552245820</t>
  </si>
  <si>
    <t>TALAL HUMAID ABDULLA BELHOUL</t>
  </si>
  <si>
    <t>971561938264</t>
  </si>
  <si>
    <t>971554154313</t>
  </si>
  <si>
    <t>THE ONE ELECTROMECHANICALL INSTALLATION LLC</t>
  </si>
  <si>
    <t>971562361970</t>
  </si>
  <si>
    <t>THL ELECTRO MECHANICAL LLC</t>
  </si>
  <si>
    <t>971561417022</t>
  </si>
  <si>
    <t>971566804867</t>
  </si>
  <si>
    <t>VOLTAS LIMITED</t>
  </si>
  <si>
    <t>971521102616</t>
  </si>
  <si>
    <t>YARTEK FOR ELECTROMECHANICAL WORKS CONTRACTING L.L.C</t>
  </si>
  <si>
    <t>971563291836</t>
  </si>
  <si>
    <t>971554611479</t>
  </si>
  <si>
    <t>A.MUSHARAF</t>
  </si>
  <si>
    <t>MUSHARAF</t>
  </si>
  <si>
    <t>A.IBRAHIM</t>
  </si>
  <si>
    <t>IBRAHIM</t>
  </si>
  <si>
    <t>DESERT DUNES BUILDING MATERIALS LLC</t>
  </si>
  <si>
    <t>CASH CUSTOMER DEIRA - 2</t>
  </si>
  <si>
    <t>ORION TRADING CO LLC</t>
  </si>
  <si>
    <t>B. MR.RAFIQ ABU. PROJ</t>
  </si>
  <si>
    <t>Date</t>
  </si>
  <si>
    <t>Customer</t>
  </si>
  <si>
    <t>Remarks</t>
  </si>
  <si>
    <t>Due Date</t>
  </si>
  <si>
    <t>Doc Status</t>
  </si>
  <si>
    <t>Closed</t>
  </si>
  <si>
    <t>APTAL DMCC</t>
  </si>
  <si>
    <t>ROYAL ALLIED BUILDING MATERIALS TRADING LLC (CASH)</t>
  </si>
  <si>
    <t>CASH/CDC</t>
  </si>
  <si>
    <t>#</t>
  </si>
  <si>
    <t>Ref No.</t>
  </si>
  <si>
    <t>Document Total</t>
  </si>
  <si>
    <t>Inv No.</t>
  </si>
  <si>
    <t>Print</t>
  </si>
  <si>
    <t>Copy</t>
  </si>
  <si>
    <t>AL MEMZAR CONTRACTING LLC</t>
  </si>
  <si>
    <t>TAMEER EXPERT CONTRACTING L.L.C</t>
  </si>
  <si>
    <t>GRANADA EUROPE ENGINEERING CONS LLC</t>
  </si>
  <si>
    <t>A S G C CONSTRUCTION LLC</t>
  </si>
  <si>
    <t>M M ELECTROMECHANICAL WORKS CONTRACTING CO. L.L.C(QTN)</t>
  </si>
  <si>
    <t>PIVOT ENGINEERING &amp; GENERAL CONTRACTING CO. L.L.C</t>
  </si>
  <si>
    <t>LANDLOCK CONTRACTING CO LLC (CASH)</t>
  </si>
  <si>
    <t>BIN LADIN CONTRACTING GROUP L.L.C</t>
  </si>
  <si>
    <t>VERGER DELPORTE U.A.E. LTD. CO.</t>
  </si>
  <si>
    <t>ALARDH ALMUQADDASA BUILDING MATERIALS TRADING L.L.C</t>
  </si>
  <si>
    <t>ELECTROSTAR COOL ELECTROMECHANICAL CONTRACTING (QTN)</t>
  </si>
  <si>
    <t>VOCE MEP CONTRACTING CO.L.L.C</t>
  </si>
  <si>
    <t>Bright Electrical Works L.L.C</t>
  </si>
  <si>
    <t>Debit Customer</t>
  </si>
  <si>
    <t>LPO</t>
  </si>
  <si>
    <t>MODERN STEEL HOUSE CONTRACTING L.L.C</t>
  </si>
  <si>
    <t>SERVE TECH MIDDLE EAST GENERAL TRADING LLC (CASH)</t>
  </si>
  <si>
    <t>SAIF DHAEN CONTRACTING</t>
  </si>
  <si>
    <t>EGY BUILD CONSTRUCTION (L.L.C)</t>
  </si>
  <si>
    <t>E M A GENERAL TRADING L.L.C</t>
  </si>
  <si>
    <t>BMQ TECHNICAL SUPPLIES COMPANY L.L.C</t>
  </si>
  <si>
    <t>URBIX DESIGN AND IMPLEMENTATION L.L.C</t>
  </si>
  <si>
    <t>CALIBER BUILDING MATERIALS TRDG. L.L.C O.P.C</t>
  </si>
  <si>
    <t>MOHD ESHAQ TRADING CO L.L.C</t>
  </si>
  <si>
    <t>CASH CUSTOMER - ABU DHABI</t>
  </si>
  <si>
    <t>AL SHAFAR ENGINEERING L.L.C</t>
  </si>
  <si>
    <t>H.H.M BUILDING CONTRACTING LLC</t>
  </si>
  <si>
    <t>ELECTROMECHANICAL CREDIBLE CONTRACTORS L.L.C</t>
  </si>
  <si>
    <t>GENERAL HASHED ABU CONTRACTING &amp; ROAD WORKS EST</t>
  </si>
  <si>
    <t>ADNANI NARESH TRADING CO L.L.C</t>
  </si>
  <si>
    <t>SAFE PLUS TECHNICAL SERVICES L.L.C</t>
  </si>
  <si>
    <t>SAIFCO ELECTROMECHANICAL WORKS L.L.C</t>
  </si>
  <si>
    <t>GREEN BOX CONTAINERS L.L.C (CASH)</t>
  </si>
  <si>
    <t>FITNESS FIRST L.L.C</t>
  </si>
  <si>
    <t>RETAIL CUSTOMERS ( CASH )</t>
  </si>
  <si>
    <t>.</t>
  </si>
  <si>
    <t>AL HAMAD BLDG CONT. CO. L.L.C</t>
  </si>
  <si>
    <t>Delivery Mobile</t>
  </si>
  <si>
    <t>HEAT&amp;POWER TECHNICAL SERVICES LLC</t>
  </si>
  <si>
    <t>ASTREA TECHNICAL SERVICES L.L.C</t>
  </si>
  <si>
    <t>INTERMASS ENGINEERING &amp; CONTRACTING L.L.C</t>
  </si>
  <si>
    <t>AL BADR CONT. &amp; CIVIL CONSTRUCTION CO. LLC</t>
  </si>
  <si>
    <t>DELTA ELECT. AND SANIT CONTG AND SAFTEY EQUIPMENTS</t>
  </si>
  <si>
    <t>FAROOQ &amp; ZUBAIR TRADING CO L.L.C</t>
  </si>
  <si>
    <t>Ginco Elec. &amp; Sant. Cont. Co. L.L.C</t>
  </si>
  <si>
    <t>CURRENT ENGINEERING SERVICES L.L.C</t>
  </si>
  <si>
    <t>AL RAYAN CONTRACTING (L.L.C)</t>
  </si>
  <si>
    <t>ENERZO ELECTROMECHANICAL CONTRACTING L.L.C</t>
  </si>
  <si>
    <t>AL SAHEL CONTRACTING CO LLC</t>
  </si>
  <si>
    <t>PRIME TECHNOLOGIES LLC</t>
  </si>
  <si>
    <t>STREE CONTRACTING (CASH)</t>
  </si>
  <si>
    <t>HIDAYATH HEAVY INDUSTRY LLC</t>
  </si>
  <si>
    <t>KANCHAN TRADING LLC</t>
  </si>
  <si>
    <t>ACDC ELECTRICALS L.L.C</t>
  </si>
  <si>
    <t>AVALON BLDG &amp; CONST MAT WHOLESALE TRDG CO. L.L.C (CASH)</t>
  </si>
  <si>
    <t>TILAL HUMOS ROAD CONTRACTING L.L.C</t>
  </si>
  <si>
    <t>Bunat Al Mustaqbal Owners Association Adminstrative Supervision</t>
  </si>
  <si>
    <t>APEX BUILDING CONTG LLC OPC</t>
  </si>
  <si>
    <t>ELEMENTS W G D TECHNICAL SERVICES</t>
  </si>
  <si>
    <t>AL MIQDAD TECHNICAL SERVICES L.L.C (CASH)</t>
  </si>
  <si>
    <t>AGNICE ELECTROMECHANICAL LLC</t>
  </si>
  <si>
    <t>SEVEN WONDERS ELECTRONICS TRADING LLC</t>
  </si>
  <si>
    <t>TOUCH HOME F.M. SERVICES CO LLC (CASH)</t>
  </si>
  <si>
    <t>ACCENT CONTRACTING &amp; GENERAL MAINTENANCE - S.P L.L.C.</t>
  </si>
  <si>
    <t>GREEN STAR ELECTROMECHANICAL CONTR LLC (CASH)</t>
  </si>
  <si>
    <t>CHEQPOINT TECH TRADING (L.L.C)</t>
  </si>
  <si>
    <t>FERROTECH INTERNATIONAL F.Z.E</t>
  </si>
  <si>
    <t>AL MASAR AL AWAL BLDG.CONT L.L.C (CASH)</t>
  </si>
  <si>
    <t>TELELINK ENGINEERING AND CONTRACTING LLC</t>
  </si>
  <si>
    <t>VOLTRON ELECTROMECHANICAL WORKS L.L.C (CASH)</t>
  </si>
  <si>
    <t>UNICORN INTERNATIONAL (FZE)</t>
  </si>
  <si>
    <t>AL FIRAS GENERAL CONTRACTING - L.L.C</t>
  </si>
  <si>
    <t>Onyx Industries Fzc</t>
  </si>
  <si>
    <t>SHAMS ALMAZAYA TECHNICAL SERVICES</t>
  </si>
  <si>
    <t>HUNTER BUILDINGS INTERNATIONAL B V -Foreign Branch</t>
  </si>
  <si>
    <t>TAWAKKAL TRADING LLC</t>
  </si>
  <si>
    <t>FAKHAR ZAMAN BUILDING CONTRACTING LLC - SPC</t>
  </si>
  <si>
    <t>TTE FACILITIES MANAGEMENT (BR OF TTE ENGINEERING L.L.C)</t>
  </si>
  <si>
    <t>SBK REAL ESTATE L.L.C</t>
  </si>
  <si>
    <t>JENSAL ELECTROMECHANICAL EQUIPMENT</t>
  </si>
  <si>
    <t>TECHNOTOOLS MACHINE TRADING L.L.C</t>
  </si>
  <si>
    <t>YES TRADE TRADING FZE</t>
  </si>
  <si>
    <t>UNITED MASTERS ELECTOMECHANICAL L.L.C</t>
  </si>
  <si>
    <t>NATIONAL FOOD PRODUCTS COMPANY (NFPC) LL DUBAI BRANCH</t>
  </si>
  <si>
    <t>ALHAFA ELECTROMECHANICAL EQUIP. INST. &amp; MAINT. CO.</t>
  </si>
  <si>
    <t>GENFOCUS ELECTROMECHANICAL CONTRACTING L.L.C</t>
  </si>
  <si>
    <t>JBT BUILDING CONTRACTING L.L.C</t>
  </si>
  <si>
    <t>BUILDING AND ENGINEERING CONSTRUCTION L.L.C.</t>
  </si>
  <si>
    <t>IKHLAS BUILDING CONTRACTING CO. LLC</t>
  </si>
  <si>
    <t>GOOD HAND TECHNICAL SERVICES L.L.C</t>
  </si>
  <si>
    <t>DANWAY LLC</t>
  </si>
  <si>
    <t>GLORY EQUIPMENT LLC</t>
  </si>
  <si>
    <t>CONSTRUCTION &amp; BUILDING ENGINEERING L.L.C</t>
  </si>
  <si>
    <t>ACME BUILDING MATERIALS TRADING</t>
  </si>
  <si>
    <t>AL NUAIMI GROUP LLC</t>
  </si>
  <si>
    <t>PRIME COMMIT FOR ELECTROMECHANICAL WORKS CONTRACTING CO. L.L.C</t>
  </si>
  <si>
    <t>NATHAN ELECTRO MECHANICAL LLC</t>
  </si>
  <si>
    <t>PULLMAN CITY CENTRE DEIRA DUBAI HOTEL</t>
  </si>
  <si>
    <t>971505961607</t>
  </si>
  <si>
    <t>971528443755</t>
  </si>
  <si>
    <t>971527296449</t>
  </si>
  <si>
    <t>971506251701</t>
  </si>
  <si>
    <t>971566847396</t>
  </si>
  <si>
    <t>971507497607</t>
  </si>
  <si>
    <t>AL FARASHA ELECTROMECHANICAL CONTRACTING L.L.C</t>
  </si>
  <si>
    <t>971589875343</t>
  </si>
  <si>
    <t>AL QANDEEL CONTRACTING (L.L.C)</t>
  </si>
  <si>
    <t>AL SWEIDI &amp; SHAMS CONTRACTING COMPANY - L L C</t>
  </si>
  <si>
    <t>ALBANNA ELECTROMECHANICAL</t>
  </si>
  <si>
    <t>ALEC ENGINEERING AND CONTRACTING L L C - DUBAI BRANCH</t>
  </si>
  <si>
    <t>ALEC Engineering and Contracting LLC and BUTEC CO.</t>
  </si>
  <si>
    <t>971553770314</t>
  </si>
  <si>
    <t>ASIA PRIME GEN. CONT.CO.LLC</t>
  </si>
  <si>
    <t>AXIAL TECHNICAL SERVICES L.L.C</t>
  </si>
  <si>
    <t>AZIZI DEVELOPMENTS L.L.C</t>
  </si>
  <si>
    <t>CHINA TIESIJU CIVIL ENGINEERING GROUP CO LTD (DUBAI BRANCH)</t>
  </si>
  <si>
    <t>971547889636</t>
  </si>
  <si>
    <t>DURUB WATER SOLUTIONS L.L.C</t>
  </si>
  <si>
    <t>971542455423</t>
  </si>
  <si>
    <t>971503442794</t>
  </si>
  <si>
    <t>EBDAA BUILDING CONTRACTING LLC</t>
  </si>
  <si>
    <t>971542479929</t>
  </si>
  <si>
    <t>EGYCON ELECTROMECHANICAL WORKS LLC</t>
  </si>
  <si>
    <t>GAMMA INTERNATIONAL GENERAL TRADING LLC</t>
  </si>
  <si>
    <t>971523206574</t>
  </si>
  <si>
    <t>GARDINIA BUILDING CONTRACTING LLC</t>
  </si>
  <si>
    <t>GECO MECHANICAL &amp; ELECTRICAL LTD.CO.</t>
  </si>
  <si>
    <t>971551474868</t>
  </si>
  <si>
    <t>I ZONE ELECTROMECHANICAL LLC</t>
  </si>
  <si>
    <t>971521873255</t>
  </si>
  <si>
    <t>971544929479</t>
  </si>
  <si>
    <t>INNOVO M E P ELECTROMECHANICAL WORKS L.L.C</t>
  </si>
  <si>
    <t>JEET M E P ELECTROMECHANICAL WORKS L.L.C</t>
  </si>
  <si>
    <t>MASS ENG. &amp; CONT. CO. LLC</t>
  </si>
  <si>
    <t>971504462434</t>
  </si>
  <si>
    <t>PEPCO ENG &amp; CONT CO LLC</t>
  </si>
  <si>
    <t>PEPCO ENGINEERING CO LLC, DUBAI</t>
  </si>
  <si>
    <t>PRECISION STAR ELETROMECHANICAL WORKS LLC</t>
  </si>
  <si>
    <t>971542818342</t>
  </si>
  <si>
    <t>971564270812</t>
  </si>
  <si>
    <t>971542335838</t>
  </si>
  <si>
    <t>RELIANCE CONTRACTING COMPANY - W L L</t>
  </si>
  <si>
    <t>ROYAL RITZ ELECTROMECHANICAL WORKS L.L.C</t>
  </si>
  <si>
    <t>971506548969</t>
  </si>
  <si>
    <t>SAIFCO Electromechanical works LLC</t>
  </si>
  <si>
    <t>SATURN POWER TECHNOLOGY L.L.C</t>
  </si>
  <si>
    <t>SCALE ELECTROMECHANICAL WORKS &amp;AIRCONDITIONING L.L.C(CASH)</t>
  </si>
  <si>
    <t>SHAANXI CONSTRUCTION ENGR GROUP CORPORATION LTD (CASH)</t>
  </si>
  <si>
    <t>SKY INTERNATIONAL TECHNICALS WORKS LLC</t>
  </si>
  <si>
    <t>971506217638</t>
  </si>
  <si>
    <t>SOBHA CONSTRUCTIONS L.L.C</t>
  </si>
  <si>
    <t>SOBHA ELECTROMECHANICAL WORKS LLC</t>
  </si>
  <si>
    <t>TRANS FAST BUILDING CONTRACTING L.L.C</t>
  </si>
  <si>
    <t>URBAN PLUS TECHNICAL WORKS L.L.C (CASH)</t>
  </si>
  <si>
    <t>V O C E INTERNATIONAL CONSTRUCTIONS</t>
  </si>
  <si>
    <t>VISION CONSTRUCTION LLC</t>
  </si>
  <si>
    <t>971568407535</t>
  </si>
  <si>
    <t>971522015782</t>
  </si>
  <si>
    <t>A W R HOTEL L.L.C</t>
  </si>
  <si>
    <t>AA TECHNICAL SERVICES LLC</t>
  </si>
  <si>
    <t>ABDULWAHEED BIN SHABIB REAL ESTATE</t>
  </si>
  <si>
    <t>ADNANN CONTRACTING L.L.C.</t>
  </si>
  <si>
    <t>AG ENGINEERING AND POWER CONTRACTING L.L.C (CASH)</t>
  </si>
  <si>
    <t>971544796079</t>
  </si>
  <si>
    <t>AGBIZZ TRADING &amp; ENGINNERING SERVICES W.L.L</t>
  </si>
  <si>
    <t>AJMAN PROPERTIES CORPORATION</t>
  </si>
  <si>
    <t>AKKA ELECTROMECHANICAL CONTRACTING LLC(CASH)</t>
  </si>
  <si>
    <t>AL ADRAK CONTRACTING CO. L.L.C</t>
  </si>
  <si>
    <t>971522756967</t>
  </si>
  <si>
    <t>AL ASHWAQ BUILDING MAINT AND ELEC CONTRACTING AND PLUMBING LLC</t>
  </si>
  <si>
    <t>AL BADYA BLDG MAT TR EST (CASH)</t>
  </si>
  <si>
    <t>AL DARWISH BUILDING CONTRACTING L.L.C (CASH)</t>
  </si>
  <si>
    <t>AL HADBA BUILDING CONTRACTING LLC (CASH)</t>
  </si>
  <si>
    <t>971501636982</t>
  </si>
  <si>
    <t>971553272583</t>
  </si>
  <si>
    <t>AL HATIMI TRADING L.L.C (CASH)</t>
  </si>
  <si>
    <t>AL HAZAMI BUILDING CONTRACTING L.L.C</t>
  </si>
  <si>
    <t>AL JARAS HARD &amp; ELECT WARE TR LLC</t>
  </si>
  <si>
    <t>AL JAWAHIR TECHNICAL OVERSEAS CONTRACTING LLC FZ</t>
  </si>
  <si>
    <t>971582520101</t>
  </si>
  <si>
    <t>AL RAMS PRIME CONSTRUCTION</t>
  </si>
  <si>
    <t>971565220916</t>
  </si>
  <si>
    <t>AL SAWARI ELECTROMECHANICAL L.L.C (CASH)</t>
  </si>
  <si>
    <t>971565204531 </t>
  </si>
  <si>
    <t>AL SHIRAWI CONTRACTING LLC INTERIORS</t>
  </si>
  <si>
    <t>AL THURIAH BLDG. CONT. LLC</t>
  </si>
  <si>
    <t>AL YANBOU BLDG CONT LLC SOLE PROPRIETORSHIP</t>
  </si>
  <si>
    <t>ALASKA ELECTRO MECHANICAL CONTRACTING LLC (CASH)</t>
  </si>
  <si>
    <t>ALEMCO ELECTROMECHANICAL CONTRACTING L.L.C</t>
  </si>
  <si>
    <t>971565469093</t>
  </si>
  <si>
    <t>ALEMCO L.L.C.</t>
  </si>
  <si>
    <t>ALSAHARI ELECTRICAL MECHANICAL CONTRACTING &amp; TRADING (CASH)</t>
  </si>
  <si>
    <t>AMAZE HARDWARE TRADING</t>
  </si>
  <si>
    <t>AMJAAD CONSULTING ENGINEERS (CASH)</t>
  </si>
  <si>
    <t>971565339584</t>
  </si>
  <si>
    <t>ARABIAN CHOICE GENERAL TRADING CO. L.LC.</t>
  </si>
  <si>
    <t>ARAD CONTRACTING LLC</t>
  </si>
  <si>
    <t>ARISTA ELECTROMECHANICAL WORKS LLC (CASH)</t>
  </si>
  <si>
    <t>ARKAN ADVANCED TECHICAL GROUP(CASH)</t>
  </si>
  <si>
    <t>ART LINES CONTRACTING CO. L.L.C</t>
  </si>
  <si>
    <t>ASQALAN CONSTRUCTION &amp; DEVELOPMENT L.L.C (CASH)</t>
  </si>
  <si>
    <t>971502033486</t>
  </si>
  <si>
    <t>ASWAR ENGINEERING &amp; GENERAL CONTRACTING COMPANY LLC</t>
  </si>
  <si>
    <t>BAIT AL QAMAR TRADING LLC (CASH)</t>
  </si>
  <si>
    <t>BARRACUDA TECHNICAL WORKS LLC</t>
  </si>
  <si>
    <t>BIN DASMAL CONTRACTING EST.</t>
  </si>
  <si>
    <t>971564475545</t>
  </si>
  <si>
    <t>BIN DASMAL ENGINEERING TECHNOLOGIES &amp; MANAGEMENT CO. L.L.C</t>
  </si>
  <si>
    <t>BIN HANIF ELECTROMECHANICAL WORKS LLC (CASH)</t>
  </si>
  <si>
    <t>BK GULF LLC</t>
  </si>
  <si>
    <t>BLUE GATE ELECTROMECHANICAL WORKS L.L.C (CASH)</t>
  </si>
  <si>
    <t>BOLTON TECHNICAL EQUIPMENT SUPPLIES(CASH)</t>
  </si>
  <si>
    <t>BRIGHT POWER ELECTRICAL TRADING L.L.C (CASH)</t>
  </si>
  <si>
    <t>B-Safe FZE.</t>
  </si>
  <si>
    <t>971505291893</t>
  </si>
  <si>
    <t>971561103620</t>
  </si>
  <si>
    <t>CARE 4 ELECTROMECHANICAL LLC</t>
  </si>
  <si>
    <t>Cash Customer - Junaid</t>
  </si>
  <si>
    <t>Cash Customer - NAD AL-HAMMAR</t>
  </si>
  <si>
    <t>971503213866</t>
  </si>
  <si>
    <t>971521344798</t>
  </si>
  <si>
    <t>CONVRGNT VALUE ENGINEERING L.L.C (CASH)</t>
  </si>
  <si>
    <t>971506577094</t>
  </si>
  <si>
    <t>971544795158</t>
  </si>
  <si>
    <t>D S C FACILITIES SERVICES CO. L.L.C (CASH)</t>
  </si>
  <si>
    <t>97144251205 </t>
  </si>
  <si>
    <t>DANA STEEL INDUSTRY L.L.C (CASH)</t>
  </si>
  <si>
    <t>DANI TRADING LLC</t>
  </si>
  <si>
    <t>DBEST BUILDING HARDWARE AND TOOLS TRADING L.L.C</t>
  </si>
  <si>
    <t>DHIRAJ GENERAL TRADING (L.L.C)</t>
  </si>
  <si>
    <t>DRC INTERNATIONAL ELECTROMECHANICAL LLC</t>
  </si>
  <si>
    <t>DREAM LINK BUILDING MATERIALS - L.L.C - S.P.C</t>
  </si>
  <si>
    <t>DRYDOCKS WORLD DUBAI FZCO</t>
  </si>
  <si>
    <t>EBDAH &amp; TATWEER TECHNICAL SERVICES</t>
  </si>
  <si>
    <t>ECO GREEN CONTRACTING AND LANDSCAPING L.L.C</t>
  </si>
  <si>
    <t>EIFM (QTN)</t>
  </si>
  <si>
    <t>971582413030</t>
  </si>
  <si>
    <t>971502923380 </t>
  </si>
  <si>
    <t>971524519758</t>
  </si>
  <si>
    <t>971504091723</t>
  </si>
  <si>
    <t>971554986987</t>
  </si>
  <si>
    <t>ENTIRE TECHNICAL SERVICES L.L.C(CASH)</t>
  </si>
  <si>
    <t>971557940778</t>
  </si>
  <si>
    <t>FALCON ALSHAMIKH ELECTRICAL AND ELECTRONIC EQUIPMENT (CASH)</t>
  </si>
  <si>
    <t>FALCON PUMPS TRADING LLC (CASH)</t>
  </si>
  <si>
    <t>FALCON TRADING CO. W.L.L (CASH)</t>
  </si>
  <si>
    <t>FIBREX-LLC</t>
  </si>
  <si>
    <t>GREEN CORNER ELECTRICAL &amp; SANITARY INSTALLATION WORKS LLC</t>
  </si>
  <si>
    <t>GREEN FIELDS DRAINAGE TRADING L.L.C (CASH)</t>
  </si>
  <si>
    <t>HEAD QUARTER INTERIOR DECORATION L.L.C (CASH)</t>
  </si>
  <si>
    <t>HELCO HEAVY EQUIPMENT &amp; MACHINERY SPARE PARTS TRADING L.L.C (CASH)</t>
  </si>
  <si>
    <t>HELEK GENERAL ELECTRICAL APPLIANCES TRADING (CASH)</t>
  </si>
  <si>
    <t>971528756161</t>
  </si>
  <si>
    <t>HENNESSEY L.L.C.</t>
  </si>
  <si>
    <t>HI-TECH BLDG &amp; CONST MAT TRDG CO. L.L.C (CASH)</t>
  </si>
  <si>
    <t>971505508306</t>
  </si>
  <si>
    <t>971585394899</t>
  </si>
  <si>
    <t>IMDAD AL THAHBIA Building Mat. Tr. LLC</t>
  </si>
  <si>
    <t>INOTECH (L.L.LC)</t>
  </si>
  <si>
    <t>INTEGRATED VISION TECHNICAL SERVICES L.L.C (CASH)</t>
  </si>
  <si>
    <t>INTERTRADE INTERNATIONAL MIDDLE EAST FZ LLC</t>
  </si>
  <si>
    <t>INVERSE DECORATION DESIGN &amp; IMPLEMENTATION L.L.C (CASH)</t>
  </si>
  <si>
    <t>INVESTER BLDG. CONT. LLC</t>
  </si>
  <si>
    <t>ISRA TRADING L.L.C</t>
  </si>
  <si>
    <t>KARMA FITOUT BUILDING CONTRACTING L.L.C (CASH)</t>
  </si>
  <si>
    <t>KERAMIC BUILDING MATERIALS TRADING LLC (CASH)</t>
  </si>
  <si>
    <t>KHOORY HILL BUILDING AND CONTRACTING LLC</t>
  </si>
  <si>
    <t>971581056386</t>
  </si>
  <si>
    <t>KLUDI RAK LLC</t>
  </si>
  <si>
    <t>971568189225</t>
  </si>
  <si>
    <t>KORNER STONE SHIPS &amp; BOATS MAINTENANCE SERVICES LLC</t>
  </si>
  <si>
    <t>LEADERS FORT CONTRACTING L L C</t>
  </si>
  <si>
    <t>971559114856</t>
  </si>
  <si>
    <t>LOFT CONTRACTING LLC</t>
  </si>
  <si>
    <t>LOYAL BUILDING CONTRACTING LLC</t>
  </si>
  <si>
    <t>MAC ELECTROMECHANICAL ENGINEERING CONTRACTING LLC</t>
  </si>
  <si>
    <t>971568259925</t>
  </si>
  <si>
    <t>MADA SEAS FOR GENERAL SERVICES SPC</t>
  </si>
  <si>
    <t>MAJID AL FUTTAIM HOSPITALITY DEIRA FIRST L.L.C</t>
  </si>
  <si>
    <t>MARCO POLO GULF TRADING FZE</t>
  </si>
  <si>
    <t>971509949735</t>
  </si>
  <si>
    <t>MARK ZONE BUILDING CONTRACTING</t>
  </si>
  <si>
    <t>MASTIC BUILDING MATERIALS TRADING L.L.C</t>
  </si>
  <si>
    <t>971551299834</t>
  </si>
  <si>
    <t>MAX ELECTROMECHANICAL CONT (CASH)</t>
  </si>
  <si>
    <t>MAX FIRE PROTECTION SYSTEMS L L C (CASH)</t>
  </si>
  <si>
    <t>MEDPRIX TRADING CO. L.L.C</t>
  </si>
  <si>
    <t>971504639719</t>
  </si>
  <si>
    <t>MESOPOT DESIGN AND BUILT BUILDING</t>
  </si>
  <si>
    <t>METAFORM INDUSTRIES LLC (CASH)</t>
  </si>
  <si>
    <t>MICROBUILT CONTRACTING L.L.C (CASH)</t>
  </si>
  <si>
    <t>MILLENNIUM CENTRAL DOWNTOWN L.L.C (CASH)</t>
  </si>
  <si>
    <t>971504572495</t>
  </si>
  <si>
    <t>MOHAMED IBRAHIM BIN OBAIDALLA (CASH)</t>
  </si>
  <si>
    <t>MOHAMMED SAJWANI BUILDING MATERIALS LLC (CASH)</t>
  </si>
  <si>
    <t>NABNI BLDG. CONT</t>
  </si>
  <si>
    <t>NOOR ALSAMA BLDG &amp; CONSTRUCTION MAT. TRDG CO. L.L.C</t>
  </si>
  <si>
    <t>NORTH ZONE INTERNATIONAL LLC</t>
  </si>
  <si>
    <t>OBAID MASOOD Building Materials Trading</t>
  </si>
  <si>
    <t>OMANG TECHNOLOGIES &amp; TRADING L.L.C</t>
  </si>
  <si>
    <t>971554296541</t>
  </si>
  <si>
    <t>971566386219</t>
  </si>
  <si>
    <t>ORVILLE REAL ESTATE L.L.C</t>
  </si>
  <si>
    <t>971501895982</t>
  </si>
  <si>
    <t>P M K TECHNICAL SERVICES L.L.C (CASH)</t>
  </si>
  <si>
    <t>971566885404</t>
  </si>
  <si>
    <t>971507053761</t>
  </si>
  <si>
    <t>971553600355</t>
  </si>
  <si>
    <t>POWER EDGE TECHNICAL SERVICES</t>
  </si>
  <si>
    <t>Power Factor Electromechanical Work L.L.C</t>
  </si>
  <si>
    <t>971562198784</t>
  </si>
  <si>
    <t>POWER FACTOR FACILITY MANAGEMENT LLC</t>
  </si>
  <si>
    <t>971586536826</t>
  </si>
  <si>
    <t>POWERBAR GULF LLC (CASH)</t>
  </si>
  <si>
    <t>POWERON ELECTROMECHANICAL LLC (CASH)</t>
  </si>
  <si>
    <t>971558347800</t>
  </si>
  <si>
    <t>971569932152</t>
  </si>
  <si>
    <t>QBUILD CONSTRUCTION CO. L.L.C (CASH)</t>
  </si>
  <si>
    <t>QUTUB MINAR BUILDING MATERIALS TRADING L.L.C (CASH)</t>
  </si>
  <si>
    <t>971581052777</t>
  </si>
  <si>
    <t>RAAGAN TECHINCAL SERVICES</t>
  </si>
  <si>
    <t>RAMEE ROSE HOTEL (CASH)</t>
  </si>
  <si>
    <t>RASHED BIN BESHER CONTRACTING LLC</t>
  </si>
  <si>
    <t>RISING STAR ELECTRICALS TRADING - L.L.C</t>
  </si>
  <si>
    <t>RNINE INTERNATIONAL ELECTROMECHANICAL CONTRACTING L.L.C.</t>
  </si>
  <si>
    <t>971527675904</t>
  </si>
  <si>
    <t>ROYAL ISLAND BEACH CLUB - FZE</t>
  </si>
  <si>
    <t>ROYAL TRADE BUILDING HARDWARE AND TOOLS L.L.C</t>
  </si>
  <si>
    <t>SAAS TOWER PROPERTIES L.L.C (QTN)</t>
  </si>
  <si>
    <t>971567257249</t>
  </si>
  <si>
    <t>SAIFUDDIN LOKHAND WALA CO L.L.C (CASH)</t>
  </si>
  <si>
    <t>971562952527</t>
  </si>
  <si>
    <t>SANAT INTERIOR DECORATION L.L.C(CASH)</t>
  </si>
  <si>
    <t>97165066555</t>
  </si>
  <si>
    <t>SERVETECH MIDDLE EAST GENERAL TRADING LLC (CASH)</t>
  </si>
  <si>
    <t>971501107604</t>
  </si>
  <si>
    <t>T G C CONTRACTING L.L.C</t>
  </si>
  <si>
    <t>971565263106</t>
  </si>
  <si>
    <t>TAJ ALFATAH ELECTROMECHANICAL WORKS L.L.C</t>
  </si>
  <si>
    <t>TECHNICAL PARTS FZCO (CASH)</t>
  </si>
  <si>
    <t>THE HOME TEAM TECHNICAL SERVICES LLC (CASH)</t>
  </si>
  <si>
    <t>THUNDER SUPPLY DMCC</t>
  </si>
  <si>
    <t>TIA TRADING &amp; PROJECT MANAGEMENT (FZE)</t>
  </si>
  <si>
    <t>TIGER INTERNATIONAL GENERAL CONTRACTING LLC</t>
  </si>
  <si>
    <t>971561160028</t>
  </si>
  <si>
    <t>TRENDS ELECTRO-MECHANICAL WORKS LLC</t>
  </si>
  <si>
    <t>971554967243</t>
  </si>
  <si>
    <t>TURNKEY INTERIOR DECORATION L.L.C (CASH)</t>
  </si>
  <si>
    <t>TUTANKHAMUN BUILDING CONTRACTING (CASH)</t>
  </si>
  <si>
    <t>UNICO BUILDING MATERIAL TRADING EST</t>
  </si>
  <si>
    <t>UNION OFFICE SUPPLIES ESTABLISHMENT</t>
  </si>
  <si>
    <t>UNITED ENGINEERING &amp; CONTRACTING CO LLC</t>
  </si>
  <si>
    <t>971551259528</t>
  </si>
  <si>
    <t>VOLTEC ELECTRICAL CONTRACTING L.L.C (CASH)</t>
  </si>
  <si>
    <t>971508761937</t>
  </si>
  <si>
    <t>971549982701</t>
  </si>
  <si>
    <t>WILMAR INTERNATIONAL GENERAL TRADING SOLE PROPRIETORSHIP L.L.C</t>
  </si>
  <si>
    <t>971589030152</t>
  </si>
  <si>
    <t>WOODMANS MEDITECH LLC (QTN)</t>
  </si>
  <si>
    <t>Y E FIRMA ELECTRICAL TRADING LLC</t>
  </si>
  <si>
    <t>ZEIN STEEL CONSTRUCTION CONTRACTING CO. LLC</t>
  </si>
  <si>
    <t>ZULKOM TRADING FZC (CASH)</t>
  </si>
  <si>
    <t>971543093757</t>
  </si>
  <si>
    <t>971526521311</t>
  </si>
  <si>
    <t>971506028901</t>
  </si>
  <si>
    <t>971506800396</t>
  </si>
  <si>
    <t>971504734282</t>
  </si>
  <si>
    <t>PROJECT Mobile</t>
  </si>
  <si>
    <t>3D CONSTRACTION L.L.C</t>
  </si>
  <si>
    <t>800TEK FACILITIES MANAGEMENT . L.L.C.(QUOTN ONLY)</t>
  </si>
  <si>
    <t>A &amp; M INTERNATIONAL GENERAL CONTRACTING L.L.C</t>
  </si>
  <si>
    <t>A N S ELECTROMECHANICAL WORKS LLC</t>
  </si>
  <si>
    <t>A T G C TRANSPORT AND GENERAL CONTRACTING L.L.C</t>
  </si>
  <si>
    <t>A V V GENERAL TRADING L.L.C</t>
  </si>
  <si>
    <t>A. Shahama Sanitary</t>
  </si>
  <si>
    <t>A.B.R. AIRCONDITION GEN MAINT</t>
  </si>
  <si>
    <t>A.J.S MOHAMMED</t>
  </si>
  <si>
    <t>A.M. Thahir Buliding Mat.</t>
  </si>
  <si>
    <t>A.R.J ENGINEERING L.L.C</t>
  </si>
  <si>
    <t>A.R.J WATER TECHNOLOGY LLC</t>
  </si>
  <si>
    <t>AAA CONTRACTORS LLC</t>
  </si>
  <si>
    <t>aaaa</t>
  </si>
  <si>
    <t>ABAZAR BLDG MAT LLC</t>
  </si>
  <si>
    <t>ABBAS</t>
  </si>
  <si>
    <t>Abbas Juma Trading</t>
  </si>
  <si>
    <t>Abdul Azeez Sanitary</t>
  </si>
  <si>
    <t>ABDUL AZIZ</t>
  </si>
  <si>
    <t>ABDUL AZIZ (ARABI)</t>
  </si>
  <si>
    <t>ABDUL AZIZ AL MAJID EST.</t>
  </si>
  <si>
    <t>ABDUL FATAH MARZOOQI TRADING CO LLC</t>
  </si>
  <si>
    <t>ABDUL FATAH MARZOORI TRADING</t>
  </si>
  <si>
    <t>Abdul Hamed (c/o East Coast)</t>
  </si>
  <si>
    <t>ABDUL HAMEED C/O JUNAID CAFITERIA</t>
  </si>
  <si>
    <t>ABDUL KAREEM (JUNAID CAFETERIA USTAD)</t>
  </si>
  <si>
    <t>ABDUL KAREEM AL YAFAF</t>
  </si>
  <si>
    <t>Abdul Lathif</t>
  </si>
  <si>
    <t>ABDUL MANNAN ABDUL HAMID</t>
  </si>
  <si>
    <t>ABDUL NASSER BLDG MATERIALS TRDG</t>
  </si>
  <si>
    <t>Abdul Nasser Bldg. Mat. Trdg. (S)</t>
  </si>
  <si>
    <t>Abdul Rahim Bldg Mat</t>
  </si>
  <si>
    <t>Abdul Rahim Electro Mech.</t>
  </si>
  <si>
    <t>ABDUL RAHM</t>
  </si>
  <si>
    <t>Abdul Rahman Al Balooshi B.M (H)</t>
  </si>
  <si>
    <t>ABDUL RAHMAN FARAIDOONI</t>
  </si>
  <si>
    <t>Abdul Rahman,</t>
  </si>
  <si>
    <t>Abdul Rahman, HRLZ BR</t>
  </si>
  <si>
    <t>Abdul Rasool Mirza Gen Trdg .</t>
  </si>
  <si>
    <t>Abdul Razak Bldg. Mat. Trd. L.L.C</t>
  </si>
  <si>
    <t>Abdul Rehaman Al Mathiri</t>
  </si>
  <si>
    <t>Abdul Wahab</t>
  </si>
  <si>
    <t>ABDULLA</t>
  </si>
  <si>
    <t>ABDULLA  PWD</t>
  </si>
  <si>
    <t>Abdulla Al Hussaini Sanitary</t>
  </si>
  <si>
    <t>ABDULLA AL KHAYYAL BLDG. CONT. LLC</t>
  </si>
  <si>
    <t>Abdulla Al Merwi Trading</t>
  </si>
  <si>
    <t>Abdulla Al-Bannai Gen.Maint.</t>
  </si>
  <si>
    <t>ABDULLA ALI BU HALEEBA</t>
  </si>
  <si>
    <t>Abdulla Jaflla C/O Saud Bldg</t>
  </si>
  <si>
    <t>ABDULLA MIRVIS</t>
  </si>
  <si>
    <t>Abdulla Nassir Ahmed Gen. Trdg. Co.</t>
  </si>
  <si>
    <t>ABDULLA SALIM YOUSIF ALALI</t>
  </si>
  <si>
    <t>ABDULLA SULTAN TRADING .</t>
  </si>
  <si>
    <t>AbdulRahman</t>
  </si>
  <si>
    <t>ABER TECHNICAL SERVICES</t>
  </si>
  <si>
    <t>ABILITY ELCTRO MECHANICAL WORKS LLC</t>
  </si>
  <si>
    <t>Abr Al Mutawasit Bldg.Mat.Trdg.</t>
  </si>
  <si>
    <t>ABRAJ CONSTRUCTIONS</t>
  </si>
  <si>
    <t>ABSOLUTE OILFIELD SUPPLIES</t>
  </si>
  <si>
    <t>ABTECH</t>
  </si>
  <si>
    <t>Abu Abdelrahman Elect.&amp;Sant.Mat.Trd (S)</t>
  </si>
  <si>
    <t>Abu Baker Electricals</t>
  </si>
  <si>
    <t>ABU HAIL CONTRACTING L.L.C</t>
  </si>
  <si>
    <t>Abu Haitham Trading Co. L.L.C</t>
  </si>
  <si>
    <t>Abu Haji Elect &amp; Sanitary</t>
  </si>
  <si>
    <t>Abu Hamdan Elect &amp; Sanitary</t>
  </si>
  <si>
    <t>ABU JOUDAH ELECTRO MECHANICAL WORKS ESTABLISHMENT (QTN)</t>
  </si>
  <si>
    <t>Abu Mubasher Electricals</t>
  </si>
  <si>
    <t>Abu Myallah Bldg Mat.</t>
  </si>
  <si>
    <t>ABU RAGUEB GENERAL TRADING LLC</t>
  </si>
  <si>
    <t>Abu Sajjad Building Material</t>
  </si>
  <si>
    <t>ACC (Gulf) L.L.C</t>
  </si>
  <si>
    <t>Accent Industries FZC</t>
  </si>
  <si>
    <t>ACCESS B/M TRADING LLC</t>
  </si>
  <si>
    <t>ACCIONA AGUA S.A(DUBAI BRANCH) CASH</t>
  </si>
  <si>
    <t>Accutrol Systems General Trdg LLC</t>
  </si>
  <si>
    <t>ACICO INT'L CONTRACTING</t>
  </si>
  <si>
    <t>Acqua Ceramic &amp; Sanitary P.L.C</t>
  </si>
  <si>
    <t>Actco General Contracting Co.L.L.C</t>
  </si>
  <si>
    <t>ADAMS CONTRACTING CO LLC</t>
  </si>
  <si>
    <t>ADANECH GULEMA</t>
  </si>
  <si>
    <t>ADC ENERGY SYSTEMS LLC</t>
  </si>
  <si>
    <t>ADEL AL MANSOOR ELECTROMECHANICAL WORKS LLC</t>
  </si>
  <si>
    <t>ADHWA RAFAT</t>
  </si>
  <si>
    <t>Adhwa Salalah Sanit &amp; Ele</t>
  </si>
  <si>
    <t>A'Diwan Aluminium Ajman</t>
  </si>
  <si>
    <t>Adriot Enterprises L.L.C (H)</t>
  </si>
  <si>
    <t>Adroit Enterprises L.L.C (Satwa)</t>
  </si>
  <si>
    <t>ADS SECURITY DEVICES TRADING LLC</t>
  </si>
  <si>
    <t>Advance Building Construction</t>
  </si>
  <si>
    <t>ADVANCE TECHNOFLOW FZC</t>
  </si>
  <si>
    <t>ADVANCED INTERNATIONAL CONTRACTING LLC (CASH)</t>
  </si>
  <si>
    <t>ADVANCED NATIONAL CONTRACTING LLC</t>
  </si>
  <si>
    <t>Advanced Technical Group L.L.C.</t>
  </si>
  <si>
    <t>ADVANT EDGE INTERNATIONAL LLC</t>
  </si>
  <si>
    <t>ADVANTEDGE INTERNATIONAL GENERAL TRADING LLC ( CASH )</t>
  </si>
  <si>
    <t>ADWAR ALALAMIAH BLDG CONT</t>
  </si>
  <si>
    <t>AFAF Building Mat.</t>
  </si>
  <si>
    <t>Afanah General Cont.Ajman</t>
  </si>
  <si>
    <t>AFFAF PAINTS &amp;BLDG MAT</t>
  </si>
  <si>
    <t>AFFAF SANITARY AND ELECTRICALS MATERIAL TRADING LL</t>
  </si>
  <si>
    <t>AFRAH GENERAL TRADING (FZE)</t>
  </si>
  <si>
    <t>Afreen Building Materials</t>
  </si>
  <si>
    <t>AFSAR</t>
  </si>
  <si>
    <t>AFWORK TESFAYE</t>
  </si>
  <si>
    <t>AG ENGINEERING LLC</t>
  </si>
  <si>
    <t>AG FACILITIES SOLUTIONS FOR CONTRACTING &amp; GENERAL MAINTENANCE L.L.C</t>
  </si>
  <si>
    <t>AG FACILITIES SOLUTIONS LLC</t>
  </si>
  <si>
    <t>AG TECHNICAL GENERAL TRADING FZ-LLC</t>
  </si>
  <si>
    <t>Ahamed Ali Jassim Elec. Plmg. B.M</t>
  </si>
  <si>
    <t>AHAMED FASTER</t>
  </si>
  <si>
    <t>AHAMED KAMAL</t>
  </si>
  <si>
    <t>AHAMMED (IRANI)</t>
  </si>
  <si>
    <t>AHG INTERNATIONAL BUILDING MAT TRD L.L.C</t>
  </si>
  <si>
    <t>AHMAD BIN DESMAL CONTRACTING CO.  L.L.C</t>
  </si>
  <si>
    <t>AHMED &amp; KHADEEJA TRADING CO. L.L.C</t>
  </si>
  <si>
    <t>Ahmed Al Karoor Int.Dec. Dubai</t>
  </si>
  <si>
    <t>Ahmed Al Samak</t>
  </si>
  <si>
    <t>Ahmed Al Samare Trading</t>
  </si>
  <si>
    <t>Ahmed Al Sayed Construction co</t>
  </si>
  <si>
    <t>Ahmed Ali Obaid Bldg. Matr.</t>
  </si>
  <si>
    <t>Ahmed Bu Kallah Gen Bldg Maint</t>
  </si>
  <si>
    <t>AHMED OMAR IBRAHIM TRDG</t>
  </si>
  <si>
    <t>AHMED QASSIM Sanitary &amp; Mech.Instl.</t>
  </si>
  <si>
    <t>Ahmed Rashed General Trading</t>
  </si>
  <si>
    <t>AHMED REWINDING WORKS</t>
  </si>
  <si>
    <t>Ahmed Sayeed Sanitary</t>
  </si>
  <si>
    <t>Ahmed Subhani Bldg. Cont.LLC</t>
  </si>
  <si>
    <t>Ahmed Yousef &amp; Hassan Abdullah Gen.Trdg.</t>
  </si>
  <si>
    <t>AIKAH ESTABLISHMENT</t>
  </si>
  <si>
    <t>AIM CONTRACTING LLC</t>
  </si>
  <si>
    <t>Ainway Sanitry</t>
  </si>
  <si>
    <t>AIR MASTER</t>
  </si>
  <si>
    <t>Airody Trading L.L.C</t>
  </si>
  <si>
    <t>AIROLINK BUILDING CONTRACTING LLC</t>
  </si>
  <si>
    <t>AJBAN BLDG. MATERIAL</t>
  </si>
  <si>
    <t>AJJENYA LALEYE</t>
  </si>
  <si>
    <t>Ajman Municipality Ajm</t>
  </si>
  <si>
    <t>Ajman University of Science&amp;Technology F</t>
  </si>
  <si>
    <t>AKAR TECHNICAL SERVICES CO LLC</t>
  </si>
  <si>
    <t>Akbar Hardware Trading L.L.C (S)</t>
  </si>
  <si>
    <t>AKG PLUS PROJECT MANAGEMENT  SERVICES LLC</t>
  </si>
  <si>
    <t>AKINS ELECTROMECHANICAL &amp; TECHNICAL SERVICES LLC</t>
  </si>
  <si>
    <t>AL ABER CONTRACTING</t>
  </si>
  <si>
    <t>AL ADEEL SANITARY TRADING</t>
  </si>
  <si>
    <t>Al Afif Bldg. Mat. &amp; Paints Trd. L.L.C (S)</t>
  </si>
  <si>
    <t>AL AFIF BUILD MTS TRD LLC</t>
  </si>
  <si>
    <t>Al Ahad Trading</t>
  </si>
  <si>
    <t>Al Ahlam Sanitary</t>
  </si>
  <si>
    <t>AL AHMADIAH  CON &amp; TRADING</t>
  </si>
  <si>
    <t>Al Ahmed Contracting</t>
  </si>
  <si>
    <t>Al Ahrar Bldg Cont co. Shj.</t>
  </si>
  <si>
    <t>AL AHSAN BUILDING MATERIALS TRADING LLC</t>
  </si>
  <si>
    <t>Al Aiyoun Opticals</t>
  </si>
  <si>
    <t>Al Ajmani Sanitary &amp; Electrica AJM BR</t>
  </si>
  <si>
    <t>Al Ajmani Sanitary &amp; Electrica HO</t>
  </si>
  <si>
    <t>Al Aman Fire Fighting Equip. Manufacturing</t>
  </si>
  <si>
    <t>AL AMANA</t>
  </si>
  <si>
    <t>AL AMANA SAN. &amp; ELECT. INST.</t>
  </si>
  <si>
    <t>Al Ameen Building Material (S)</t>
  </si>
  <si>
    <t>AL AMEERA BLDG MAT</t>
  </si>
  <si>
    <t>AL AMER BUILDING MATERIAL TRDG.</t>
  </si>
  <si>
    <t>Al Amir Building Material (S)</t>
  </si>
  <si>
    <t>Al Amjad Furniture</t>
  </si>
  <si>
    <t>Al AMR Bldg. Mat. Trdg.</t>
  </si>
  <si>
    <t>Al Amreen Trading</t>
  </si>
  <si>
    <t>Al Amri Trading Co.</t>
  </si>
  <si>
    <t>Al Ana Trading</t>
  </si>
  <si>
    <t>Al Anas Building Materials Co. L.L.C</t>
  </si>
  <si>
    <t>AL ANDALOUS ELECTROMECHANICAL WORKS CO LLC</t>
  </si>
  <si>
    <t>Al Aqeela Bldg. Mat. Trd. (H)</t>
  </si>
  <si>
    <t>AL AQROOBI</t>
  </si>
  <si>
    <t>AL ARABIA ELECTROMECHANICAL LLC</t>
  </si>
  <si>
    <t>AL ARABIA OPERATIONS &amp; MAINTENANCE L.L.C</t>
  </si>
  <si>
    <t>Al Arabian Building Material (S)</t>
  </si>
  <si>
    <t>Al Arif Contg Co.</t>
  </si>
  <si>
    <t>AL ARIYANI</t>
  </si>
  <si>
    <t>Al Aryani Transport</t>
  </si>
  <si>
    <t>Al Ashiqia Elct.</t>
  </si>
  <si>
    <t>AL ASLHA RAK</t>
  </si>
  <si>
    <t>Al Asmaa Hardware Tr. L.L.C (S)</t>
  </si>
  <si>
    <t>Al Assab Trading Al Ain</t>
  </si>
  <si>
    <t>Al Atlal Cont. Ajman</t>
  </si>
  <si>
    <t>Al Attar Gen.Maint.Dubai</t>
  </si>
  <si>
    <t>Al Attar Sanitary</t>
  </si>
  <si>
    <t>Al Attari Auto (S)</t>
  </si>
  <si>
    <t>Al Atthar Property</t>
  </si>
  <si>
    <t>Al Awadi Gen.Cong.</t>
  </si>
  <si>
    <t>AL AWAEL BUILDING CONTG LLC</t>
  </si>
  <si>
    <t>Al Awaqat Al Thabiah Hardware Trdg.</t>
  </si>
  <si>
    <t>Al Awtaan Contracting</t>
  </si>
  <si>
    <t>Al Azdhar Gen.Trading Ajman,</t>
  </si>
  <si>
    <t>AL AZEEM BLDG. MAT.</t>
  </si>
  <si>
    <t>AL AZRAR BUILD MAT AL QUOZ (H)</t>
  </si>
  <si>
    <t>Al Bader International Trading.</t>
  </si>
  <si>
    <t>AL BADRI TRADERS COMPANY L L C (CASH)</t>
  </si>
  <si>
    <t>Al Badri Trading</t>
  </si>
  <si>
    <t>AL Baha Build.Mat. R.A.K</t>
  </si>
  <si>
    <t>AL BAHAM BUILDING MATERIALS TRADING  LLC</t>
  </si>
  <si>
    <t>AL BAHARIYA TRADING</t>
  </si>
  <si>
    <t>AL BAHIA ELECTRICALS &amp;SANITARY</t>
  </si>
  <si>
    <t>Al Bahia Sanit. &amp; Elect. Material Trdg.</t>
  </si>
  <si>
    <t>AL BAKER REALESTATE MANAGEMENT EST</t>
  </si>
  <si>
    <t>Al Bakhit Gen.Cont</t>
  </si>
  <si>
    <t>AL BALAAWI Trd.&amp; Imp.Est.</t>
  </si>
  <si>
    <t>Al Balka Sanitary</t>
  </si>
  <si>
    <t>Al Banani Trading SHJ</t>
  </si>
  <si>
    <t>Al Banfsaj Bldg. Mat. Trd. (S)</t>
  </si>
  <si>
    <t>AL BANNA SANITARY &amp; ELECTROMECHANICAL CO. L.L.C</t>
  </si>
  <si>
    <t>AL BANSAJ BLDG MAT.</t>
  </si>
  <si>
    <t>AL BARAKA CONSTRUCTION CO LLC (CASH)</t>
  </si>
  <si>
    <t>Al Barih For General Contracting</t>
  </si>
  <si>
    <t>Al Barij Sanitary</t>
  </si>
  <si>
    <t>Al Barkah Alami Trading</t>
  </si>
  <si>
    <t>AL BARSHA STAR BLDG.MAT.TRDG</t>
  </si>
  <si>
    <t>AL BASHIR FOR RETAIL OF SANITARY (CASH)</t>
  </si>
  <si>
    <t>Al Basla Trading DXB</t>
  </si>
  <si>
    <t>Al Bastaki Contracting</t>
  </si>
  <si>
    <t>Al Basti &amp; Muktha L.L.C</t>
  </si>
  <si>
    <t>Al Batra Trading</t>
  </si>
  <si>
    <t>Al Bawara Elec.&amp;San. Installation</t>
  </si>
  <si>
    <t>AL BAWASEL SANITRY &amp; BUILDGS</t>
  </si>
  <si>
    <t>Al Bennai Traders</t>
  </si>
  <si>
    <t>Al Bir Sanitary</t>
  </si>
  <si>
    <t>AL BONIAN FACILITIES MANAGEMENT SERVICES LLC</t>
  </si>
  <si>
    <t>AL BONIAN INTL. ELECTROMECHANICAL WORKS AND MAINT.  LLC(QTN)</t>
  </si>
  <si>
    <t>AL BOOM ELECTRICAL &amp; SANITARY MATERIAL TRDG</t>
  </si>
  <si>
    <t>AL BOOM TRADING</t>
  </si>
  <si>
    <t>Al Boosi Elect.San.Contg Co.,</t>
  </si>
  <si>
    <t>AL BOSNA TRADING CO. (L.L.C)</t>
  </si>
  <si>
    <t>Al Bros Trading Co. L.L.C</t>
  </si>
  <si>
    <t>Al Buhooth Contg&amp;Gen.Maint.Est.</t>
  </si>
  <si>
    <t>AL BUSHARA ELEC.&amp;MAT TRDG.</t>
  </si>
  <si>
    <t>Al Bushra Gen.Maint.Contg.</t>
  </si>
  <si>
    <t>AL BUSTAN BLDG MAT (Branch) DHAID</t>
  </si>
  <si>
    <t>AL BUSTAN CENTRE &amp; RESIDENCE</t>
  </si>
  <si>
    <t>Al Dahri Equipments (S)</t>
  </si>
  <si>
    <t>AL DALIL AL HANDASI BUILDING CONTRACTING</t>
  </si>
  <si>
    <t>Al Dana Leather Products (H)</t>
  </si>
  <si>
    <t>AL DARMAKY CONTRACTING AND AGRICULTURAL MATERIALS LLC</t>
  </si>
  <si>
    <t>AL DASHTI BUILDING MATERIALS LLC (CASH)</t>
  </si>
  <si>
    <t>Al Dasma Sant.&amp;Elec.</t>
  </si>
  <si>
    <t>Al Dayyar Bldg.Mat.Trdg RAK</t>
  </si>
  <si>
    <t>AL DAYYAR BUILDING MATERIALS (S)</t>
  </si>
  <si>
    <t>AL DHABI BUILD MAT (S)</t>
  </si>
  <si>
    <t>AL DHABI CONTRACTING LLC</t>
  </si>
  <si>
    <t>Al Diqah Bldg.Material Trdg</t>
  </si>
  <si>
    <t>Al Dura Building Material</t>
  </si>
  <si>
    <t>AL EGABY GEN. TR. LLC</t>
  </si>
  <si>
    <t>Al Ekhlas buld mat-Ajman</t>
  </si>
  <si>
    <t>Al Emani Building Matrial Trd. Satwa</t>
  </si>
  <si>
    <t>AL FADHAL</t>
  </si>
  <si>
    <t>Al Fadhel Elect.Mech.Contg.</t>
  </si>
  <si>
    <t>Al Fadhel Gen Trading Est</t>
  </si>
  <si>
    <t>AL FADIL SANITARY WARE TRADING LLC</t>
  </si>
  <si>
    <t>Al Fahad Building Material EST.</t>
  </si>
  <si>
    <t>Al Fahad Elect &amp; Sant Contracting</t>
  </si>
  <si>
    <t>Al Fahad Tiles &amp; Mosaic Factory</t>
  </si>
  <si>
    <t>Al Faiha Ele. Mech. Engineering L.L.C</t>
  </si>
  <si>
    <t>Al Faisal Elect.Plumbing. Cont. (S)</t>
  </si>
  <si>
    <t>Al Faisaliyah Contracting L.L.C</t>
  </si>
  <si>
    <t>AL FAIYAZA</t>
  </si>
  <si>
    <t>AL FAIYAZA.</t>
  </si>
  <si>
    <t>Al Faizan Elect-G+7 Project</t>
  </si>
  <si>
    <t>Al Faizan Elect-Mosque Project</t>
  </si>
  <si>
    <t>Al Faizan Electrical Instl.</t>
  </si>
  <si>
    <t>Al Faizan Electrical Instl...</t>
  </si>
  <si>
    <t>AL FAJAR BLDG MAT</t>
  </si>
  <si>
    <t>Al Fajer Building Mat. Trading Co. (S)</t>
  </si>
  <si>
    <t>AL FALAH ELECTRICALS  MATERIAL TRADING (CASH)</t>
  </si>
  <si>
    <t>Al Falak Contracting L.L.C.</t>
  </si>
  <si>
    <t>Al Falouj Sanitary</t>
  </si>
  <si>
    <t>Al Fanar Electromechanical</t>
  </si>
  <si>
    <t>Al Fara'a Gen Cont.</t>
  </si>
  <si>
    <t>AL FARAD ELECTRICAL &amp; SANITARY MAT INST TRADING</t>
  </si>
  <si>
    <t>Al Faraena Bldg Contracting</t>
  </si>
  <si>
    <t>Al Faraena Ceramics</t>
  </si>
  <si>
    <t>Al Farah Tools (S)</t>
  </si>
  <si>
    <t>Al Faraj Trading</t>
  </si>
  <si>
    <t>Al Fares Trading Est.</t>
  </si>
  <si>
    <t>Al Faris Real Estate</t>
  </si>
  <si>
    <t>AL FARIS TRADING</t>
  </si>
  <si>
    <t>AL FARSAN</t>
  </si>
  <si>
    <t>AL FASIL ELECTRICALS (FUJ)</t>
  </si>
  <si>
    <t>AL FATAH BLDG. MAT.TRDG.DIBBA (S)</t>
  </si>
  <si>
    <t>AL FATTAN PROPERTIES LLC(QTN)</t>
  </si>
  <si>
    <t>AL FATTAN PROPERTIES LLC.</t>
  </si>
  <si>
    <t>Al Fawry Sant. &amp; Elec. Ware. Tr.</t>
  </si>
  <si>
    <t>Al Fawz Contracting (L.L.C)</t>
  </si>
  <si>
    <t>Al Fayah Trading</t>
  </si>
  <si>
    <t>Al Fayaz Trdg.Shj</t>
  </si>
  <si>
    <t>Al Fayeq Trading Co.</t>
  </si>
  <si>
    <t>AL FAYEZA ELECTRICAL&amp;SANITARY MATERIAL TRADING</t>
  </si>
  <si>
    <t>Al Fayeza Trading.</t>
  </si>
  <si>
    <t>Al Fazal Contracting</t>
  </si>
  <si>
    <t>AL FERRO BUILDING MATERIAL TRADING LLC</t>
  </si>
  <si>
    <t>Al Forkhan Elect. Equip. Repairing</t>
  </si>
  <si>
    <t>AL FOUZ  ELECTRICAL SANITARY TOOLS TRADI</t>
  </si>
  <si>
    <t>AL Fouze</t>
  </si>
  <si>
    <t>AL FUQAI REAL ESTATE</t>
  </si>
  <si>
    <t>Al Furat Hardware Tr. L.L.C (H)</t>
  </si>
  <si>
    <t>Al Gaith Bldg. Mat. Trdg. Co. L. L. C (S)</t>
  </si>
  <si>
    <t>AL GAITH BUILDING CONST LLC</t>
  </si>
  <si>
    <t>AL GAZI ELECTROMECHANICAL</t>
  </si>
  <si>
    <t>AL GHAREB GEN TRDG (S)</t>
  </si>
  <si>
    <t>Al Ghazi Alum&amp;Glass-Satwa Branch</t>
  </si>
  <si>
    <t>Al Ghazi Aluminium&amp;Glass and Bldg Mat.</t>
  </si>
  <si>
    <t>AL GHOUTA  ELEC.CONT.</t>
  </si>
  <si>
    <t>Al Ghouta Electrical Contracting LLC</t>
  </si>
  <si>
    <t>Al Ghuraifi Electronics. Store</t>
  </si>
  <si>
    <t>Al Guffal Trading Est.</t>
  </si>
  <si>
    <t>Al Gurg Consultants</t>
  </si>
  <si>
    <t>Al Habooba</t>
  </si>
  <si>
    <t>AL HABTOOR LEIGHTON GROUP</t>
  </si>
  <si>
    <t>Al Habtoor Specon LLC</t>
  </si>
  <si>
    <t>AL HADEEQA CONTRACTING CO LLC</t>
  </si>
  <si>
    <t>Al Hadh Trading Est.</t>
  </si>
  <si>
    <t>AL HADITHAH Elec. &amp; A/c. Unit Fix Cont.</t>
  </si>
  <si>
    <t>Al Haili Building Materials Trading</t>
  </si>
  <si>
    <t>Al Hajjaj (S)</t>
  </si>
  <si>
    <t>Al Hamad Cntr co Shj (Suspense )</t>
  </si>
  <si>
    <t>Al Hamad Intl Contg LLC</t>
  </si>
  <si>
    <t>Al Hamed Development &amp; Const.</t>
  </si>
  <si>
    <t>Al Hamra Engeineering Company W.l.l</t>
  </si>
  <si>
    <t>AL HANI BLDG CONTG</t>
  </si>
  <si>
    <t>AL HANI GULF CONTRACTING CO.</t>
  </si>
  <si>
    <t>AL HARAMAIN CONSTRUCTIONS</t>
  </si>
  <si>
    <t>AL HARAMAIN INTERNATIONAL BUILDING MATERIALS TRADING LLC</t>
  </si>
  <si>
    <t>AL HASAM ELECTROMECHANICAL WORKS L.L.C</t>
  </si>
  <si>
    <t>Al Hasanat Bldg Mat Trdg</t>
  </si>
  <si>
    <t>Al Hasbah Sant &amp; Elect. Ware Trd. Dhaid</t>
  </si>
  <si>
    <t>Al Haseeb Building Material Dibba (S)</t>
  </si>
  <si>
    <t>AL Haseeb Trading Shj.</t>
  </si>
  <si>
    <t>AL HASNIEH MAIN SHOP SHARJA (S)</t>
  </si>
  <si>
    <t>Al Hatimi Bldg. Mat. Tools. Trdg.</t>
  </si>
  <si>
    <t>Al Hattim Electromechanical Co.</t>
  </si>
  <si>
    <t>AL HAWAI ELECTROMECHANICAL</t>
  </si>
  <si>
    <t>AL HAWARAA SKY TRADING EST</t>
  </si>
  <si>
    <t>AL HAYAT ELEC &amp; SANITARY CONTRACTING</t>
  </si>
  <si>
    <t>AL HAZAA BLDG. CONT. CO. LLC.</t>
  </si>
  <si>
    <t>AL HEJAS BLDG MATERIAL</t>
  </si>
  <si>
    <t>Al Hekma Elect. &amp; PIpe Fitters</t>
  </si>
  <si>
    <t>AL HERFI CONTRACTIN LLC</t>
  </si>
  <si>
    <t>Al Herfi Contracting LLC</t>
  </si>
  <si>
    <t>AL HIKMA BUILDING CONTRACTING (L.L.C.)</t>
  </si>
  <si>
    <t>AL HILI STAR ELECTROMECHANICAL</t>
  </si>
  <si>
    <t>Al Hiyam A/c Refg.Spare Parts. (S)</t>
  </si>
  <si>
    <t>Al Hooti Bldg Contg</t>
  </si>
  <si>
    <t>AL HOSNEI CONTRACTING LLC</t>
  </si>
  <si>
    <t>Al HOSNI CONTRACTING</t>
  </si>
  <si>
    <t>AL HOSON ALMASI ELECTROMECHANICAL WORKS L.L.C</t>
  </si>
  <si>
    <t>Al Huda Contracting Co.L.L.C</t>
  </si>
  <si>
    <t>Al Huda Gen.Trading</t>
  </si>
  <si>
    <t>Al Hur &amp; Al Shaheen General Cont.Est.</t>
  </si>
  <si>
    <t>AL HUSSAIN  TREADY</t>
  </si>
  <si>
    <t>Al Huwaimi Building Material</t>
  </si>
  <si>
    <t>Al Ibrahim Trading</t>
  </si>
  <si>
    <t>Al Ihthiyati Spare Parts Est. (S)</t>
  </si>
  <si>
    <t>AL IJAZ ELECTRICALS</t>
  </si>
  <si>
    <t>Al Inara Bldg. Mat. Trdg.</t>
  </si>
  <si>
    <t>Al Inara Building Material Trdg. L.L.C (S)</t>
  </si>
  <si>
    <t>Al Injaz Hardwate Trading (S)</t>
  </si>
  <si>
    <t>Al Insejam Sanitary</t>
  </si>
  <si>
    <t>Al Irshad Trading</t>
  </si>
  <si>
    <t>AL ISRA CONTRACTING CO L. L. C (CASH)</t>
  </si>
  <si>
    <t>Al Itifaque Bldg. Tools. &amp; Hard. Trdg. (H)</t>
  </si>
  <si>
    <t>AL ITTIHAD ELECTROMECHANICAL CO. LLC</t>
  </si>
  <si>
    <t>Al Jaber Est</t>
  </si>
  <si>
    <t>Al Jaleel Contracting</t>
  </si>
  <si>
    <t>Al Jamal Building Mat.</t>
  </si>
  <si>
    <t>AL JAMOOM HARDWARE (S)</t>
  </si>
  <si>
    <t>AL JASMIN BUILD MAT.</t>
  </si>
  <si>
    <t>Al Jawad Gen.Maint.Ajman.</t>
  </si>
  <si>
    <t>Al Jawada Gen Maint New A/C</t>
  </si>
  <si>
    <t>Al Jawada Traders</t>
  </si>
  <si>
    <t>AL JAWAREH BLDG MAT.</t>
  </si>
  <si>
    <t>Al Jawda &amp; Al Najah Trdg.</t>
  </si>
  <si>
    <t>Al Jawdah B.M Co. RAK</t>
  </si>
  <si>
    <t>Al Jaz Elec&amp;sanitary</t>
  </si>
  <si>
    <t>Al Jazaa Ele &amp; San R.A.K.</t>
  </si>
  <si>
    <t>Al Jazeera Contracting</t>
  </si>
  <si>
    <t>Al Jazeera Metal Kitchen</t>
  </si>
  <si>
    <t>Al Jazeerah Al Safraa Bldg. Mat. Trd. L.L.C</t>
  </si>
  <si>
    <t>Al Jumairah Bldg. Mat. Trd. (S)</t>
  </si>
  <si>
    <t>Al Jumairah Gen.Trdg.</t>
  </si>
  <si>
    <t>AL JURF BLD.MAT &amp; TOOLS TRDG</t>
  </si>
  <si>
    <t>AL KAFOOR BLDG. MAT. TRADING.</t>
  </si>
  <si>
    <t>AL KAITOOB BUILDING CONTRACTING LLC</t>
  </si>
  <si>
    <t>Al Kamil Auto Spare Parts Trdg. L.L.C (S)</t>
  </si>
  <si>
    <t>Al Kandari Electricals L.L.C</t>
  </si>
  <si>
    <t>AL KANZ BLDG MAT</t>
  </si>
  <si>
    <t>AL KARAMA BUILD MAT.TRDG.LLC</t>
  </si>
  <si>
    <t>AL KARAMA BUILDING MATERAIL AJM</t>
  </si>
  <si>
    <t>AL KARAMA ELECTRICAL PLUMBING AND TRADING WORKS ES</t>
  </si>
  <si>
    <t>Al Karama Sky Gen. Trading L.L.C</t>
  </si>
  <si>
    <t>Al Karawan Trading</t>
  </si>
  <si>
    <t>Al Kash Eelctro Mech</t>
  </si>
  <si>
    <t>Al Kash Eelctro Mech..</t>
  </si>
  <si>
    <t>Al Kaway Bldg. Cont</t>
  </si>
  <si>
    <t>Al Kawkab Trading Est. Al Ain</t>
  </si>
  <si>
    <t>Al Khafgi (S)</t>
  </si>
  <si>
    <t>AL KHAFGI SANITARY &amp; ELECTRICAL</t>
  </si>
  <si>
    <t>Al Khair Sanitary</t>
  </si>
  <si>
    <t>AL KHAJA BUILDING MAT.TRDG</t>
  </si>
  <si>
    <t>AL KHAJA GROUP</t>
  </si>
  <si>
    <t>Al Khaleej Metal Kitchen Ajman</t>
  </si>
  <si>
    <t>Al Khaleej Metal Kitchen Fuj...</t>
  </si>
  <si>
    <t>AL KHALEEJIAH ELECTROMECHANICAL CONT(CASH)</t>
  </si>
  <si>
    <t>AL KHALIL RAK</t>
  </si>
  <si>
    <t>AL KHALIS TRADING LLC</t>
  </si>
  <si>
    <t>AL KHAMIS BLDG MAT.</t>
  </si>
  <si>
    <t>Al Khamusiya Bldg Contg. Co</t>
  </si>
  <si>
    <t>Al Khanbhai Metal Kitchen SHJ</t>
  </si>
  <si>
    <t>AL KHANEZI ELECTRO-MECHANICAL WORK LLC</t>
  </si>
  <si>
    <t>Al Khateeb Sanitary</t>
  </si>
  <si>
    <t>Al Khatri Bldg.Cont</t>
  </si>
  <si>
    <t>Al Khatri Hydraulic Equipt. Trdg. L.L.C</t>
  </si>
  <si>
    <t>AL KHAWAS TR</t>
  </si>
  <si>
    <t>Al Khayal Buidling Cont.</t>
  </si>
  <si>
    <t>Al Kirawan Bldg Mat R.A.K</t>
  </si>
  <si>
    <t>Al Kuwaity Garage (S)</t>
  </si>
  <si>
    <t>AL LABEEB TRADING LLC</t>
  </si>
  <si>
    <t>AL Liwan Contracting Co.</t>
  </si>
  <si>
    <t>Al Luqman Hardware (S)</t>
  </si>
  <si>
    <t>AL MAARIFA MECHANICAL ELECT &amp; BLDG MAINTENANCE CO LLC(CASH)</t>
  </si>
  <si>
    <t>Al Mabna Contracting Co. L.L.C</t>
  </si>
  <si>
    <t>AL MADAEN Electromechanical Works</t>
  </si>
  <si>
    <t>AL MADAR ENG LLC (QTN)</t>
  </si>
  <si>
    <t>Al Madar Engineering</t>
  </si>
  <si>
    <t>Al Madina Pumps Est.</t>
  </si>
  <si>
    <t>AL MADINA TRADING.</t>
  </si>
  <si>
    <t>AL MAHA INTERNATIONAL BUILDING MATERIALS TRADING CO LLC</t>
  </si>
  <si>
    <t>Al Mahabba Hardware</t>
  </si>
  <si>
    <t>Al Mahdi Building Material</t>
  </si>
  <si>
    <t>AL MAHER ELECTRICAL&amp;SANITARY MAT TRDG</t>
  </si>
  <si>
    <t>AL MAHRAIN BLDG.MAT .TR.CO.LLC-Q</t>
  </si>
  <si>
    <t>Al Majal Electro Mech.</t>
  </si>
  <si>
    <t>Al Majlis Building Mat.</t>
  </si>
  <si>
    <t>Al Majlis Tailoring Materials (S)</t>
  </si>
  <si>
    <t>Al Makrama Sanitary &amp; Hardware</t>
  </si>
  <si>
    <t>Al Malaz Trading L.L.C</t>
  </si>
  <si>
    <t>AL MALIK CONT CO</t>
  </si>
  <si>
    <t>Al Maltan Bldg Mat.</t>
  </si>
  <si>
    <t>AL MAMALEEK BUILDING MATERIALS LLC</t>
  </si>
  <si>
    <t>AL MAMOURA GENERAL TRADING L.L.C</t>
  </si>
  <si>
    <t>Al Manakh Building Contg. Co.</t>
  </si>
  <si>
    <t>AL MANARA AL MOTAKAMELA TECHNICAL SERVICES L.L.C</t>
  </si>
  <si>
    <t>AL MANARAH SANITARY&amp; PAINTS CONT.</t>
  </si>
  <si>
    <t>AL MANHAD ELECTROMECHANICAL (QTN)</t>
  </si>
  <si>
    <t>Al Manhal Ele &amp; San</t>
  </si>
  <si>
    <t>AL MANSOOR</t>
  </si>
  <si>
    <t>Al Mansoori Est.</t>
  </si>
  <si>
    <t>Al Mardan Sanitary</t>
  </si>
  <si>
    <t>Al Marmar Decor</t>
  </si>
  <si>
    <t>AL MARMOOM CONTRACTING (CASH)</t>
  </si>
  <si>
    <t>Al Marqabat General Maint.</t>
  </si>
  <si>
    <t>Al Marri Kitchen</t>
  </si>
  <si>
    <t>AL MARSOOS BUILDING MATERIALS TRADING LLC</t>
  </si>
  <si>
    <t>Al Marwah Building Contg. Est.</t>
  </si>
  <si>
    <t>Al Marzan Steel</t>
  </si>
  <si>
    <t>AL MASA TECHNICAL</t>
  </si>
  <si>
    <t>Al Masharif Contracting L.L.C.</t>
  </si>
  <si>
    <t>Al Massa Ele &amp; San.</t>
  </si>
  <si>
    <t>Al Matar Environment Consultants</t>
  </si>
  <si>
    <t>Al Mathana</t>
  </si>
  <si>
    <t>AL MATTAR TECH.SANITARY CONT.EST</t>
  </si>
  <si>
    <t>Al Mawad Al Jayeda Trading</t>
  </si>
  <si>
    <t>Al Mawafjha Sanitaryware</t>
  </si>
  <si>
    <t>AL MAWARID GENERAL CONTRACTING</t>
  </si>
  <si>
    <t>AL MAWKEB TRDG</t>
  </si>
  <si>
    <t>Al Mawkib Sanitary</t>
  </si>
  <si>
    <t>Al Mawsil Hardware &amp; Electrical Trdg. (S)</t>
  </si>
  <si>
    <t>Al Mayyas Contracting Co.</t>
  </si>
  <si>
    <t>Al Mazahir Hard &amp; Elect. Ware Tr. (S)</t>
  </si>
  <si>
    <t>AL MAZAIA TRADING</t>
  </si>
  <si>
    <t>AL MAZAYA GENERAL MAINTENANCE</t>
  </si>
  <si>
    <t>Al Mazaya Real Estate</t>
  </si>
  <si>
    <t>Al Mazrooe</t>
  </si>
  <si>
    <t>Al Mazrooei Elec&amp;Sant Mat.Trdg</t>
  </si>
  <si>
    <t>AL Meena Building Material</t>
  </si>
  <si>
    <t>AL MIDAS BUILDING CONTRACTING LLC</t>
  </si>
  <si>
    <t>AL MIDAS ELECTROMECHANICAL CONT L.L.C</t>
  </si>
  <si>
    <t>AL MIDOOR CONT</t>
  </si>
  <si>
    <t>Al Milad Engineering</t>
  </si>
  <si>
    <t>AL MILAD ENGINEERING CONSTRUCTION CO.</t>
  </si>
  <si>
    <t>AL Miqat Elec.&amp; Sanitary .</t>
  </si>
  <si>
    <t>AL MIQAT HARDWARE TRADING LLC</t>
  </si>
  <si>
    <t>AL MISBAH TRADING L.L.C</t>
  </si>
  <si>
    <t>Al Mishkah Trading</t>
  </si>
  <si>
    <t>Al Mishkat Sanitary (New)</t>
  </si>
  <si>
    <t>Al Miyadeen General Trading L.L.C</t>
  </si>
  <si>
    <t>Al Moadham Hard &amp; Elec.ware Trdg</t>
  </si>
  <si>
    <t>Al Mohabba Hardware</t>
  </si>
  <si>
    <t>Al Mohaleb Cont.Fuj</t>
  </si>
  <si>
    <t>Al Mookash Building Material (S)</t>
  </si>
  <si>
    <t>Al Moosa Contracting(PIONEER) L.L.C.</t>
  </si>
  <si>
    <t>AL MOUTAHED ELECTRONIC &amp; SANT WORK</t>
  </si>
  <si>
    <t>Al Mubarakiyah Cont.</t>
  </si>
  <si>
    <t>AL Mubarikya Contracting Co.</t>
  </si>
  <si>
    <t>AL MUDHAFFAR CONTRACTING</t>
  </si>
  <si>
    <t>Al Muhaideb Trading</t>
  </si>
  <si>
    <t>Al Muharik Trading Al Ain</t>
  </si>
  <si>
    <t>Al Mujadeed Ele. &amp; Sanitary</t>
  </si>
  <si>
    <t>Al Mujtabah Building Mat. Trd. L.L.C (S)</t>
  </si>
  <si>
    <t>Al MUKAB AL AZRAQ ELECT &amp; SANITARY WARE TR LLC</t>
  </si>
  <si>
    <t>Al Mukafih San. C/o Lacot Trdg</t>
  </si>
  <si>
    <t>Al Mukth Trading</t>
  </si>
  <si>
    <t>Al Multaqa Bldg.&amp; Const.Co.LLC(CASH)</t>
  </si>
  <si>
    <t>Al Mumtaz Building Mat.</t>
  </si>
  <si>
    <t>Al Muneer Hardware Tr. (S)</t>
  </si>
  <si>
    <t>Al Muntah Ele. &amp; Sanit. Inst. Works</t>
  </si>
  <si>
    <t>Al Muntaka Sanitary</t>
  </si>
  <si>
    <t>Al Muntasir Sanitary (new)</t>
  </si>
  <si>
    <t>Al Muntasir Sanitary (old)</t>
  </si>
  <si>
    <t>Al Murooj Building Material (H)</t>
  </si>
  <si>
    <t>Al Musala Star Bldg Mat.</t>
  </si>
  <si>
    <t>AL MUSTANEER BUILDING MAINT.</t>
  </si>
  <si>
    <t>Al Mustaneer Trading</t>
  </si>
  <si>
    <t>Al Nabeel Bldg Mat. Trdg</t>
  </si>
  <si>
    <t>Al Nabigha Trading</t>
  </si>
  <si>
    <t>AL NABOODA CHULIA FACILITIES MANAGEMENT CO. L.L.C</t>
  </si>
  <si>
    <t>AL NADUD BUILDING MATERIAL</t>
  </si>
  <si>
    <t>AL NAFAF SANITARY &amp; ELEC.</t>
  </si>
  <si>
    <t>AL NAFFAF ELEC</t>
  </si>
  <si>
    <t>AL NAHAR BLDG CONT CO SHJ.</t>
  </si>
  <si>
    <t>AL NAHAR PREFAB HOUSE FZE</t>
  </si>
  <si>
    <t>AL NAHIM BILDING MAT TRADING</t>
  </si>
  <si>
    <t>AL NAJAF B M TRADING CO LLC</t>
  </si>
  <si>
    <t>Al Najaf Building Hardware Trdg. (S)</t>
  </si>
  <si>
    <t>Al Najah Bldg. Maint.</t>
  </si>
  <si>
    <t>AL NAJAH ELECTRICAL &amp; SANITARYWARE TRADING</t>
  </si>
  <si>
    <t>Al Nakash Trading Co LLC</t>
  </si>
  <si>
    <t>Al Nakeel Contracting.</t>
  </si>
  <si>
    <t>AL NAKIA TRADING</t>
  </si>
  <si>
    <t>Al Naqa Ele.&amp; Sanitaryware</t>
  </si>
  <si>
    <t>Al NAQEEB BUILDING MATERIAL TRADING LLC</t>
  </si>
  <si>
    <t>AL NASEEB KITCHEN EQUIPMENTS MANUFACTURING LLC</t>
  </si>
  <si>
    <t>AL NASEEM ALBARAD BUILDING CONTG</t>
  </si>
  <si>
    <t>Al Naseer Trading Co.,</t>
  </si>
  <si>
    <t>Al Naser Bldg Mat.</t>
  </si>
  <si>
    <t>Al Nashwah Ele. &amp; Sanitary</t>
  </si>
  <si>
    <t>Al Nasr Contracting</t>
  </si>
  <si>
    <t>Al Nawab Trading Est. (S)</t>
  </si>
  <si>
    <t>Al Nawab Trading,</t>
  </si>
  <si>
    <t>AL NAWRAS CONTRACTING (LLC)</t>
  </si>
  <si>
    <t>Al Nawras Int. Gen. Tr. (S)</t>
  </si>
  <si>
    <t>AL NAYZAK ELEC.&amp; Plumbing Cont.Co.</t>
  </si>
  <si>
    <t>AL NEBRAS ELECTOMECHANICAL WORKS COMPANY LLC (CASH)</t>
  </si>
  <si>
    <t>Al Neefa Contracting Co. LLC</t>
  </si>
  <si>
    <t>AL NEJOUM AL DHAHABIAH ELECT &amp; SANT WARE TRDG LLC</t>
  </si>
  <si>
    <t>Al Nekhrah Contg Co.</t>
  </si>
  <si>
    <t>Al Nekhrah Contracting (Interiors)</t>
  </si>
  <si>
    <t>Al Nekhrah Contracting (TB)</t>
  </si>
  <si>
    <t>Al Nekhreh Trading</t>
  </si>
  <si>
    <t>AL NISR ROADS AND BUILDING CONTRACTING LLC</t>
  </si>
  <si>
    <t>Al Niyazi Sanitary</t>
  </si>
  <si>
    <t>Al Noobi Bldg Mat.(New)</t>
  </si>
  <si>
    <t>Al Noobi Building Material</t>
  </si>
  <si>
    <t>AL NOOR ALAILI TRADING CO LLC</t>
  </si>
  <si>
    <t>Al Noor Green Trad.Est</t>
  </si>
  <si>
    <t>Al Noor Technical Resources.</t>
  </si>
  <si>
    <t>Al Nuzha Building Mat.,</t>
  </si>
  <si>
    <t>Al Obaid Trading</t>
  </si>
  <si>
    <t>Al Odaid Bldg. Mat. Trdg.</t>
  </si>
  <si>
    <t>Al Omari Trading</t>
  </si>
  <si>
    <t>Al Omda Bldg Mat Trdg</t>
  </si>
  <si>
    <t>AL OWAIS ELECTRO MECH INST&amp;MAINT</t>
  </si>
  <si>
    <t>AL PARLINE MAINTENANCE</t>
  </si>
  <si>
    <t>Al Qaah Sanitary</t>
  </si>
  <si>
    <t>AL QABDAH BUILD CONTRACTING LLC</t>
  </si>
  <si>
    <t>Al Qadisiya Bldg. Cont</t>
  </si>
  <si>
    <t>Al Qafar Sanitary</t>
  </si>
  <si>
    <t>Al Qanaha Trading Co. L.L.C</t>
  </si>
  <si>
    <t>AL QANDEEL ELECT &amp; SANT CONT. CO. LTD</t>
  </si>
  <si>
    <t>Al Qannah Trading Co.LLC.</t>
  </si>
  <si>
    <t>AL QANNAS ELECT (CASH)</t>
  </si>
  <si>
    <t>AL QANTARA GEN CONT</t>
  </si>
  <si>
    <t>Al Qarar Hard. &amp; Electric Wate L.L.C (S)</t>
  </si>
  <si>
    <t>AL QEMAH AL ALAMIAH GEN TR(CASH)</t>
  </si>
  <si>
    <t>Al Qouz Bldg. Mat. Trd. (H)</t>
  </si>
  <si>
    <t>AL QOUZ STAR BLDG MAT. TR (H)</t>
  </si>
  <si>
    <t>Al Qouz Star Bldg. Mat. Tr</t>
  </si>
  <si>
    <t>AL QUDHRAH BLDG.MAT.SALE L.L.C.</t>
  </si>
  <si>
    <t>Al Quds Building Maint.</t>
  </si>
  <si>
    <t>Al Qudwa Bldg. Mat.</t>
  </si>
  <si>
    <t>Al Qutbi Building Materials</t>
  </si>
  <si>
    <t>AL RAABOOB SANITARY</t>
  </si>
  <si>
    <t>Al Radan Gen.Trdg.</t>
  </si>
  <si>
    <t>Al Raedoon Trading</t>
  </si>
  <si>
    <t>AL RAFIDENT BLDG CONTG</t>
  </si>
  <si>
    <t>Al Raha International Bldg.Mat.Trdg.L.L.C</t>
  </si>
  <si>
    <t>Al Rahmah Hardware Tr.</t>
  </si>
  <si>
    <t>Al Rahmah Hardware Trdg. (S)</t>
  </si>
  <si>
    <t>Al Rais Air Conditioning Systems</t>
  </si>
  <si>
    <t>AL RAISI POWER SOLUTIONS LLC</t>
  </si>
  <si>
    <t>AL RAJA BUILDING MATERIALS TRADING (CASH)</t>
  </si>
  <si>
    <t>AL RAKHA GENERAL CONTRACTING LLC</t>
  </si>
  <si>
    <t>Al Ramla Sanitary</t>
  </si>
  <si>
    <t>Al Ramool Contg.</t>
  </si>
  <si>
    <t>AL RAMS SANITARY CONTRACTING L.L.C</t>
  </si>
  <si>
    <t>AL RANAN STEEL &amp; SANITARYWARE TRDG</t>
  </si>
  <si>
    <t>Al Ranna Blg.Mat</t>
  </si>
  <si>
    <t>Al Rasheed Metal Kitchen</t>
  </si>
  <si>
    <t>Al Rashid Sanitary</t>
  </si>
  <si>
    <t>AL RAWAD AL MUBDEOUN TEC.CONT.LLC</t>
  </si>
  <si>
    <t>Al Rawad Kitchen</t>
  </si>
  <si>
    <t>Al Rawnaq Trading</t>
  </si>
  <si>
    <t>Al Razi Building Material L.L.C</t>
  </si>
  <si>
    <t>Al Razi Contg.,</t>
  </si>
  <si>
    <t>Al Reeha A/c Dev. Spare Parts L.L.C (S)</t>
  </si>
  <si>
    <t>Al Reem Aluminium</t>
  </si>
  <si>
    <t>Al Reem Building Material L.L.C (H)</t>
  </si>
  <si>
    <t>AL REHAB TRADING &amp; IMPORT EST.</t>
  </si>
  <si>
    <t>Al Rehan Bldg Materials Est</t>
  </si>
  <si>
    <t>Al Reyami Bldg.Mat.Trdg. L.L.C</t>
  </si>
  <si>
    <t>AL REYAMI ELECTRO MECHANICAL</t>
  </si>
  <si>
    <t>AL REYAMI FACILITIES MANAGEMENT SERVICES</t>
  </si>
  <si>
    <t>AL REYAMI INTERIORS</t>
  </si>
  <si>
    <t>Al Ritaj Trading Oman</t>
  </si>
  <si>
    <t>AL RIZQ AL HALA TRADING</t>
  </si>
  <si>
    <t>Al Rolla Sanitary</t>
  </si>
  <si>
    <t>Al Rukn Al Fadhi Metal Sand Cleaning</t>
  </si>
  <si>
    <t>AL RUWAIS</t>
  </si>
  <si>
    <t>Al Ruwais (S)</t>
  </si>
  <si>
    <t>Al Ruwais Bldg Mat Trdg UAQ</t>
  </si>
  <si>
    <t>AL SAAD ELEC &amp; SANITARY</t>
  </si>
  <si>
    <t>Al Saad Elec. Sant. Ware Trd. L. L. C (S)</t>
  </si>
  <si>
    <t>Al Saad Sanitary</t>
  </si>
  <si>
    <t>Al Saadeh Plumbing &amp; Clading</t>
  </si>
  <si>
    <t>AL SABAH AL SAEED ELECT. &amp; SANITARY WARE TR. (CASH)</t>
  </si>
  <si>
    <t>AL SABBAH ELECTRICAL MECHANICAL &amp; SANITARY CONTRACTING EST</t>
  </si>
  <si>
    <t>Al Sabbah Electro-mech.Cont.Est.</t>
  </si>
  <si>
    <t>AL SABBAH INTER ELECTRO MECH CONT L.L.C</t>
  </si>
  <si>
    <t>Al Sabeel Work Shop</t>
  </si>
  <si>
    <t>Al Saboori General Maint.</t>
  </si>
  <si>
    <t>Al Sad Building Mat L.L.C.(Br.)</t>
  </si>
  <si>
    <t>Al Sad Contracting Co.</t>
  </si>
  <si>
    <t>AL SADARA GENERAL TRADING LLC</t>
  </si>
  <si>
    <t>AL SADEQ TRADING CP L.L.C (S)</t>
  </si>
  <si>
    <t>Al Sadiqi Electricals</t>
  </si>
  <si>
    <t>AL SAFA  AGRI MAT (MASAFI)</t>
  </si>
  <si>
    <t>Al Safa &amp; Al Marwa Gen. Trdg. L.L.C</t>
  </si>
  <si>
    <t>Al Safa a Building Contg</t>
  </si>
  <si>
    <t>Al Safa Bldg. Materials Trading</t>
  </si>
  <si>
    <t>AL Safran Building Material Trading</t>
  </si>
  <si>
    <t>AL SAFUHA BUILDING MATERIALS TRADING LLC</t>
  </si>
  <si>
    <t>AL SAHAB BLDG.MAT .TR.LLC</t>
  </si>
  <si>
    <t>AL SAHEEH ELECTROMECHANICAL WORKS LLC</t>
  </si>
  <si>
    <t>AL SAHRAA GENERAL TRANSPORT &amp; CLEARANCE</t>
  </si>
  <si>
    <t>Al Sahwa Elect. &amp; Sant.</t>
  </si>
  <si>
    <t>AL SAIF AL LAMAA BUILDING MATERIALS</t>
  </si>
  <si>
    <t>Al Sair Auto Spare Parts Trdg. (S)</t>
  </si>
  <si>
    <t>Al Salah General Trading</t>
  </si>
  <si>
    <t>AL SALAM B.M FUJ</t>
  </si>
  <si>
    <t>Al Salam Cargo</t>
  </si>
  <si>
    <t>Al Salam Contracting</t>
  </si>
  <si>
    <t>Al Salam Metal Kitchen,Sharjah</t>
  </si>
  <si>
    <t>AL SALMEE BUIDING CONT.EST.</t>
  </si>
  <si>
    <t>AL SAMAH INTERNATIONAL PROJ &amp; CONT L.L.C</t>
  </si>
  <si>
    <t>AL SAMHA BUILDING MATERIAL TRADING</t>
  </si>
  <si>
    <t>Al Samier Electrical Equipment Trading Co LLC</t>
  </si>
  <si>
    <t>AL SAMRA ELECTRICALS &amp; SANITARYWARE COMPANY - L L C</t>
  </si>
  <si>
    <t>Al Sana Hardwares</t>
  </si>
  <si>
    <t>AL SANABEL ELECTRICAL EQUIPMENT SPARE PARTS (QTN)</t>
  </si>
  <si>
    <t>Al Sanie Hardware Ltd. (S)</t>
  </si>
  <si>
    <t>AL Saqi electrical &amp; Sanitary</t>
  </si>
  <si>
    <t>Al Saqia Trading Co.</t>
  </si>
  <si>
    <t>AL SARAB ESTABLISHMENT</t>
  </si>
  <si>
    <t>Al Sarab Paints &amp; Hardware EST</t>
  </si>
  <si>
    <t>AL SARAD CERAMIC &amp; MARBLE TR</t>
  </si>
  <si>
    <t>AL SARH CONTRACTING LLC</t>
  </si>
  <si>
    <t>AL SARYA TECHNICAL ARTISTIC (QTN)</t>
  </si>
  <si>
    <t>Al Satwa Star Bldg. Mat. Trd. L.L.C (S)</t>
  </si>
  <si>
    <t>Al Sayeed Ahmed</t>
  </si>
  <si>
    <t>AL SAYEGH ENGINEERING  (QTN)</t>
  </si>
  <si>
    <t>AL SAYYAR TECHINCAL SERVICE LLC</t>
  </si>
  <si>
    <t>AL SAYYAR TECHNICAL SERVICE LLC</t>
  </si>
  <si>
    <t>Al Seeb Trading Corporation</t>
  </si>
  <si>
    <t>Al Seela Sanitary</t>
  </si>
  <si>
    <t>Al SEELAH BUILD MAT SHARJAH</t>
  </si>
  <si>
    <t>Al Seer Star Trading</t>
  </si>
  <si>
    <t>Al Sekhi Bldg. Mat. Trdg.</t>
  </si>
  <si>
    <t>Al Sekoun Trading (S)</t>
  </si>
  <si>
    <t>Al Semsam Building Material</t>
  </si>
  <si>
    <t>AL SEMSAM BUILDING MATERIALS L.L.C</t>
  </si>
  <si>
    <t>Al Seqoor Contg.Co.,</t>
  </si>
  <si>
    <t>Al Seqoor Contg.Co.,...</t>
  </si>
  <si>
    <t>Al Seqoor Contg.Co.,....</t>
  </si>
  <si>
    <t>Al Seyouh Bldg. Cont. L.L.C</t>
  </si>
  <si>
    <t>Al Shaali Contracting</t>
  </si>
  <si>
    <t>AL SHABAH ELECTROMECHANICAL (LLC)</t>
  </si>
  <si>
    <t>Al Shafar Gen. Contg.</t>
  </si>
  <si>
    <t>Al Shafar National Contracting L.L.C.</t>
  </si>
  <si>
    <t>AL SHAHAD BUILDING MATERIAL TRADING</t>
  </si>
  <si>
    <t>AL SHAHBA BUILD MTS TRAD</t>
  </si>
  <si>
    <t>AL SHAHEEN ENTERPRISES</t>
  </si>
  <si>
    <t>AL SHAMAT ELECT MEC MEP CONT EST</t>
  </si>
  <si>
    <t>AL SHAMEL BLDG MAT RAK</t>
  </si>
  <si>
    <t>Al Shamel Building Material (S)</t>
  </si>
  <si>
    <t>AL SHAMSI ELECT&amp;SANITARY</t>
  </si>
  <si>
    <t>Al Shani Hardware</t>
  </si>
  <si>
    <t>Al Shani Hardware Shop-3</t>
  </si>
  <si>
    <t>Al Shani Sanitary Shop-2</t>
  </si>
  <si>
    <t>AL SHARIF BUILDING CONTRACTING LLC</t>
  </si>
  <si>
    <t>Al Sheba Real Estate</t>
  </si>
  <si>
    <t>AL SHIRAWI ELEC.&amp; MECH. ENG. CO LLC</t>
  </si>
  <si>
    <t>AL SHIRAWI FACILITIES MANAGEMENT L.L.C.</t>
  </si>
  <si>
    <t>Al Shuhra Bldg.Materials</t>
  </si>
  <si>
    <t>Al Shurma Elec&amp;Sant.Trdg L.L.C.</t>
  </si>
  <si>
    <t>Al Shuwaikh Bldg. Mat. Trdg. L.L.C (S)</t>
  </si>
  <si>
    <t>Al Siraj Star Bldg.Mat.</t>
  </si>
  <si>
    <t>AL SIRAJEE BUILDING MATERIAL</t>
  </si>
  <si>
    <t>Al Siri Elec.</t>
  </si>
  <si>
    <t>Al Sneen Bldg.Mat.Trdg.</t>
  </si>
  <si>
    <t>AL SOHBA TECHNICAL CONTRACTING</t>
  </si>
  <si>
    <t>Al Sufsaf Building Material</t>
  </si>
  <si>
    <t>Al Sukoon General Trading L.L.C (H)</t>
  </si>
  <si>
    <t>AL SUNAINA TRADING (CASH)</t>
  </si>
  <si>
    <t>Al Surma Sanitary</t>
  </si>
  <si>
    <t>Al Swailmi for Agrl.Equipment</t>
  </si>
  <si>
    <t>AL TA'AFUF Company for Electrical Works</t>
  </si>
  <si>
    <t>AL TAF HAMID FISH</t>
  </si>
  <si>
    <t>Al Tafani Sanitary &amp; Ele.</t>
  </si>
  <si>
    <t>Al Taher Bldg Mat.</t>
  </si>
  <si>
    <t>Al Taher Bldg Meterials</t>
  </si>
  <si>
    <t>Al Taif Bldg. Mat. Co. W.L.L</t>
  </si>
  <si>
    <t>AL TAMAYOZ CONTRACTING CO. LLC</t>
  </si>
  <si>
    <t>Al Taqadum Building Material Trd.(S)</t>
  </si>
  <si>
    <t>Al Taqadum Elect. &amp; Bldg. Mat. Tr.</t>
  </si>
  <si>
    <t>AL TAQAH AL ARABIA TECH. CONT.</t>
  </si>
  <si>
    <t>Al Taqui Bldg. Mat. Co</t>
  </si>
  <si>
    <t>AL TARAQUB HARDWARE</t>
  </si>
  <si>
    <t>Al Taraqub Hardware &amp; Paints Trd.(S)</t>
  </si>
  <si>
    <t>Al Tariq Bldg.Mat.</t>
  </si>
  <si>
    <t>AL TARIQ CONTRACTING</t>
  </si>
  <si>
    <t>AL TASHYEED AL SAREE BLDG CONT LLC</t>
  </si>
  <si>
    <t>Al Tawaf Hardware L.L.C</t>
  </si>
  <si>
    <t>Al Tawasif Sanitary</t>
  </si>
  <si>
    <t>AL TAWASUL GENERAL CONTRACTING (QTN)</t>
  </si>
  <si>
    <t>Al Tawfiq Blg material R.A.k</t>
  </si>
  <si>
    <t>AL TAWOOS CONTRACTING L.L.C (CASH)</t>
  </si>
  <si>
    <t>AL TAYER GROUP</t>
  </si>
  <si>
    <t>AL TAYER STOCKS L.L.C. (QTN)</t>
  </si>
  <si>
    <t>Al Tayyibah B/M . Masafi</t>
  </si>
  <si>
    <t>AL Taz Build.Mat.</t>
  </si>
  <si>
    <t>Al Tela Sanitary</t>
  </si>
  <si>
    <t>AL TEQANIA TECHNICAL WORKS L.L.C</t>
  </si>
  <si>
    <t>AL THAID METAL KITCHEN</t>
  </si>
  <si>
    <t>Al Thaika Contg.Ajman.</t>
  </si>
  <si>
    <t>AL THARAQUB HARDWARE</t>
  </si>
  <si>
    <t>Al Thurayya Kitchen</t>
  </si>
  <si>
    <t>Al Thuriah Management Services (L.L.C)</t>
  </si>
  <si>
    <t>Al Turath Al Arabi Contracting L.L.C</t>
  </si>
  <si>
    <t>AL TURATH AL ASEEL CONTRACTING L.L.C.</t>
  </si>
  <si>
    <t>AL UHDAH SANITARY WARE TR</t>
  </si>
  <si>
    <t>Al Uhdah Sanitaryware Trdg.</t>
  </si>
  <si>
    <t>Al Wadi Corner Bldg Mat</t>
  </si>
  <si>
    <t>Al Waha Electricals</t>
  </si>
  <si>
    <t>Al Wahda Trading</t>
  </si>
  <si>
    <t>Al Wahda Trading,No:2</t>
  </si>
  <si>
    <t>Al Wala Kitchen</t>
  </si>
  <si>
    <t>Al Waqar Sanitary</t>
  </si>
  <si>
    <t>Al WASAN CONTRACTING L.L.C</t>
  </si>
  <si>
    <t>AL WASEET OIL EQUIPMENT TRADING</t>
  </si>
  <si>
    <t>Al Wasit Sanitary</t>
  </si>
  <si>
    <t>AL WAZIR CONTRACTING LLC.</t>
  </si>
  <si>
    <t>AL WESAL WOODEN PRODUCT &amp; BUILD MAT TRD</t>
  </si>
  <si>
    <t>AL WOJAHAA BLDG.CONT.L L C</t>
  </si>
  <si>
    <t>AL WOSOOL CONTRACTING LLC</t>
  </si>
  <si>
    <t>AL YAAYA BLD MAT UAQ</t>
  </si>
  <si>
    <t>AL YANABEE TRADING</t>
  </si>
  <si>
    <t>Al Yaqeen Sanitaryware Trdg</t>
  </si>
  <si>
    <t>AL YASSI ELECRICAL &amp; SANITARY MATERIALS TRADING</t>
  </si>
  <si>
    <t>Al Zaabi Building Mat.</t>
  </si>
  <si>
    <t>Al Zahrah Contracting AJM BR</t>
  </si>
  <si>
    <t>Al Zahrah Contracting HO</t>
  </si>
  <si>
    <t>Al Zain Bldg Tools Hardware Trdg</t>
  </si>
  <si>
    <t>AL ZAIN SANT TRADING . AJMAN</t>
  </si>
  <si>
    <t>Al Zaki Hardware Trading</t>
  </si>
  <si>
    <t>AL ZARA TRADING</t>
  </si>
  <si>
    <t>Al Zarouni House B.M Co.</t>
  </si>
  <si>
    <t>ALADDIN CONTAINER COMPANY L.L.C.</t>
  </si>
  <si>
    <t>Alam (Al Barsha)</t>
  </si>
  <si>
    <t>ALAM YAQOOB BLGD. MAT. TRDG.</t>
  </si>
  <si>
    <t>ALAMDAR HARDWARE  TRADING</t>
  </si>
  <si>
    <t>ALAS MOHAMMED CHAD</t>
  </si>
  <si>
    <t>ALAS MOHAMMED CHAD - 2</t>
  </si>
  <si>
    <t>ALBA TEC CONST. &amp; Development</t>
  </si>
  <si>
    <t>Alex (T.E.S)</t>
  </si>
  <si>
    <t>Alexander</t>
  </si>
  <si>
    <t>ALHAQIQA BUILDING &amp; CONSTRUCTION MAT TRDG LLC</t>
  </si>
  <si>
    <t>ALI (PEST COUNTROUEL)</t>
  </si>
  <si>
    <t>Ali Abdel Karim</t>
  </si>
  <si>
    <t>ALI ABDULLA  AL KHADIM BUILD CONT</t>
  </si>
  <si>
    <t>ALI AKBAR</t>
  </si>
  <si>
    <t>ALI ALTAHIR GENERAL TRADING LLC BR3</t>
  </si>
  <si>
    <t>Ali Asgar Abbas Bhai Elect.ware &amp; Paints</t>
  </si>
  <si>
    <t>ALI BIN AHMAD CONSTRUCTION ( CASH )</t>
  </si>
  <si>
    <t>ALI BIN ZALE (SPONSER)</t>
  </si>
  <si>
    <t>ALI FARAJ EQUIPMENT MACHINERY TRADING CO.LLC</t>
  </si>
  <si>
    <t>Ali Khalfan Abdullah Al Husna Trdg</t>
  </si>
  <si>
    <t>ALI KHALIFA REAL EST.</t>
  </si>
  <si>
    <t>Ali Mohamed Yousuf Contracting</t>
  </si>
  <si>
    <t>Ali Moosa &amp; Sons Cont..</t>
  </si>
  <si>
    <t>Ali Qadir</t>
  </si>
  <si>
    <t>Ali Saeed Elactromecanical works llc</t>
  </si>
  <si>
    <t>ALIYA BLDG CONTRACTING</t>
  </si>
  <si>
    <t>ALKALINE ELECTROMECHANICAL L.L.C</t>
  </si>
  <si>
    <t>Alko Air Conditioning &amp; Mech.</t>
  </si>
  <si>
    <t>ALL TIME TECHNICAL SERVICES LLC</t>
  </si>
  <si>
    <t>Allana Trading</t>
  </si>
  <si>
    <t>ALLIANCE VALVES GROUP FZE</t>
  </si>
  <si>
    <t>Allwyn Trading Co,</t>
  </si>
  <si>
    <t>Alma Sanitary ware Trdg</t>
  </si>
  <si>
    <t>AL-MAHA INTL BLDG MATERIALS TRADING CO LLC</t>
  </si>
  <si>
    <t>ALMAKAN ALJADID TECHNICAL SERVICES</t>
  </si>
  <si>
    <t>ALMOAYYED ELECTROMECHANICAL CONTRACTING LLC</t>
  </si>
  <si>
    <t>ALMOFTAH ALDHABI BUILDING CONTRACTING (QTN)</t>
  </si>
  <si>
    <t>AL-NAJF BM TRADING CO LLC</t>
  </si>
  <si>
    <t>AL-NAQEEB ELECTRICAL AND MECHANICAL WORKS L.L.C.</t>
  </si>
  <si>
    <t>ALNJM ALSREAA CONTRACTING LLC</t>
  </si>
  <si>
    <t>AL-NUJABA BUILDING CONTRACTING LLC</t>
  </si>
  <si>
    <t>ALPHA ISLAND TECHNICAL SERVICES LLC</t>
  </si>
  <si>
    <t>ALPHA NERO FZ LLC</t>
  </si>
  <si>
    <t>Alphanoor Electromechanical Works L.L.C</t>
  </si>
  <si>
    <t>ALSAAH AL THAHABIAH SANITARY &amp; ELECT.WARE.TR</t>
  </si>
  <si>
    <t>AL-SAYES AL-KHALEEJI GENERAL TRADING &amp; CONTRACTING CO</t>
  </si>
  <si>
    <t>ALTA MEP CONTRACTING L.L.C</t>
  </si>
  <si>
    <t>ALTAMIMI ENG SERVICE LLC</t>
  </si>
  <si>
    <t>AL-TAWAKKAL TRADING LLC</t>
  </si>
  <si>
    <t>ALUCOR (CASH)</t>
  </si>
  <si>
    <t>Alumix Inds.Shj.,</t>
  </si>
  <si>
    <t>ALYUNBOU TECHNICAL WORKS L.L.C</t>
  </si>
  <si>
    <t>ALZURRIYYA MAINTENANCE AND GENERAL CONTRACTING L.L.C</t>
  </si>
  <si>
    <t>AMAN Technical Systems LLC.</t>
  </si>
  <si>
    <t>Amana Cont. &amp; Steel Bldg. Co. (MEP)</t>
  </si>
  <si>
    <t>Amana Pipelines - Plant &amp; Equipment Dep</t>
  </si>
  <si>
    <t>Amana Steel Bldg.Contg.,</t>
  </si>
  <si>
    <t>AMANI FADIL TILE GLUE</t>
  </si>
  <si>
    <t>AMAR AL KHAEEJ CONSTRUCTION LLC</t>
  </si>
  <si>
    <t>Amazonka General Trading Co. L.L.C</t>
  </si>
  <si>
    <t>AMBASSADOR SCHOOL</t>
  </si>
  <si>
    <t>AMIRI Elecromechanical Cont.co</t>
  </si>
  <si>
    <t>AMODORIA BUILDING MATERIALS TRADING L.L.C</t>
  </si>
  <si>
    <t>AMOUD ALFADHI BUILDING MATERIALS TRADING L.L.C(CASH)</t>
  </si>
  <si>
    <t>AMREET TECH. CONT. LLC.</t>
  </si>
  <si>
    <t>ANBAR LAND GENERAL TRADING LLC</t>
  </si>
  <si>
    <t>ANEL EMIRATES LLC</t>
  </si>
  <si>
    <t>ANNEX STAR TECHNICAL SERVICES LLC(QTN)</t>
  </si>
  <si>
    <t>ANSAR</t>
  </si>
  <si>
    <t>ANUFF AHMED</t>
  </si>
  <si>
    <t>ANWAR AL ARAB BLDG.MAT.</t>
  </si>
  <si>
    <t>Anwar Al Bathina Elec. Sant. Ware</t>
  </si>
  <si>
    <t>Anwar Al Bathing Elec. &amp; Sant. Ware Trd.</t>
  </si>
  <si>
    <t>Anwar Building Materials Trading (S)</t>
  </si>
  <si>
    <t>ANWAR CONT. COM</t>
  </si>
  <si>
    <t>Anwar Contracting, Ajman.</t>
  </si>
  <si>
    <t>Apex Contracting</t>
  </si>
  <si>
    <t>APEX DREAM GEN. TRADING LLC</t>
  </si>
  <si>
    <t>APPLIED ELECTRICAL CONTRACTING LLC</t>
  </si>
  <si>
    <t>Aqeel Trading</t>
  </si>
  <si>
    <t>Aqiq Sanitary</t>
  </si>
  <si>
    <t>AQSA WIY BLDG MAT.MUSAFFAH</t>
  </si>
  <si>
    <t>AQUA ALLIANCE TECHNICAL SERVICES</t>
  </si>
  <si>
    <t>Aqua Arab (S)</t>
  </si>
  <si>
    <t>Aqua Construction LLC (QTN ONLY)</t>
  </si>
  <si>
    <t>AQUA DYNAMIC ELECTROMECHANICAL LLC</t>
  </si>
  <si>
    <t>AQUA SPACE</t>
  </si>
  <si>
    <t>Aqua Tech General Trading L.L.C.</t>
  </si>
  <si>
    <t>Aqua Zone Sanitay Wares LLC.</t>
  </si>
  <si>
    <t>AQUAGAS (L.L.C)</t>
  </si>
  <si>
    <t>AQUATHERM TECHNICAL SERVICES LLC</t>
  </si>
  <si>
    <t>Aquazone Sanitarywares L.L.C.</t>
  </si>
  <si>
    <t>AR Faradooni</t>
  </si>
  <si>
    <t>Arab Al Madina Building Material</t>
  </si>
  <si>
    <t>ARAB CONTRACTORS DUBAI LLC</t>
  </si>
  <si>
    <t>Arab Land Bldg. Mat. Trdg. L.L.C</t>
  </si>
  <si>
    <t>ARABI ABDULLAH</t>
  </si>
  <si>
    <t>ARABIAN CARS TYRES TRADING</t>
  </si>
  <si>
    <t>ARABIAN COAST CONTRACTING LLC</t>
  </si>
  <si>
    <t>ARABIAN CONSTRUCTION</t>
  </si>
  <si>
    <t>ARABIAN CONTRACTING ADVANCED CO. L.L.C (CASH)</t>
  </si>
  <si>
    <t>ARABIAN FALCON TECH. CONT. L.L.C.</t>
  </si>
  <si>
    <t>ARABIAN OCEAN MARINE SERVICES L.LC.</t>
  </si>
  <si>
    <t>ARABIAN OCEAN SERVICES L.LC.</t>
  </si>
  <si>
    <t>Arabian Star Building Material (H)</t>
  </si>
  <si>
    <t>ARABIAN VISION ELECT &amp; SANITARY WARE TR. L.L.C (CASH)</t>
  </si>
  <si>
    <t>ARABSQUE BUILDING MATERIAL TRADING LLC</t>
  </si>
  <si>
    <t>Arabtec Construction (L.L.C)</t>
  </si>
  <si>
    <t>ARABTECH - MEDOWS VILLA PROJECT</t>
  </si>
  <si>
    <t>ARARAT BUILDING MATERIAL TRADING LLC</t>
  </si>
  <si>
    <t>ARAS GROUP DWC LLC</t>
  </si>
  <si>
    <t>ARASH ELECTROMECHANICAL WORKS</t>
  </si>
  <si>
    <t>ARAYANI</t>
  </si>
  <si>
    <t>ARCHVOYAGE CONTRACTING L.L.C</t>
  </si>
  <si>
    <t>ARCO International (H)</t>
  </si>
  <si>
    <t>Arcoma Commercial Agencies L.L.C (H)</t>
  </si>
  <si>
    <t>ARDH AL KANANH BLDG.CONT (QTN)</t>
  </si>
  <si>
    <t>Ardour Tech Trading Co.L.L.C.</t>
  </si>
  <si>
    <t>Arif Mohamed Trading</t>
  </si>
  <si>
    <t>ARISON GULF</t>
  </si>
  <si>
    <t>ARISTON BUILDING MATERIAL TRADING CO</t>
  </si>
  <si>
    <t>ARISTON GULF WATER HEATING L.L.C</t>
  </si>
  <si>
    <t>Ariyana Plastic</t>
  </si>
  <si>
    <t>ARJ ENGINEERING SERVICES (Project)</t>
  </si>
  <si>
    <t>ARKAN AL HADETHA TECHNICAL SERVICES L.L.C (CASH)</t>
  </si>
  <si>
    <t>Arkan Building Contracting</t>
  </si>
  <si>
    <t>ARMAN BLDG. CONT.CO.LLC</t>
  </si>
  <si>
    <t>AROMA INTERNATIONAL BUILDING CONTRACTING LLC</t>
  </si>
  <si>
    <t>ARTCO TRADING &amp; CONT.CO</t>
  </si>
  <si>
    <t>ARVALON GENERAL TRADING</t>
  </si>
  <si>
    <t>ASA LIGHT ELECTROMECHANICAL WORKS</t>
  </si>
  <si>
    <t>ASAD BUILDING CONTRACTING L.L.C</t>
  </si>
  <si>
    <t>ASCANA</t>
  </si>
  <si>
    <t>ASCON</t>
  </si>
  <si>
    <t>ASCORP CONTRACTING LLC DUBAI BRANCH</t>
  </si>
  <si>
    <t>Asheber Guluma</t>
  </si>
  <si>
    <t>Ashiqa Contracting Co.</t>
  </si>
  <si>
    <t>ASHRAF</t>
  </si>
  <si>
    <t>ASHRAF..</t>
  </si>
  <si>
    <t>Asia Building Mat.,</t>
  </si>
  <si>
    <t>ASIAN CONTRACTING LLC</t>
  </si>
  <si>
    <t>ASIFUDDIN SHAHED MOHAMMED GENERAL TRADING</t>
  </si>
  <si>
    <t>ASIM Building Materials Trading (MURABBA</t>
  </si>
  <si>
    <t>ASMA MUNEER BUILDING MATERIALS TRADINGG L.L.C</t>
  </si>
  <si>
    <t>Asri Metal Kitchen - SHJ</t>
  </si>
  <si>
    <t>ASSUS ELECTROMECHANICAL</t>
  </si>
  <si>
    <t>AST PLUS GROUP LLC.</t>
  </si>
  <si>
    <t>ASTEDE HADGU IMPORTER</t>
  </si>
  <si>
    <t>ASTIC GENERAL TRADING</t>
  </si>
  <si>
    <t>Astic General Trdg.</t>
  </si>
  <si>
    <t>Astra Emirates Co LLC</t>
  </si>
  <si>
    <t>ASTREA FURNITURE AND DECOR FACTORY L.L.C</t>
  </si>
  <si>
    <t>ASTREA GROUP</t>
  </si>
  <si>
    <t>Asurance Trading,</t>
  </si>
  <si>
    <t>ATBARA BUILDING MATERIAL TRADING</t>
  </si>
  <si>
    <t>ATLAS AL SHARQ TRADING EST. LLC.</t>
  </si>
  <si>
    <t>Atlas Contracting</t>
  </si>
  <si>
    <t>ATN ONLINE</t>
  </si>
  <si>
    <t>ATONE ELECTRO MECHANICAL SERVICES L.L.C</t>
  </si>
  <si>
    <t>Atrej Bldg. Mat. Satwa (S)</t>
  </si>
  <si>
    <t>AUJAN INTERIOR DECORATION LLC</t>
  </si>
  <si>
    <t>Austria House</t>
  </si>
  <si>
    <t>Austrian Arabian Ready Mix  Concrete</t>
  </si>
  <si>
    <t>AWAFI BUILDING CONTRACTING - L.L.C</t>
  </si>
  <si>
    <t>AWAL AL GHAITH ELECT AND SANT CONTNG</t>
  </si>
  <si>
    <t>AWTAD REAL ESTATE DEVELOPMENT LLC</t>
  </si>
  <si>
    <t>AYOKI CONTRACTING LLC</t>
  </si>
  <si>
    <t>AYUB KHAN</t>
  </si>
  <si>
    <t>AYWA BUILDING MATERIALS TRADING LLC</t>
  </si>
  <si>
    <t>AYYOBE BANGH</t>
  </si>
  <si>
    <t>AZEEM</t>
  </si>
  <si>
    <t>AZIZ C/o LAL HUSSAIN</t>
  </si>
  <si>
    <t>AZIZI DEVELOPMENT</t>
  </si>
  <si>
    <t>AZTEC CONTRACTING LLC</t>
  </si>
  <si>
    <t>AZTEC MIDDLE EAST CONTRACTING LLC</t>
  </si>
  <si>
    <t>Bab Al Bait Electrical Equipment Trading L.L.C</t>
  </si>
  <si>
    <t>Babar Elec.&amp;Sant.Mat.Trdg</t>
  </si>
  <si>
    <t>Babil Hardware Trading L.L.C (S)</t>
  </si>
  <si>
    <t>BABY KUTTY</t>
  </si>
  <si>
    <t>Bader Building Mat.Ajman</t>
  </si>
  <si>
    <t>Badil Sanitary</t>
  </si>
  <si>
    <t>Badir Saleh Building Mat.</t>
  </si>
  <si>
    <t>Badri Commercial Intermediary L.L.C</t>
  </si>
  <si>
    <t>BAGHDAD GATE BUILDING CONSTRUCTION LLC(CASH)</t>
  </si>
  <si>
    <t>Bahr Al Sakina Hardware Tr</t>
  </si>
  <si>
    <t>BAHWAN TECHNICAL CONT.CO LLC-Q</t>
  </si>
  <si>
    <t>BAIT AL THAHAB CONTRACTING L.L.C</t>
  </si>
  <si>
    <t>BALDINI BUILDING MATERIALS TRADING LLC</t>
  </si>
  <si>
    <t>Balghani Stores L.L.C (S)</t>
  </si>
  <si>
    <t>Balghani Stores.</t>
  </si>
  <si>
    <t>Banany Sanitary</t>
  </si>
  <si>
    <t>Baniyas Building Mat. Trdg.</t>
  </si>
  <si>
    <t>Banyan Tree Hotels &amp; Resorts</t>
  </si>
  <si>
    <t>BARBUDA ELECTROMECHANICAL WORKS LLC</t>
  </si>
  <si>
    <t>Bareej Trading Rak</t>
  </si>
  <si>
    <t>BARRACUDA ELECTROMECHANICAL COMPANY LLC</t>
  </si>
  <si>
    <t>Basheer Bldg Mat.</t>
  </si>
  <si>
    <t>BATHEEL STONE</t>
  </si>
  <si>
    <t>BAUR ENERGY AND INNOVATION</t>
  </si>
  <si>
    <t>Bayan Elec.&amp; Sanitary Cont.</t>
  </si>
  <si>
    <t>BEACON HILL GENERAL CONTRACTING(QTN)</t>
  </si>
  <si>
    <t>Beam Electrical &amp; Mechanical Contracting LLC</t>
  </si>
  <si>
    <t>Beaver Gulf Contracting (L.L.C)</t>
  </si>
  <si>
    <t>BECON CONSTRAUCTION CO LLC (QTN)</t>
  </si>
  <si>
    <t>Beiruth Carpentry (S)</t>
  </si>
  <si>
    <t>Belgium Aluminium &amp; Glass</t>
  </si>
  <si>
    <t>BELHASA ENGINEERING AND CONTRACTING</t>
  </si>
  <si>
    <t>BEMCO</t>
  </si>
  <si>
    <t>BENNY (ENGINEER)</t>
  </si>
  <si>
    <t>BERHE HADGU IMPORTER</t>
  </si>
  <si>
    <t>BERJAYA GENERAL TRADING</t>
  </si>
  <si>
    <t>BERKSAN MUHENDISLIK INSAAT VE SANAYI AS-DUBAI BRANCH</t>
  </si>
  <si>
    <t>BEST BUILD MAT MUSAFAA</t>
  </si>
  <si>
    <t>BEST BUILDING CNTG CO LLC</t>
  </si>
  <si>
    <t>BEST CORNER BUILDING MAT. TRADING LLC</t>
  </si>
  <si>
    <t>BEST PICK GENERAL TRADING LLC</t>
  </si>
  <si>
    <t>BETHEL BUILDING MATERIALS - SOLE PROPRIETORSHIP L.L.C</t>
  </si>
  <si>
    <t>BHATIA BROTHERS FZE</t>
  </si>
  <si>
    <t>BIC Bin Sroor Int'l Cont.</t>
  </si>
  <si>
    <t>Bilal Magsood Building Contracting L.L.C</t>
  </si>
  <si>
    <t>BILAL ZAHIR GENRAL TRADING LLC</t>
  </si>
  <si>
    <t>Bilquis Trading Est. (S)</t>
  </si>
  <si>
    <t>Bin Abdul Latif Trdg,</t>
  </si>
  <si>
    <t>Bin Alam</t>
  </si>
  <si>
    <t>Bin Badr General Trdg</t>
  </si>
  <si>
    <t>BIN DARWISH GEN CONTRACTING EST</t>
  </si>
  <si>
    <t>Bin Dhahi Trading L.L.C</t>
  </si>
  <si>
    <t>BIN HABAISH BUILD MAT</t>
  </si>
  <si>
    <t>BIN HABAISH Building Material Trading</t>
  </si>
  <si>
    <t>BIN HAM PROPERTIES LLC</t>
  </si>
  <si>
    <t>Bin Hammad Trading Enterprises</t>
  </si>
  <si>
    <t>Bin Hendi Construction</t>
  </si>
  <si>
    <t>BIN LAHEJ ELECTROMECHANICAL L.L.C</t>
  </si>
  <si>
    <t>BIN MALIK BUILD MTS TRAD</t>
  </si>
  <si>
    <t>BIN MENAINA BUILDING MATERIAL</t>
  </si>
  <si>
    <t>Bin Mohsen M.E Trdg. Co. L.L.C</t>
  </si>
  <si>
    <t>Bin Moosa &amp; Daly Ltd L.L.C</t>
  </si>
  <si>
    <t>Bin Ramoul Technical Services L.L.C</t>
  </si>
  <si>
    <t>BIN SABT CONT CO</t>
  </si>
  <si>
    <t>BIN SAGHAIRY TRDG LLC</t>
  </si>
  <si>
    <t>Bin Shafar Electromechanical.</t>
  </si>
  <si>
    <t>BIN SUHAIL Building Material Trading</t>
  </si>
  <si>
    <t>Bin Suhail Contracting LLC.</t>
  </si>
  <si>
    <t>Bin Tech Maintainance</t>
  </si>
  <si>
    <t>Bin Zayed Contg.</t>
  </si>
  <si>
    <t>BINGHATTI</t>
  </si>
  <si>
    <t>BINGHATTI HOLDINGS</t>
  </si>
  <si>
    <t>Black Jewel Contg.</t>
  </si>
  <si>
    <t>Black Jewel Contg.Est.</t>
  </si>
  <si>
    <t>BLUE CHIP COMMUNICATION</t>
  </si>
  <si>
    <t>Blue Ocean Electrical Mat. Est.</t>
  </si>
  <si>
    <t>Blue Palace Bldg Mat</t>
  </si>
  <si>
    <t>BLUE WAVE RESOURCES FZC</t>
  </si>
  <si>
    <t>BLUE WAVES BUILDING CONTRACTING L.L.C</t>
  </si>
  <si>
    <t>BLUELINE BLDG.MAT.</t>
  </si>
  <si>
    <t>BORI -TECH NIGERIA LIMITED</t>
  </si>
  <si>
    <t>Bori-tech</t>
  </si>
  <si>
    <t>BORJAL ARAB GEN.</t>
  </si>
  <si>
    <t>BPFM Technical Works L.L.C</t>
  </si>
  <si>
    <t>BRANDFOLIO PLUS LLC</t>
  </si>
  <si>
    <t>Brayan Electromachnical Works L.L.C</t>
  </si>
  <si>
    <t>Brentford Electromechanical Works</t>
  </si>
  <si>
    <t>Bridgeway Electro Mech Co.</t>
  </si>
  <si>
    <t>Bright Coast Trading Est.</t>
  </si>
  <si>
    <t>BRIGHT DEAL INTERNATIONAL GENERAL CONTRACTING L.L.C</t>
  </si>
  <si>
    <t>Bright Electricals</t>
  </si>
  <si>
    <t>BRIGHT ELECTROMECHANICAL LLC</t>
  </si>
  <si>
    <t>BRIGHT LINE GENERAL TRADING LLC</t>
  </si>
  <si>
    <t>BRILLIANT ONYX</t>
  </si>
  <si>
    <t>Broad Way B.M (H)</t>
  </si>
  <si>
    <t>BROADWAY BLDG MAT</t>
  </si>
  <si>
    <t>Brother's General Maint.</t>
  </si>
  <si>
    <t>BS ENGINEERING TECHNICAL SERVICES LLC</t>
  </si>
  <si>
    <t>BSM TRADING PLC</t>
  </si>
  <si>
    <t>BU HUMAID CONT.</t>
  </si>
  <si>
    <t>Bu Humaid Gen.Trdg.Est.</t>
  </si>
  <si>
    <t>Bu-Easa Bldg. Mat. &amp; Sant. Ware L.L.C</t>
  </si>
  <si>
    <t>Buffer Al-Shamsi Trading L.L.C</t>
  </si>
  <si>
    <t>Bugadwala Shabbir</t>
  </si>
  <si>
    <t>BUILD LINE BUILDING MATERIALS TRADING L.L.C</t>
  </si>
  <si>
    <t>Build Well Trading</t>
  </si>
  <si>
    <t>BUILDERS TEAM TECHNICAL SERVICES LLC</t>
  </si>
  <si>
    <t>Building Technology Ent</t>
  </si>
  <si>
    <t>Buildmat Trading</t>
  </si>
  <si>
    <t>Buildmat Trading. Ajm.</t>
  </si>
  <si>
    <t>BUILDMATE AJMAN</t>
  </si>
  <si>
    <t>BUILDPRO ELECTROMECHANICAL (QTN)</t>
  </si>
  <si>
    <t>BUILDYEX CONSTRUCTION LLC</t>
  </si>
  <si>
    <t>BULBUL CONTRACTING</t>
  </si>
  <si>
    <t>Burhani Hardware (H)</t>
  </si>
  <si>
    <t>Burhani Trading L.L.C (H)</t>
  </si>
  <si>
    <t>Burkan Bldg. Mat. (H)</t>
  </si>
  <si>
    <t>Bursudan Sanitary</t>
  </si>
  <si>
    <t>BUSET INVESTMENT CO.(L.L.C)</t>
  </si>
  <si>
    <t>Business Central Towers FZ L.L.C</t>
  </si>
  <si>
    <t>C E C BUILING CONTRACTING L.L.C(QTN)</t>
  </si>
  <si>
    <t>C.B Electrical &amp; Sanitary Trdg.</t>
  </si>
  <si>
    <t>C.B.M. TRADING</t>
  </si>
  <si>
    <t>CABIN AND SHADES</t>
  </si>
  <si>
    <t>CAMBRIDGE TRADING LLC</t>
  </si>
  <si>
    <t>Canadian French Company For Gen.Contg</t>
  </si>
  <si>
    <t>CANCELLED INVOICE</t>
  </si>
  <si>
    <t>CANDID TECH ELECTROMECHANICAL EQUP INST &amp; MAINTENANCE</t>
  </si>
  <si>
    <t>Capital Bldg Mat.,</t>
  </si>
  <si>
    <t>CAPITAL CONSTRUCTION COMPANY LLC (CASH)</t>
  </si>
  <si>
    <t>CAPITAL LINE CONTRACTING</t>
  </si>
  <si>
    <t>CAPITAL METALIC TRADING A.D</t>
  </si>
  <si>
    <t>CAPITAL ROADS CONTRACTING AND GENERAL MAINTENANCE</t>
  </si>
  <si>
    <t>CARAWAN PIONEER ELECTRICAL AND MECHANICAL CONTRACTING LLC</t>
  </si>
  <si>
    <t>Carrier International Electro Mech Works L.L.C</t>
  </si>
  <si>
    <t>CASACOR ELECTROMECHANICAL LLC</t>
  </si>
  <si>
    <t>CASAIS CONTRACTING LLC</t>
  </si>
  <si>
    <t>CASH CUSTMER - KARAMA</t>
  </si>
  <si>
    <t>Cash Customer</t>
  </si>
  <si>
    <t>Cash Customer - Ajman</t>
  </si>
  <si>
    <t>CASH CUSTOMER - DEIRA</t>
  </si>
  <si>
    <t>CASH CUSTOMER - JUNAID (HO)</t>
  </si>
  <si>
    <t>CASH CUSTOMER- AMAZON</t>
  </si>
  <si>
    <t>CASH CUSTOMER AMAZON- NAH</t>
  </si>
  <si>
    <t>Cash Customer -Horlanz</t>
  </si>
  <si>
    <t>CASH CUSTOMER- NOON</t>
  </si>
  <si>
    <t>CASH SALES - SCRAP</t>
  </si>
  <si>
    <t>Castello Gen.Contg.Co.</t>
  </si>
  <si>
    <t>Castle Constructions</t>
  </si>
  <si>
    <t>CELCIUS INTERIORS</t>
  </si>
  <si>
    <t>Cenergy Electro Mechanical Works</t>
  </si>
  <si>
    <t>Century Bldg. Mat. Est.</t>
  </si>
  <si>
    <t>Century Mussafa</t>
  </si>
  <si>
    <t>Chandra</t>
  </si>
  <si>
    <t>Chargers Elect &amp; Plmbg Works</t>
  </si>
  <si>
    <t>CHASE CONTRACTING (L.L.C.)</t>
  </si>
  <si>
    <t>CHIEF CONTRACTING LLC</t>
  </si>
  <si>
    <t>CHINA JIANGSU INTERNATIONAL CONSTRUCTION CO L.L.C</t>
  </si>
  <si>
    <t>CHINA NUCLEAR INDUSTRY 22ND CONSTRUCTION CO.LTD</t>
  </si>
  <si>
    <t>CHINA STATE CONS ENGI CORP (MIDDLE EAST) L.L.C.</t>
  </si>
  <si>
    <t>Chirag Electromech &amp; General Maint L.L.C</t>
  </si>
  <si>
    <t>Chithra Building Material Trading</t>
  </si>
  <si>
    <t>CHOCALATE COMPANY</t>
  </si>
  <si>
    <t>Choice Bldg Matls.</t>
  </si>
  <si>
    <t>Cimco Trading, Shj.</t>
  </si>
  <si>
    <t>CITCO LLC</t>
  </si>
  <si>
    <t>CITY COMPASS ELECTRO-MECHANICAL WORK LLC</t>
  </si>
  <si>
    <t>City Lights Trading Customer A/c</t>
  </si>
  <si>
    <t>City Man Star Trading L.L.C</t>
  </si>
  <si>
    <t>Civic Builders</t>
  </si>
  <si>
    <t>CIVICO CONTRACTING LLC</t>
  </si>
  <si>
    <t>Civil Constructions</t>
  </si>
  <si>
    <t>CIVILCO CIVIL ENGINEERING &amp; CONTRACTING CO</t>
  </si>
  <si>
    <t>CMETS ENGINEERING SOLUTIONS</t>
  </si>
  <si>
    <t>CMI Middle East</t>
  </si>
  <si>
    <t>CNA Integrated Technologies L.L.C</t>
  </si>
  <si>
    <t>Coast Corner -Musafah</t>
  </si>
  <si>
    <t>COAST GENERAL TRAD. CO.</t>
  </si>
  <si>
    <t>CODE CONTRACTING COMPANY LLC</t>
  </si>
  <si>
    <t>CODES CONSTRUCTION LLC</t>
  </si>
  <si>
    <t>Cofely Besix Facility Management</t>
  </si>
  <si>
    <t>Cogent Gen. Trading L.L.C</t>
  </si>
  <si>
    <t>COHIN SIGNATURE</t>
  </si>
  <si>
    <t>Colombia Sanitary ,Ajman AJM Br</t>
  </si>
  <si>
    <t>Colombia Sanitary ,Ajman HO</t>
  </si>
  <si>
    <t>Color Coats Co,</t>
  </si>
  <si>
    <t>Combined Bldg Mat.,</t>
  </si>
  <si>
    <t>COMFORT BLDG. CONT. CO. LLC (NEW)</t>
  </si>
  <si>
    <t>Comfortable House (S)</t>
  </si>
  <si>
    <t>Commodore Contracting Co. LLC</t>
  </si>
  <si>
    <t>CON GEN CONT</t>
  </si>
  <si>
    <t>Conaire Engineering SDN BHD - L.L.C</t>
  </si>
  <si>
    <t>CONDOR BUILDING CONTRACTING L.L.C</t>
  </si>
  <si>
    <t>Connection One Middle East L.L.C</t>
  </si>
  <si>
    <t>CONNEX TOTAL SOLUTION (L.L.C)</t>
  </si>
  <si>
    <t>CONSOLIDATED CONTRACTORS COMPANY</t>
  </si>
  <si>
    <t>Consolidated Contractors Int'l Co. S.A.</t>
  </si>
  <si>
    <t>Construction &amp; Reconstruction Engeneerin</t>
  </si>
  <si>
    <t>CONTEC TRADING AJMAN</t>
  </si>
  <si>
    <t>Contract Gen.Contg.Co.</t>
  </si>
  <si>
    <t>Contract Gen.Contg.Co. Ajm Br</t>
  </si>
  <si>
    <t>CONTRACT GENERAL CONTRACTING LLC</t>
  </si>
  <si>
    <t>CONTRIVE CONSTRUCTION MAINTENANCE ELECTROMECHANICAL (QTN)</t>
  </si>
  <si>
    <t>CONVERTER ELECTROMECHANICAL</t>
  </si>
  <si>
    <t>COOL TRACK AIRCONDITION TRADING LLC (QTN)</t>
  </si>
  <si>
    <t>COOLING PLUS</t>
  </si>
  <si>
    <t>CORE CREATIONS INTERIOR DECORATION</t>
  </si>
  <si>
    <t>CORE GENERAL TRADING L.L.C</t>
  </si>
  <si>
    <t>CORE ME GENERAL TRADING LLC</t>
  </si>
  <si>
    <t>CORETEC TECHNICAL SERVICES LLC</t>
  </si>
  <si>
    <t>CORONA ELECTROMECHANICAL WORKS LLC</t>
  </si>
  <si>
    <t>Cortex Engineering Construction L.L.C</t>
  </si>
  <si>
    <t>Corys Building Materials LLC</t>
  </si>
  <si>
    <t>CORYS PIPING SYSTEM LLC</t>
  </si>
  <si>
    <t>Cosmos Building Mat.,</t>
  </si>
  <si>
    <t>COSMOS Building Material</t>
  </si>
  <si>
    <t>COSMOS IBM LLC</t>
  </si>
  <si>
    <t>CREATING HOMES INTERIORS DECORATION LLC</t>
  </si>
  <si>
    <t>CRESENT STAR TECHNICAL SERVICES L.L.C</t>
  </si>
  <si>
    <t>CREST POWER ELECTROMECHANICAL WORKS</t>
  </si>
  <si>
    <t>CROWN INDUSTRIAL &amp; PETROLEUM CO. LLC.</t>
  </si>
  <si>
    <t>CROWN PUMP INDUSTRY L.L.C (CASH)</t>
  </si>
  <si>
    <t>CROWNFORD CARPENTRY</t>
  </si>
  <si>
    <t>Crystal Refrigerators &amp; Water Cooler L.L</t>
  </si>
  <si>
    <t>CSCEC MIDDLE EAST (L.L.C)</t>
  </si>
  <si>
    <t>CURRENT TRADING FZE</t>
  </si>
  <si>
    <t>D E Z ART INTERIOR DECORATION LLC</t>
  </si>
  <si>
    <t>D N B CONSTRUCTION LLC (CASH)</t>
  </si>
  <si>
    <t>DAEMAAR CONTRACTING LLC</t>
  </si>
  <si>
    <t>Dafoos Technical Services (L.L.C)</t>
  </si>
  <si>
    <t>DAHIS SANITARY WARE LLC</t>
  </si>
  <si>
    <t>Dahis Sanitary Ware Trdg.,</t>
  </si>
  <si>
    <t>Dalvi Bldg. Mat. Trd. L.L.C</t>
  </si>
  <si>
    <t>Damage</t>
  </si>
  <si>
    <t>DAMAGED ITEMS</t>
  </si>
  <si>
    <t>DANA</t>
  </si>
  <si>
    <t>Danube Building Materials</t>
  </si>
  <si>
    <t>DANWAY ELECTRICAL &amp; MECHANICAL ENGINEERING LLC</t>
  </si>
  <si>
    <t>DAR AL FANAR CONTRACTING L.L.C</t>
  </si>
  <si>
    <t>Dar Al Sakhi Hard &amp; Elect.Tr. (S)</t>
  </si>
  <si>
    <t>Darshan Pumps Trading &amp; Maintenance Est.</t>
  </si>
  <si>
    <t>DARTEK CONTRACTING LLC</t>
  </si>
  <si>
    <t>DAS</t>
  </si>
  <si>
    <t>DAS INTERNATIONAL</t>
  </si>
  <si>
    <t>Dawar Al Nabaa Sant. &amp; ELEC.&amp; Paint Tr.</t>
  </si>
  <si>
    <t>DAWID GETAGUN</t>
  </si>
  <si>
    <t>DAWIT MOKENNEN TEMESIGEN</t>
  </si>
  <si>
    <t>DEBSI CONT COMPANY</t>
  </si>
  <si>
    <t>Deenar Building Materials Trdg. (S)</t>
  </si>
  <si>
    <t>Deepa Hardware</t>
  </si>
  <si>
    <t>Deira Building Material Trdg</t>
  </si>
  <si>
    <t>Dejene Lemessa Trading</t>
  </si>
  <si>
    <t>DEL ANI HOLDING LTD</t>
  </si>
  <si>
    <t>Del Duca's Investment Ltd.</t>
  </si>
  <si>
    <t>Delight Trading &amp; Technical LLC</t>
  </si>
  <si>
    <t>Delma General Maint</t>
  </si>
  <si>
    <t>DELTA AL EMARATE BUILDING CONT CO LLC</t>
  </si>
  <si>
    <t>DELTA INTERNATIONAL ENGINEERING  LLC</t>
  </si>
  <si>
    <t>DELTA POWER ELECTRICAL LLC</t>
  </si>
  <si>
    <t>DELTA TRADING MIDDLE EAST FZE</t>
  </si>
  <si>
    <t>Depa Industial Group</t>
  </si>
  <si>
    <t>Derby Contracting L.L.C</t>
  </si>
  <si>
    <t>DESERT CONSTRUCTION</t>
  </si>
  <si>
    <t>Desert Spring Min.Water,Ajman</t>
  </si>
  <si>
    <t>Desert Turfcare Gardens Maintenance L.L.C</t>
  </si>
  <si>
    <t>DESIGLE INTERNATIONAL LTD</t>
  </si>
  <si>
    <t>DESIGN LINE CENTER</t>
  </si>
  <si>
    <t>DETECH CONTRACTING LLC</t>
  </si>
  <si>
    <t>Development Contracting.</t>
  </si>
  <si>
    <t>DEVLOPMENT GEN. TRADING</t>
  </si>
  <si>
    <t>Deyaar Facilities Management L.LC</t>
  </si>
  <si>
    <t>DHABI CONSTRUCTION CO</t>
  </si>
  <si>
    <t>DIMARA INTERNATIONAL</t>
  </si>
  <si>
    <t>Diplomat Engineering LLC</t>
  </si>
  <si>
    <t>Discovery Contracting</t>
  </si>
  <si>
    <t>DISTINGUISHED REAL ESTATE</t>
  </si>
  <si>
    <t>DIVISION NINE INTERIOR DESIGN LLC</t>
  </si>
  <si>
    <t>Diwan Development L.L.C.</t>
  </si>
  <si>
    <t>Diyah Al Najah Bldg. Mat. L.L.C (H)</t>
  </si>
  <si>
    <t>DO BUY HOMES REAL ESTATE DEVELOPMENT</t>
  </si>
  <si>
    <t>Dodhy Building Mat.</t>
  </si>
  <si>
    <t>Dolphin Steel Construction L.L.C.</t>
  </si>
  <si>
    <t>Dolphin Trading P.L.C</t>
  </si>
  <si>
    <t>DOMAS CONTRACTING COMPANY - SOLE PROPRIETORSHIP L.L.C</t>
  </si>
  <si>
    <t>DONE CONTRACTING</t>
  </si>
  <si>
    <t>Donrite Elec. Mech. Works. L.L.C</t>
  </si>
  <si>
    <t>Dorat  Al Khaleej Build.Mat  AD</t>
  </si>
  <si>
    <t>DOTHER GENERAL CONTRACTING LLC</t>
  </si>
  <si>
    <t>DOUBLE TREE BY HILTON DUBAI M SQUARE HOTEL &amp; RESIDENCES L.L.C</t>
  </si>
  <si>
    <t>DR. JAHAN</t>
  </si>
  <si>
    <t>Drake &amp; Scull</t>
  </si>
  <si>
    <t>DREAM CASTLE TECHNICAL SUPPLY LLC</t>
  </si>
  <si>
    <t>Dreams Way Tecnical service l l c</t>
  </si>
  <si>
    <t>DRYDOCKS WORLD DUBAI LLC</t>
  </si>
  <si>
    <t>DU MONDE SOLUTIONS</t>
  </si>
  <si>
    <t>DUBAI AIRPORTS</t>
  </si>
  <si>
    <t>Dubai Bldg. Materials &amp; Hard. Trdg. (S)</t>
  </si>
  <si>
    <t>DUBAI CIVIL ENGINEERING L.L.C</t>
  </si>
  <si>
    <t>DUBAI DAWN DISTINGUISHED CONSTRUCTION</t>
  </si>
  <si>
    <t>Dubai Master Electromechanical</t>
  </si>
  <si>
    <t>Dubai Municipality</t>
  </si>
  <si>
    <t>DUBAI NATIONAL Construction LLC</t>
  </si>
  <si>
    <t>Dubai Shop Old Debtors</t>
  </si>
  <si>
    <t>Dubai Silicon Oasis Authority</t>
  </si>
  <si>
    <t>Dubai Walls Constructions L.L.C</t>
  </si>
  <si>
    <t>DUBCO CONSTRUCTION ( LLC) -Q</t>
  </si>
  <si>
    <t>DUBCO CONSTRUCTION L.L.C</t>
  </si>
  <si>
    <t>DUBUILD CONTRACTING L.L.C (CASH)</t>
  </si>
  <si>
    <t>DUNES INTERNATIONAL TRADING FZC</t>
  </si>
  <si>
    <t>Dunia Bldg. Mat. &amp; Tools Trdg. (H)</t>
  </si>
  <si>
    <t>DUTCH DIGITAL DISTRIBUTORS LLC</t>
  </si>
  <si>
    <t>DYNAMIC GENERAL MAINTENANCE</t>
  </si>
  <si>
    <t>DYNAMO ELECTROMECHANICAL (L.L.C)</t>
  </si>
  <si>
    <t>E7M ( MR RIZWAN PERSONAL ACCOUNT )</t>
  </si>
  <si>
    <t>Eagle Electro Mech.</t>
  </si>
  <si>
    <t>EAGLE WING GROUP</t>
  </si>
  <si>
    <t>EAJCO - Contracting Co.</t>
  </si>
  <si>
    <t>EARTH LINE TECHNICAL SERVICES</t>
  </si>
  <si>
    <t>East City Bldg Mat</t>
  </si>
  <si>
    <t>East Coast Contracting &amp; Trading.</t>
  </si>
  <si>
    <t>EAST WEST</t>
  </si>
  <si>
    <t>EAST WEST BUILDING CONTRACTING L.L.C</t>
  </si>
  <si>
    <t>EASTERN GATE REAL ESTATE</t>
  </si>
  <si>
    <t>Easyway Technical Equipment Trdg.</t>
  </si>
  <si>
    <t>EBRAHIM HASSAN EBRAHIM</t>
  </si>
  <si>
    <t>EBTIKAR BLDG CONG</t>
  </si>
  <si>
    <t>ECHO ART ENGRAVING AND DECORATION LLC</t>
  </si>
  <si>
    <t>Echo Trading (H)</t>
  </si>
  <si>
    <t>ECLIPSE SUPPLIES &amp; SERVICES COMPANY LLC.</t>
  </si>
  <si>
    <t>ECO EVER GREEN LLC</t>
  </si>
  <si>
    <t>ECOTHERM CONTRACTING LLC</t>
  </si>
  <si>
    <t>EDINIA TESFAY</t>
  </si>
  <si>
    <t>EDMAC ENGINEERING CONSULTANT</t>
  </si>
  <si>
    <t>EFS FACILITIES MANAGEMENT SERVICES LLC</t>
  </si>
  <si>
    <t>EFS FACILITIES MANAGEMENT SERVICES LLC (MUSAFFA)</t>
  </si>
  <si>
    <t>EFS INVESTMENT L.L.C</t>
  </si>
  <si>
    <t>Egeen Bldg. Mat. Trd. (S)</t>
  </si>
  <si>
    <t>EGEEN Bldg.Mat.Trdg</t>
  </si>
  <si>
    <t>Egyco Electromechanical Engineering L.L.C</t>
  </si>
  <si>
    <t>EJAAD CO LTD AFGHANISTAN</t>
  </si>
  <si>
    <t>Ejaad Trading Afghanistan</t>
  </si>
  <si>
    <t>ELECTRA DUBAI</t>
  </si>
  <si>
    <t>Electromechanical Specialised Co.LLC.</t>
  </si>
  <si>
    <t>Electromen Contracting L.L.C</t>
  </si>
  <si>
    <t>ELECTRON ELECTROMECHANICAL LLC</t>
  </si>
  <si>
    <t>ELEMEC ELECTROMECHANICAL CONTRACTING L.L.C</t>
  </si>
  <si>
    <t>ELIPS GROUP LLC</t>
  </si>
  <si>
    <t>ELMAWAD-AMERICAN UNIVERSITY OF BEIRUT</t>
  </si>
  <si>
    <t>ELTIZAM ASSET MANAGEMENT ESTATE L.L.C. (QUOTN ONLY)</t>
  </si>
  <si>
    <t>ELUL TADESSE BERHE</t>
  </si>
  <si>
    <t>EMAAR</t>
  </si>
  <si>
    <t>EMBARK INTERNATIONAL</t>
  </si>
  <si>
    <t>Emcor Facilities Services L.L.C</t>
  </si>
  <si>
    <t>Emdad Emirates Contracting Co.</t>
  </si>
  <si>
    <t>EMECO ELECTROMECHANICAL ENGINEERING CO L.L.C</t>
  </si>
  <si>
    <t>EMEG RAIL SYSTEM TRADING L.L.C (QTN)</t>
  </si>
  <si>
    <t>EMI LINE STAR ELECTROMECHANICAL WORKS L.L.C</t>
  </si>
  <si>
    <t>EMINENT CONTRACTING LLC</t>
  </si>
  <si>
    <t>EMIRATES CODE CONTRACTING COMPANY L.L.C</t>
  </si>
  <si>
    <t>EMIRATES CONTRACTING CO.(L.L.C)</t>
  </si>
  <si>
    <t>EMIRATES DESIGN CONSORTIUM</t>
  </si>
  <si>
    <t>Emirates Electromechanical &amp; Industry L.</t>
  </si>
  <si>
    <t>Emirates Falcon Electromechanical Co.</t>
  </si>
  <si>
    <t>Emirates Falcon Sanitary</t>
  </si>
  <si>
    <t>Emirates Fire Fighting Equip. Factory(Fi</t>
  </si>
  <si>
    <t>Emirates Gen. Contg Co. Ajm Br</t>
  </si>
  <si>
    <t>Emirates Gen. Contg Co. Ho</t>
  </si>
  <si>
    <t>Emirates Grand Hotel</t>
  </si>
  <si>
    <t>EMIRATES GULF MAINT.</t>
  </si>
  <si>
    <t>EMIRATES HERITAGE CONTRACTING L.L.C</t>
  </si>
  <si>
    <t>Emirates International Equipment &amp; Machinery Est.</t>
  </si>
  <si>
    <t>Emirates International School Meadows</t>
  </si>
  <si>
    <t>EMIRATES OASIS CONTRACTING LLC.</t>
  </si>
  <si>
    <t>EMIRATES PEARL CCS CONSTRUCTION CO.</t>
  </si>
  <si>
    <t>Emirates Portacabin Manufacturing L.L.C.</t>
  </si>
  <si>
    <t>EMIRATES SAND CONTRACTING LLC</t>
  </si>
  <si>
    <t>Emirates Stars Hotel Apartments</t>
  </si>
  <si>
    <t>Emirates Trading Agency.</t>
  </si>
  <si>
    <t>EMIRATES TRADING ENTERPRISES AJM (S)</t>
  </si>
  <si>
    <t>EMIRATES WORLD ELECTROMECHANICAL LLC</t>
  </si>
  <si>
    <t>Emitech Equipment</t>
  </si>
  <si>
    <t>EMITECH TECHNICAL SERVICES LLC</t>
  </si>
  <si>
    <t>Empire 2 FZE (Pacio) (S)</t>
  </si>
  <si>
    <t>EMPIRE STATE ELECTROMECHANICAL LLC(CASH)</t>
  </si>
  <si>
    <t>EMRILL SERVICES L.L.C</t>
  </si>
  <si>
    <t>ENAAM</t>
  </si>
  <si>
    <t>Enam Trading Est.</t>
  </si>
  <si>
    <t>ENAT REAL ESTATE</t>
  </si>
  <si>
    <t>ENERGY &amp; INDUSTRIAL SOLUTIONS FZC</t>
  </si>
  <si>
    <t>ENERGY SAVERS TECHNICAL SERVICES LLC</t>
  </si>
  <si>
    <t>ENGCORE TECHNICAL SERVICES LLC</t>
  </si>
  <si>
    <t>ENGIE COFELY ENERGY SERVICES</t>
  </si>
  <si>
    <t>ENGINEER ABU HAMEED</t>
  </si>
  <si>
    <t>ENGINEERING CONSTRUCTION &amp; RECONSTRUCTION COMPANY</t>
  </si>
  <si>
    <t>Engineering Contg Co.</t>
  </si>
  <si>
    <t>ENGINEERING CONTRUCTION &amp; RECONSTRUCTION CO L.L.C</t>
  </si>
  <si>
    <t>Engineering Maintenance Company</t>
  </si>
  <si>
    <t>ENGINEERING SERVICES LTD</t>
  </si>
  <si>
    <t>ENGINEERING UNIT GENERAL CONTRACTING - SOLE PROPRIETORSHIP L.L.C.(QTN)</t>
  </si>
  <si>
    <t>ENTSAR ELECTROMECHANICAL L.L.C</t>
  </si>
  <si>
    <t>ENVIROTECH GENERAL TRADING L L C (CASH)</t>
  </si>
  <si>
    <t>Eqbal Al Khalsan Trading</t>
  </si>
  <si>
    <t>Eqbal Al Khalsan Trading Co L.L.C</t>
  </si>
  <si>
    <t>EQUITI PROPERTIES</t>
  </si>
  <si>
    <t>Essa Abdullah Juma Trading L.L.C.</t>
  </si>
  <si>
    <t>ESSA MOHD AL ZUBAIDI GENERAL TRADING EST</t>
  </si>
  <si>
    <t>ETHIO ARAB INTERNATIONAL GENERAL TRADING LLC</t>
  </si>
  <si>
    <t>ETISALAT</t>
  </si>
  <si>
    <t>Etisalat Facilities Management</t>
  </si>
  <si>
    <t>ETLAD ELECTROMECHANICAL WORKS LLC</t>
  </si>
  <si>
    <t>Euro Asian Trading</t>
  </si>
  <si>
    <t>Euro Brand Bldg. Mat. L.L.C (H)</t>
  </si>
  <si>
    <t>Euro Pa Star Bldg Const. L.L.C</t>
  </si>
  <si>
    <t>EUROPACIFIC LLC</t>
  </si>
  <si>
    <t>Europe and Asia Sanitaryware</t>
  </si>
  <si>
    <t>Europe Asia</t>
  </si>
  <si>
    <t>EUROPEAN CORNER LLC</t>
  </si>
  <si>
    <t>EVAN LIM PENTA CONSTRUCTION CO LLC</t>
  </si>
  <si>
    <t>EVER SAFE CONTRACTING LLC</t>
  </si>
  <si>
    <t>EVER SAFE CONTRACTING LLC (PROJECT)</t>
  </si>
  <si>
    <t>EVERFINE TOOLS TRADING</t>
  </si>
  <si>
    <t>EVERGREEN WAY TECH SERVICES LLC</t>
  </si>
  <si>
    <t>EVERSAFE CONTRACTING LLC</t>
  </si>
  <si>
    <t>Excell- Ind  Ajman</t>
  </si>
  <si>
    <t>EXOTIC INTERIORS</t>
  </si>
  <si>
    <t>EXPEDIENCY TECHNICAL SERVICES L.L.C (QTN ONLY)</t>
  </si>
  <si>
    <t>Extra Co. Fibre Glass &amp; Frefab Houses Ltd</t>
  </si>
  <si>
    <t>EXTRA TRADING DUBAI</t>
  </si>
  <si>
    <t>F.L Logistics</t>
  </si>
  <si>
    <t>F.N.O Trading</t>
  </si>
  <si>
    <t>FABCO Engineering</t>
  </si>
  <si>
    <t>FABTECH TECHNICAL SERVICES</t>
  </si>
  <si>
    <t>Facilities Master Technical Works LLC</t>
  </si>
  <si>
    <t>Fahad Al Zaid</t>
  </si>
  <si>
    <t>Fair Deal Bldg. Mat. Est. - Abu Dhabi</t>
  </si>
  <si>
    <t>Fair Deal General Trading L.L.C. {SHARJAH}</t>
  </si>
  <si>
    <t>FAISAL</t>
  </si>
  <si>
    <t>FAISAL AL SHEMAMARI BIDG, CONT.</t>
  </si>
  <si>
    <t>FAISAL BLD MAT TRADING-QIDFA(KK)</t>
  </si>
  <si>
    <t>Faiz Trading Est. Al Ain</t>
  </si>
  <si>
    <t>FAKHREE HARDWARE CO LLC (S)</t>
  </si>
  <si>
    <t>Falcon Build Materials Trdg. Est</t>
  </si>
  <si>
    <t>Falcon Building Materials Trading Est (s)</t>
  </si>
  <si>
    <t>FALCON CONTRACTING CO LLC</t>
  </si>
  <si>
    <t>FALCON ELECTROMECHANICAL LLC</t>
  </si>
  <si>
    <t>FALCON EMPIRE CONTACTING LLC</t>
  </si>
  <si>
    <t>FAM BUILDING CONTRACTING LLC</t>
  </si>
  <si>
    <t>FAMI GENERAL TRADING L.L.C</t>
  </si>
  <si>
    <t>Faruk &amp; Zubair Trading Co. (Cust)</t>
  </si>
  <si>
    <t>FARZAN ELECTRICALS</t>
  </si>
  <si>
    <t>FAST Co. (H)</t>
  </si>
  <si>
    <t>Fastco Sanitary</t>
  </si>
  <si>
    <t>Fastco Trading L.L.C. Dubai Br.</t>
  </si>
  <si>
    <t>FASTEN FIT INDUSTRIES FZE (CASH)</t>
  </si>
  <si>
    <t>Faster General Cont.</t>
  </si>
  <si>
    <t>Fatimiah Trading</t>
  </si>
  <si>
    <t>FAYAZ TAMAR BUILDING</t>
  </si>
  <si>
    <t>Fayeq Trading,Sharjah</t>
  </si>
  <si>
    <t>Faza Sanitary Ware Tr. L.L.C</t>
  </si>
  <si>
    <t>Federal Development Est.</t>
  </si>
  <si>
    <t>Festival Hardware &amp; Elect. Tr. (S)</t>
  </si>
  <si>
    <t>FIBER GARDEN</t>
  </si>
  <si>
    <t>FIBERLINK TRADING LLC (CASH)</t>
  </si>
  <si>
    <t>FIDA TECHNICAL SERVICES L.L.C(QTN)</t>
  </si>
  <si>
    <t>FILE ELECTRICAL &amp; SANITARY CON</t>
  </si>
  <si>
    <t>FIRST CHOICE ELECTRICAL &amp; PLUMBING CONTRACTING L.L.C(CASH)</t>
  </si>
  <si>
    <t>FIRST DIRECTION GENERAL TRADING</t>
  </si>
  <si>
    <t>FIRST GEAR CAR POLISHING AND CLEANING</t>
  </si>
  <si>
    <t>FLORIDA GLOBAL TECHNICAL SERVICES L.L.C (CASH)</t>
  </si>
  <si>
    <t>FLOWELL FABRICATION WORKS LLC</t>
  </si>
  <si>
    <t>Fluid Force Machinery &amp; Spare Parats Trd. L.L.C</t>
  </si>
  <si>
    <t>FORSAN AL AQSA CONTRACTING</t>
  </si>
  <si>
    <t>FOUNT POOLS AND LANDSCAPING LLC (CASH)</t>
  </si>
  <si>
    <t>Four Square General Trading L.L.C</t>
  </si>
  <si>
    <t>Four Star Ceramic</t>
  </si>
  <si>
    <t>FPP GENERAL TRADING LLC</t>
  </si>
  <si>
    <t>Freedom Line Electromechanical Works L.LC</t>
  </si>
  <si>
    <t>FREIBURG CONTRACTING &amp; GENERAL MAINTENENCE LLC</t>
  </si>
  <si>
    <t>Freshly Frozen Foods L.L.C.</t>
  </si>
  <si>
    <t>FRESHTECH ELECTROMECHANICAL WORKS LLC</t>
  </si>
  <si>
    <t>FRIENDS A/C SYSTEMS L.L.C</t>
  </si>
  <si>
    <t>FRIENDS AC SYSTEMS L.L.C</t>
  </si>
  <si>
    <t>Friends Electricals UAQ (S)</t>
  </si>
  <si>
    <t>FROSTERS LLC</t>
  </si>
  <si>
    <t>FUGRO</t>
  </si>
  <si>
    <t>Fujairah Building Material (S)</t>
  </si>
  <si>
    <t>FUJAIRAH METAL KITCHEN</t>
  </si>
  <si>
    <t>Future Automatic Irrigation Equpt. Trdg.</t>
  </si>
  <si>
    <t>Future Contracting Co.</t>
  </si>
  <si>
    <t>Future Gulf Contracting LLC</t>
  </si>
  <si>
    <t>FUTURE MARVEL ELECTROMECHANICAL LLC</t>
  </si>
  <si>
    <t>Future Metro LLC</t>
  </si>
  <si>
    <t>Future Towers Contracting</t>
  </si>
  <si>
    <t>FUTURE WORLD ELECTROMECHANICAL LLC</t>
  </si>
  <si>
    <t>G.M.C Hospital</t>
  </si>
  <si>
    <t>Galadari Electro Mechanical L.L.C.</t>
  </si>
  <si>
    <t>Ganem Aziz Bldg.Mat.Trdg L.L.C.</t>
  </si>
  <si>
    <t>GARGASH HOSPITAL LLC</t>
  </si>
  <si>
    <t>Gate of Karama Building Mat. Trdg</t>
  </si>
  <si>
    <t>GATEWAY VENTURES FZC.</t>
  </si>
  <si>
    <t>GBH INTERNATIONAL CONTRACTING LLC(CASH)</t>
  </si>
  <si>
    <t>GDM INTERIORS</t>
  </si>
  <si>
    <t>GEM LUMEN TOOLS AND BUILDING EQUIPMENTS TRADING</t>
  </si>
  <si>
    <t>GEMSTONE ELECTROMECHANICAL CONTR CO LLC</t>
  </si>
  <si>
    <t>General Mech &amp; Elect Services</t>
  </si>
  <si>
    <t>Geo Electriical Trading &amp; Cont. Co. L.L.</t>
  </si>
  <si>
    <t>Ghaith Hareb Trading L.L.C</t>
  </si>
  <si>
    <t>GHAITHI BUILDING TOOLS&amp;HARDWARE TRADING</t>
  </si>
  <si>
    <t>GHANKEER HUSSAIN BANGALI</t>
  </si>
  <si>
    <t>Ghantoot Buildex General Contracting</t>
  </si>
  <si>
    <t>GHANTOOT GULF CONTRACTING</t>
  </si>
  <si>
    <t>GHANTOOT NATIONAL ELECTROMECHANICAL CONT CO L.L.C</t>
  </si>
  <si>
    <t>Ghantoot Tpt &amp; Gen. Cont. L.L.C</t>
  </si>
  <si>
    <t>GIANT MARINE</t>
  </si>
  <si>
    <t>GIBCA LTD</t>
  </si>
  <si>
    <t>Ginco Contracting Co.LLC</t>
  </si>
  <si>
    <t>Ginco Electromechanical Contracting</t>
  </si>
  <si>
    <t>Ginco General Contracting LLC</t>
  </si>
  <si>
    <t>GIRMAY YEIBIYO GEBEREMICHAEL</t>
  </si>
  <si>
    <t>GITI Construction Co.LLC</t>
  </si>
  <si>
    <t>Glenbeigh Design Bldg. Cont. L.LC</t>
  </si>
  <si>
    <t>GLOBAL CONTRACTING LLC</t>
  </si>
  <si>
    <t>Global International Oilfield</t>
  </si>
  <si>
    <t>GLORY BUILDING MATERIAL</t>
  </si>
  <si>
    <t>GLORY ELECTRICAL FZC</t>
  </si>
  <si>
    <t>GMP TECHNICAL SERVICES LLC</t>
  </si>
  <si>
    <t>GOLD LINE CONTRACTING LLC</t>
  </si>
  <si>
    <t>Golden Beach Hotel Apartments L.L.C</t>
  </si>
  <si>
    <t>GOLDEN BRIDGE BUILDING MATERIALS TRADING LLC</t>
  </si>
  <si>
    <t>Golden Concept Real Estate</t>
  </si>
  <si>
    <t>GOLDEN ELITE ELECTROMECH CONTR LLC</t>
  </si>
  <si>
    <t>Golden Link Decoration (L.L.C)</t>
  </si>
  <si>
    <t>Golden Metal Trading</t>
  </si>
  <si>
    <t>Golden Metal Trading Co. L.L.C (H)</t>
  </si>
  <si>
    <t>GOLDEN OASIS ELECTROMECHANICAL WORKS L.L.C</t>
  </si>
  <si>
    <t>GOLDEN OYSTER ELECTROMECHANICAL WORKS LLC</t>
  </si>
  <si>
    <t>Golden Planet Bldg. Mat. L.L.C</t>
  </si>
  <si>
    <t>GOLDEN POINT TRADING LLC (CASH)</t>
  </si>
  <si>
    <t>Golden Ray Electromech.</t>
  </si>
  <si>
    <t>Golden Rose Gen.Trdg.</t>
  </si>
  <si>
    <t>GOLDEN SCALE (H )</t>
  </si>
  <si>
    <t>GOLDEN SOURCE SANITARY WARE TR LLC</t>
  </si>
  <si>
    <t>Golden Star Bldg Mat</t>
  </si>
  <si>
    <t>GOLDEN SUN ELECTRO MECHANICAL CONTRACTING L.L.C.</t>
  </si>
  <si>
    <t>GOLDEN TECHNICAL EQUIPMENT</t>
  </si>
  <si>
    <t>GOLDEN VISION GENERAL CONTRACTING (QTN)</t>
  </si>
  <si>
    <t>Good Land Interiors L.L.C</t>
  </si>
  <si>
    <t>Good Luck Elec. Mech. Works L.L.C</t>
  </si>
  <si>
    <t>GOODWIN EQUIPMENT TRADING AND RENTALS LLC.</t>
  </si>
  <si>
    <t>Grace Gen. Trading</t>
  </si>
  <si>
    <t>Grace General Trading</t>
  </si>
  <si>
    <t>GRACE GREAT ELECT. WRE TRDG. LLC</t>
  </si>
  <si>
    <t>GRAND BLDG. MAT. TR</t>
  </si>
  <si>
    <t>GRAND JUNAID PHARMACY</t>
  </si>
  <si>
    <t>GRANKRAFT CONSTRUCTION L.L.C (CASH)</t>
  </si>
  <si>
    <t>GRANS CONTRACTING (L.L.C) QTN</t>
  </si>
  <si>
    <t>Grean Dreams Ele. Mech. Cont.</t>
  </si>
  <si>
    <t>Great Earth Bldg.Mat.Mussafah</t>
  </si>
  <si>
    <t>GREEN (CASH)</t>
  </si>
  <si>
    <t>Green Circle Trading Est.</t>
  </si>
  <si>
    <t>GREEN COOL TECHNICAL WORKS LLC</t>
  </si>
  <si>
    <t>GREEN CORNER ELE</t>
  </si>
  <si>
    <t>Green Corner Electrical &amp; Sant. (H)</t>
  </si>
  <si>
    <t>GREEN FUTURE TECHNICAL SERVICES L.L.C</t>
  </si>
  <si>
    <t>Green House International Trading L.L.C.</t>
  </si>
  <si>
    <t>GREEN INITIATIVE</t>
  </si>
  <si>
    <t>Green Island Bldg.Mat.Trdg.</t>
  </si>
  <si>
    <t>Green Oasis Gen. Cont. Co. L.L.C</t>
  </si>
  <si>
    <t>GREEN WORKS</t>
  </si>
  <si>
    <t>Green World B.M</t>
  </si>
  <si>
    <t>GREEN WORLD ELECTRICALS - QUSAIS (H)</t>
  </si>
  <si>
    <t>GREENFIELD TRADING (L.L.C)</t>
  </si>
  <si>
    <t>Grenada Bldg. Mat.</t>
  </si>
  <si>
    <t>Grid &amp; Matrix Electricals.</t>
  </si>
  <si>
    <t>GROUP ONE CONT. MIDDLE EST</t>
  </si>
  <si>
    <t>Group Six Construction Co.</t>
  </si>
  <si>
    <t>Guangsha Middle East construction LLC</t>
  </si>
  <si>
    <t>Gulamm</t>
  </si>
  <si>
    <t>Gulf Asia Contracting Co.L.L.C.</t>
  </si>
  <si>
    <t>GULF ASIA GENERAL TRADING LLC (QTN)</t>
  </si>
  <si>
    <t>GULF BUIL</t>
  </si>
  <si>
    <t>Gulf Building Materials</t>
  </si>
  <si>
    <t>GULF CONTRACTING &amp; LANDSCAPING L.L.C</t>
  </si>
  <si>
    <t>Gulf Crown Bldg Mat</t>
  </si>
  <si>
    <t>Gulf Crown Bldg. Mat. (H)</t>
  </si>
  <si>
    <t>GULF DIAMOND ELECT &amp; SANT WORKS EST</t>
  </si>
  <si>
    <t>Gulf Electrical &amp; Mech. Eng. Centre L.L.</t>
  </si>
  <si>
    <t>Gulf Energy Management</t>
  </si>
  <si>
    <t>GULF EUROPEAN WORKSHOP EQUIPMENT MACHINE</t>
  </si>
  <si>
    <t>GULF GARDEN</t>
  </si>
  <si>
    <t>GULF MEADOWS Electromechanical Works.</t>
  </si>
  <si>
    <t>GULF MECH ENGINEERS &amp; SUPPLIER</t>
  </si>
  <si>
    <t>Gulf Medical College</t>
  </si>
  <si>
    <t>GULF OCEAN LIGHTS L.L.C.</t>
  </si>
  <si>
    <t>GULF PLASTIC AND CONVERTING INDUSTRIES (TAHWEEL)</t>
  </si>
  <si>
    <t>Gulf Precision Metals</t>
  </si>
  <si>
    <t>GULF STEEL BLDG MAT TR. L L C</t>
  </si>
  <si>
    <t>GULF TECH MUSKAT BRANCH</t>
  </si>
  <si>
    <t>GULF TECH OMAN</t>
  </si>
  <si>
    <t>Gulf Towers Bldg. Cont. Co. L.L.C.</t>
  </si>
  <si>
    <t>GULFTAINER COMPANY LIMITED</t>
  </si>
  <si>
    <t>GULFTECH INT TRADG LLC</t>
  </si>
  <si>
    <t>GULFTECH INT TRADG LLC (AJMAN)</t>
  </si>
  <si>
    <t>GULZAR TRADING</t>
  </si>
  <si>
    <t>H P FACILITIES MANAGEMENT</t>
  </si>
  <si>
    <t>H.B.H Building Materials Trading L.L.C</t>
  </si>
  <si>
    <t>H.H.SH.LOLWA BINT KHALIFA BIN SALMAN ALKHALIFA</t>
  </si>
  <si>
    <t>H.M.E.P TECHNICAL SERVICES L.L.C.</t>
  </si>
  <si>
    <t>Habib</t>
  </si>
  <si>
    <t>HADAF CONTRACTING</t>
  </si>
  <si>
    <t>Hafeera Contracting</t>
  </si>
  <si>
    <t>HAFEZ BUILDING MAINTENANCE L.L.C</t>
  </si>
  <si>
    <t>HAFIZ MUHAMMAD AFZAL TECHNICAL SERVICES LLC</t>
  </si>
  <si>
    <t>Haj Ibrahim</t>
  </si>
  <si>
    <t>Hakimi Traders L.L.C (S)</t>
  </si>
  <si>
    <t>HAKKEEM</t>
  </si>
  <si>
    <t>HALEEM AFZAL ELECTROMECHANICAL CONTRACTING L.L.C</t>
  </si>
  <si>
    <t>Halwan Traders</t>
  </si>
  <si>
    <t>HAMAD AND MOHAMAD AL FUTTAIM</t>
  </si>
  <si>
    <t>Hameed &amp; Mohd. Ali Al Tuhoo Co. (H)</t>
  </si>
  <si>
    <t>HAMEED (C/O EMIRATES GEN CONTG)</t>
  </si>
  <si>
    <t>Hameed Sanitary &amp; Ele. Trdg</t>
  </si>
  <si>
    <t>Hammer Bldg. Materials</t>
  </si>
  <si>
    <t>Hanif Fadhul Bldg. Mat.</t>
  </si>
  <si>
    <t>Hanifa Engineering Est (S)</t>
  </si>
  <si>
    <t>HAPPY TEAM TECHNICAL SERVICE LLC</t>
  </si>
  <si>
    <t>HAPPY TEAM TECHNICAL SERVICES LLC</t>
  </si>
  <si>
    <t>HARMECH INDUSTRIAL EQUIPMENT LLC</t>
  </si>
  <si>
    <t>HARMONY ATELIER INTERIOR DESIGN &amp; DECORATION</t>
  </si>
  <si>
    <t>Haroon Bldg Mat.</t>
  </si>
  <si>
    <t>Has Trading</t>
  </si>
  <si>
    <t>HASAN NAJI HASAN HAMSHARI</t>
  </si>
  <si>
    <t>Hasaneih Trading Est.</t>
  </si>
  <si>
    <t>HASANIEH TRADING</t>
  </si>
  <si>
    <t>Hasanieh Trading Co. (S)</t>
  </si>
  <si>
    <t>Hasba Building Material</t>
  </si>
  <si>
    <t>HASHEEM</t>
  </si>
  <si>
    <t>HASHEMI &amp; RAHIMI CONTRACTING CO. L.L.C</t>
  </si>
  <si>
    <t>HASHIM CONTRACTING &amp; GENERAL MAINTENANCE L.L.C(QTN)</t>
  </si>
  <si>
    <t>HASNAA MARBLE AND BULDING MATERIALS</t>
  </si>
  <si>
    <t>HASSAN - REAL ESTATE</t>
  </si>
  <si>
    <t>HASSAN AL NUAIMI</t>
  </si>
  <si>
    <t>HASSAN ARABI</t>
  </si>
  <si>
    <t>Hassan Bin Hyder Bldg Mat.</t>
  </si>
  <si>
    <t>HASSAN ESSA TRADING EST.</t>
  </si>
  <si>
    <t>Hassan Foreman</t>
  </si>
  <si>
    <t>Hassan Ibrahim Trading</t>
  </si>
  <si>
    <t>Hassan Immigration</t>
  </si>
  <si>
    <t>HASSAN SALMEEN BUILDING CONTRACTING (CASH)</t>
  </si>
  <si>
    <t>Hassan Traders</t>
  </si>
  <si>
    <t>Hassan Zaid Bldg Mat</t>
  </si>
  <si>
    <t>HATEEM BUILDING MAT</t>
  </si>
  <si>
    <t>HATEEN TECH. CONT.L.L.C</t>
  </si>
  <si>
    <t>HATIM BHAI BUILDING MAT</t>
  </si>
  <si>
    <t>Hatim Building Tools &amp;Mat.Trdg.L.L.C (S)</t>
  </si>
  <si>
    <t>Hatta Electric &amp; Hardware Trdg. (S)</t>
  </si>
  <si>
    <t>Hatta Electrica Main (Wahat)</t>
  </si>
  <si>
    <t>Hatta Electrical Main (Wahat) (S)</t>
  </si>
  <si>
    <t>Hawk International Trading Investment L.L.C</t>
  </si>
  <si>
    <t>HAYDER</t>
  </si>
  <si>
    <t>HAYDON INTERNATIONAL MEC LLC</t>
  </si>
  <si>
    <t>Heera Construction (Kundapur)</t>
  </si>
  <si>
    <t>HEERA STAR GENERAL TR.CO</t>
  </si>
  <si>
    <t>HEIL BRONN CONTRACTING  LLC</t>
  </si>
  <si>
    <t>Hemayah Fire Fighting And Safety Equipment Trdg LLC(CASH)</t>
  </si>
  <si>
    <t>HEN WOOD</t>
  </si>
  <si>
    <t>Henkel Sales Promotion</t>
  </si>
  <si>
    <t>HENNESSEY LLC.</t>
  </si>
  <si>
    <t>HEPWORTH PME LLC</t>
  </si>
  <si>
    <t>HERCULES INTERNATIONAL ENTERPRISES</t>
  </si>
  <si>
    <t>HESPER GENERAL CONTRACTING LLC(QTN)</t>
  </si>
  <si>
    <t>Hi Electrical Contracting L.L.C</t>
  </si>
  <si>
    <t>HI TECH CONCRETE PRODUCTS LLC</t>
  </si>
  <si>
    <t>HIBBHA BLDG CONTG</t>
  </si>
  <si>
    <t>Hidayath Trading</t>
  </si>
  <si>
    <t>HIGH POWER ELE MECHANICAL  CONT</t>
  </si>
  <si>
    <t>HIGH RISE BUILDING CONTRACTING L.L.C</t>
  </si>
  <si>
    <t>HIGH STAR CONTRACTING LLC</t>
  </si>
  <si>
    <t>HIGH TARGET ELECTROMECHANICAL CONT</t>
  </si>
  <si>
    <t>HIGH ZONE</t>
  </si>
  <si>
    <t>Higher Corporation For Specialized Economic Zones</t>
  </si>
  <si>
    <t>Hilal</t>
  </si>
  <si>
    <t>Hilal Building Material</t>
  </si>
  <si>
    <t>HILARY NIGERIA</t>
  </si>
  <si>
    <t>HILLS &amp; FORT GENERAL TRADING LLC</t>
  </si>
  <si>
    <t>Hi-Tech Steel Industries L.L.C</t>
  </si>
  <si>
    <t>HITECK OCEANIC TRADING</t>
  </si>
  <si>
    <t>HK ADVANCED ELECTROMECHANICAL L.L.C.</t>
  </si>
  <si>
    <t>Hor Al Anz Star Bldg.Mat.Trdg</t>
  </si>
  <si>
    <t>HORAN BLDG.CONT.LLC</t>
  </si>
  <si>
    <t>HORIZON GULF ELECTROMECHANICAL SERVICES LLC</t>
  </si>
  <si>
    <t>HORIZON MULTIPLEX ELECTROMECHANICAL (CASH)</t>
  </si>
  <si>
    <t>HOT POINT TRADING LLC</t>
  </si>
  <si>
    <t>HOTEL FAIZAN</t>
  </si>
  <si>
    <t>Humaid Contracting (Bheem)</t>
  </si>
  <si>
    <t>Humaid Electricals</t>
  </si>
  <si>
    <t>Husain Mubarak Bldg Mat.</t>
  </si>
  <si>
    <t>Husaini Ajmir B.M (S)</t>
  </si>
  <si>
    <t>Husena Building Material L.L.C</t>
  </si>
  <si>
    <t>Hussain Gulfan</t>
  </si>
  <si>
    <t>HUSSAIN SHAHABA</t>
  </si>
  <si>
    <t>HUSSIAN AHMAD MANSOOR BULDING MATLS</t>
  </si>
  <si>
    <t>HUSSN ALSHAM GENERAL CONTRACTING LLC (CASH)</t>
  </si>
  <si>
    <t>HUTCHINSON TELECOM FZCO</t>
  </si>
  <si>
    <t>HUTCHISON PORTS UAQ LIMITED</t>
  </si>
  <si>
    <t>I K M TECHANICAL SERVICES CO LLC (CASH)</t>
  </si>
  <si>
    <t>IAS LOOTAH CONTRACTING</t>
  </si>
  <si>
    <t>IAS LOOTHA TECHNICAL SERVICES</t>
  </si>
  <si>
    <t>IBRAHEEM AND SHABBIR Building Mat.</t>
  </si>
  <si>
    <t>Ibrahim Ahmed</t>
  </si>
  <si>
    <t>IBRAHIM HAJI ABDULLA TRADING</t>
  </si>
  <si>
    <t>IBRAHIM HASSAN (PREAM)</t>
  </si>
  <si>
    <t>Ibrahim Moosa Sanitary</t>
  </si>
  <si>
    <t>ICONIC PLUS CONTROL SYSTEMS L.L.C</t>
  </si>
  <si>
    <t>ICORP GENERAL TRADING</t>
  </si>
  <si>
    <t>IDAMA FACILITIES MANAGEMENT SOLUTIONS</t>
  </si>
  <si>
    <t>Ideal Choice Electromech.Works</t>
  </si>
  <si>
    <t>IFA RESIDENTIAL SERVICES FZE</t>
  </si>
  <si>
    <t>IFTIKHAR</t>
  </si>
  <si>
    <t>Ifytex Ventures NIG</t>
  </si>
  <si>
    <t>IMAA CORPORATION</t>
  </si>
  <si>
    <t>IMBA Trading Contg. Co. (S)</t>
  </si>
  <si>
    <t>INCUBE MIDDELST LLC</t>
  </si>
  <si>
    <t>INDO ARAB BUILDING &amp; CONSTRUCTION MATERIALS TRADING CO. L.L.C (CASH)</t>
  </si>
  <si>
    <t>Indock Building Material</t>
  </si>
  <si>
    <t>INDUS TRADING</t>
  </si>
  <si>
    <t>Indutech Contracting</t>
  </si>
  <si>
    <t>INFORGE TECHINICAL SERVICES L.L.C (QTN)</t>
  </si>
  <si>
    <t>INJAZ (POWER HOUSE)</t>
  </si>
  <si>
    <t>INSTALLATION CUSTOMERS</t>
  </si>
  <si>
    <t>Intal Aluminium, Ajman</t>
  </si>
  <si>
    <t>Integral Bay Technical Services L.L.C</t>
  </si>
  <si>
    <t>Integrated Electromech.Works</t>
  </si>
  <si>
    <t>Intercity Building Materials Trading L.L</t>
  </si>
  <si>
    <t>INTERCOOL</t>
  </si>
  <si>
    <t>Intergulf Trading</t>
  </si>
  <si>
    <t>INTERIOR SELECTIONS FURNITURE FACTORY LLC</t>
  </si>
  <si>
    <t>INTERIORS INTERNATIONAL IND LLC</t>
  </si>
  <si>
    <t>International Contracting AJM BR</t>
  </si>
  <si>
    <t>International Contracting HO</t>
  </si>
  <si>
    <t>International House</t>
  </si>
  <si>
    <t>International Safety Est,</t>
  </si>
  <si>
    <t>INTERNATIONAL SCHOOL OF CREATIVE SCIENCE NAD ALSHIBA L.L.C</t>
  </si>
  <si>
    <t>INTERTRADE INTERNATIONAL SERVICE MIDDLE EAST LLC FZ</t>
  </si>
  <si>
    <t>IPCO ELECTROMECHANICAL CONTRACTING LLC (QTN)</t>
  </si>
  <si>
    <t>Iqbal Contracting Co. L.L.C</t>
  </si>
  <si>
    <t>Iran Bldg Mat</t>
  </si>
  <si>
    <t>Iraqi Building</t>
  </si>
  <si>
    <t>IRFAN PAKISTANI</t>
  </si>
  <si>
    <t>ISLAMIC BUILDING CONT EST</t>
  </si>
  <si>
    <t>Islamic Elect. &amp; Sant. Cont. Est.</t>
  </si>
  <si>
    <t>ISMAIL SHAH GENERAL TRADING L.L.C (CASH)</t>
  </si>
  <si>
    <t>ISSAM SALMAN SALAM MATTAR</t>
  </si>
  <si>
    <t>ITALDECO TECHNICAL SERVICES &amp; CONT.</t>
  </si>
  <si>
    <t>Izaz Ahmed,Plumber</t>
  </si>
  <si>
    <t>J K BAUEN BUILDING CONTRACTING LLC</t>
  </si>
  <si>
    <t>Jabal Al Noor Technical Works LLC</t>
  </si>
  <si>
    <t>Jabal Gunaim,Halwan</t>
  </si>
  <si>
    <t>Jadwill Sanitary</t>
  </si>
  <si>
    <t>JAFRA TECHNICAL CONTRACTING LLC</t>
  </si>
  <si>
    <t>Jahan Bldg. Material &amp; Paints (S)</t>
  </si>
  <si>
    <t>JAHANGIR</t>
  </si>
  <si>
    <t>Jalanar Bldg Materials.</t>
  </si>
  <si>
    <t>JAMAHEER CONSTRUCTION LLC</t>
  </si>
  <si>
    <t>JAMAL AL THANI</t>
  </si>
  <si>
    <t>JAMAL BLDG MAT. SALMA</t>
  </si>
  <si>
    <t>Jameel Mohammed Obaid Hamad</t>
  </si>
  <si>
    <t>JAMES L WILLIAMS Middle East</t>
  </si>
  <si>
    <t>JAMES L WILLIAMS MIDDLE EAST LIMITED</t>
  </si>
  <si>
    <t>JAMS CONTRACTING LLC</t>
  </si>
  <si>
    <t>Jamuna Sanitary</t>
  </si>
  <si>
    <t>JANGIR INTERIOR DECORATION LLC</t>
  </si>
  <si>
    <t>Jaras Bldg. Mat.</t>
  </si>
  <si>
    <t>JASAF ELECTROMECHANICAL CO. (LLC)</t>
  </si>
  <si>
    <t>Jaseem</t>
  </si>
  <si>
    <t>JASIM</t>
  </si>
  <si>
    <t>Jasimco</t>
  </si>
  <si>
    <t>JASR AL MADIAN B.M</t>
  </si>
  <si>
    <t>Jawad Building Materials Trdg.</t>
  </si>
  <si>
    <t>Jawad Sharaf Trading Est.</t>
  </si>
  <si>
    <t>Jebel Al Noor Bldg Mat</t>
  </si>
  <si>
    <t>Jengan Industrial Est.</t>
  </si>
  <si>
    <t>JIANGSU JINGTIAN BUILDING CONTRACTING LLC</t>
  </si>
  <si>
    <t>Jiangsu Nantong Liu Jian Cont. Group Co. Ltd</t>
  </si>
  <si>
    <t>Jibara Bin Hassan Trading</t>
  </si>
  <si>
    <t>Jilani Bldg. Mat. Co. L.L.C</t>
  </si>
  <si>
    <t>Joshi Elect. &amp; Sant. Trdg. &amp; Cont. Customer A/c</t>
  </si>
  <si>
    <t>JOY ABRAHAM</t>
  </si>
  <si>
    <t>JOYAB GULBADAN GEN TRADING LLC</t>
  </si>
  <si>
    <t>JSCOM CONTRACTING L.L.C</t>
  </si>
  <si>
    <t>Jscom International Co.</t>
  </si>
  <si>
    <t>Jsir Tokyo Hardware &amp; Elect. Tr</t>
  </si>
  <si>
    <t>JSK International Gen. Trdg. L.L.C</t>
  </si>
  <si>
    <t>JULFAR CONTRACTING LLC</t>
  </si>
  <si>
    <t>JULFAR TECHNICAL SERVICES</t>
  </si>
  <si>
    <t>JULFAR TRD</t>
  </si>
  <si>
    <t>Juma Abdulla Al Nassai.</t>
  </si>
  <si>
    <t>JUMA AL MAJID ELECTRICAL &amp; MECHANICAL WORKS CO WLL</t>
  </si>
  <si>
    <t>JUMA AL MAJID EST. FOR ELECTRO MECHANICAL WORKS</t>
  </si>
  <si>
    <t>Juma Al Majid Maintenance</t>
  </si>
  <si>
    <t>Juma Fadil Metal Ind.Co.</t>
  </si>
  <si>
    <t>JUMBO ENGINEERING LLC</t>
  </si>
  <si>
    <t>Jumna Elec.&amp;Sant.Trdg</t>
  </si>
  <si>
    <t>Junaid (Al Jandal Ele &amp; San Trdg)</t>
  </si>
  <si>
    <t>Junaid Elec.Heaters Industry Customer A/c</t>
  </si>
  <si>
    <t>JUNAID PHARMACY..</t>
  </si>
  <si>
    <t>Junaid Sant&amp; Elect. Mat. Trd.(DEIRA) Customer A/C</t>
  </si>
  <si>
    <t>Junaid Sant&amp;Elec.Instl.Equip.Trdg LLC HRLZ</t>
  </si>
  <si>
    <t>Junaid Sant. &amp; Inst.Services</t>
  </si>
  <si>
    <t>Junaid Sant.&amp;Elec.Mat Trdg H.O Customer A/c</t>
  </si>
  <si>
    <t>Junaid Sant.&amp;Elec.Req.Trdg LLC Ajman Branch</t>
  </si>
  <si>
    <t>Junaid Sant.&amp;Elec.Req.Trdg LLC Head Office Branch</t>
  </si>
  <si>
    <t>Junaid Sant.&amp;Elec.Req.Trdg LLC Horlanz Branch</t>
  </si>
  <si>
    <t>JUNAID TRADING(SHOW ROOME)</t>
  </si>
  <si>
    <t>JUNAIDHA PHARMACY..</t>
  </si>
  <si>
    <t>JUNED YUSUF BARVATIYA &amp; AZAM MOHMMED KHAN</t>
  </si>
  <si>
    <t>JUNOUB ASIA Sant. &amp; Bldg Mat.</t>
  </si>
  <si>
    <t>JUPITER EMC LLC</t>
  </si>
  <si>
    <t>K FOUR TECHNICAL SERVICES L.L.C</t>
  </si>
  <si>
    <t>K. Hashim L.L.C (S)</t>
  </si>
  <si>
    <t>K. Sanitary</t>
  </si>
  <si>
    <t>K.F.T Building Material Trd. L.L.C (H)</t>
  </si>
  <si>
    <t>K.T. MOHD ELECTRA</t>
  </si>
  <si>
    <t>KAHRAB ELECTRO MECHANICAL CONT</t>
  </si>
  <si>
    <t>Kaka Murad Turkmanistan</t>
  </si>
  <si>
    <t>KALKI CONSTRUCTION CO. L.L.C</t>
  </si>
  <si>
    <t>Kamal</t>
  </si>
  <si>
    <t>Kamaluddin Sanitaryware Trading</t>
  </si>
  <si>
    <t>KANDOTH ELECTRICAL SANIT EQUIP TRAD LLC</t>
  </si>
  <si>
    <t>Kanoor Contracting LLC.</t>
  </si>
  <si>
    <t>Karachi Hardware Trdg. L.L.C</t>
  </si>
  <si>
    <t>KARAM ALTAI ELECTROMECHANICAL WORKS</t>
  </si>
  <si>
    <t>Karam Group</t>
  </si>
  <si>
    <t>KARAMA</t>
  </si>
  <si>
    <t>Karani Construction L.L.C</t>
  </si>
  <si>
    <t>KARIM</t>
  </si>
  <si>
    <t>KARNAFULY ELECTROMECHANICAL WORKS LLC</t>
  </si>
  <si>
    <t>KARNAFULY ELECTROMECHANICAL WORKS LLC (CASH)</t>
  </si>
  <si>
    <t>Karoon Building Materials Mussafah</t>
  </si>
  <si>
    <t>Kazim Real Estate Est.</t>
  </si>
  <si>
    <t>Kele Contracting L.L.C</t>
  </si>
  <si>
    <t>KEN TEC TRADING AJMAN</t>
  </si>
  <si>
    <t>KENFE</t>
  </si>
  <si>
    <t>KENT HYDRA INTERNATIONAL FZE (CASH)</t>
  </si>
  <si>
    <t>Ketema Yilma Sant. &amp; Bldg. Mat.</t>
  </si>
  <si>
    <t>KHADIJA BUILD TOOLS (S)</t>
  </si>
  <si>
    <t>khaleel Al Hammadi  Ele &amp; San</t>
  </si>
  <si>
    <t>KHALFAN UMMAR NATHOOR</t>
  </si>
  <si>
    <t>Khalfan, Ajman</t>
  </si>
  <si>
    <t>KHALID KAMAL</t>
  </si>
  <si>
    <t>Khalifa Al-Tajir Construction</t>
  </si>
  <si>
    <t>Khalifa Juma Contg.</t>
  </si>
  <si>
    <t>Khamees Eid Rashid Al Kaabi</t>
  </si>
  <si>
    <t>Khamis Al Abdan Bldg Mat</t>
  </si>
  <si>
    <t>KHAMS NEJOUM BLDG MAT TR(CASH ACCOUNT)</t>
  </si>
  <si>
    <t>Khandak (S)</t>
  </si>
  <si>
    <t>KHANSAHEB CIVIL ENGINEERING L.L.C</t>
  </si>
  <si>
    <t>KHANSAHEB GROUP LLC</t>
  </si>
  <si>
    <t>Khursheed Traders Al Ain</t>
  </si>
  <si>
    <t>Khurshid Sanitaryware</t>
  </si>
  <si>
    <t>KILLA ARCHITECTURAL DESIGN</t>
  </si>
  <si>
    <t>King Victory Gen.Trdng.</t>
  </si>
  <si>
    <t>Kitcherama Trading Co.</t>
  </si>
  <si>
    <t>Kochu Ebrahim Buid.Mat</t>
  </si>
  <si>
    <t>KONIG REAL ESTATE DEVELOPERS FZE</t>
  </si>
  <si>
    <t>KOONA ELECTROMECHANICAL LLC</t>
  </si>
  <si>
    <t>Kourtaba Building Material</t>
  </si>
  <si>
    <t>Kourtaba Establishments</t>
  </si>
  <si>
    <t>K-SPAN GENERAL CONTRACTING</t>
  </si>
  <si>
    <t>KSS BUILDING CONTRACTING LLC</t>
  </si>
  <si>
    <t>KUJ ELECTROMECHANICAL WORKS LLC</t>
  </si>
  <si>
    <t>Kujrat Santirayware Trdg</t>
  </si>
  <si>
    <t>Kurtuba Establishment</t>
  </si>
  <si>
    <t>Kuwait Tower Bldg Mat Musaffah</t>
  </si>
  <si>
    <t>Lab Plus Laboratory Furniture Mfg.</t>
  </si>
  <si>
    <t>LACASA ART BUILDING CONT. LLC</t>
  </si>
  <si>
    <t>LAILA INTERNATIONAL TRADING - FZE</t>
  </si>
  <si>
    <t>Laiq Ahmed</t>
  </si>
  <si>
    <t>LAITH ELECTROMECHANICAL LLC</t>
  </si>
  <si>
    <t>Lal Hussain</t>
  </si>
  <si>
    <t>LALS INTERNATIONAL FZCO</t>
  </si>
  <si>
    <t>LAND LORD (AWEER H/O)</t>
  </si>
  <si>
    <t>LAODECIA HEATING SOLLUTIONS TRADING LLC</t>
  </si>
  <si>
    <t>Lara Sanitary Trading L.L.C</t>
  </si>
  <si>
    <t>LARSEN &amp; TOUBRO LIMITED CONSTRUCTION</t>
  </si>
  <si>
    <t>LATHERON Cont. Co.</t>
  </si>
  <si>
    <t>LEGACIOUS BUILDING MAINTENANCE L.L.C</t>
  </si>
  <si>
    <t>Leminar Air Conditioning Co LLC</t>
  </si>
  <si>
    <t>Leminar Gulf Trading Co. L.L.C</t>
  </si>
  <si>
    <t>LENSA GULUMA BULI</t>
  </si>
  <si>
    <t>Lesan Trading</t>
  </si>
  <si>
    <t>Lido Decors &amp; Paints</t>
  </si>
  <si>
    <t>Life Line Electrical Trading L.L.C</t>
  </si>
  <si>
    <t>LIGHT HOUSE ELECTRICAL TRADING LLC</t>
  </si>
  <si>
    <t>LIMITLESS TECH CONTNG. LLC</t>
  </si>
  <si>
    <t>LINA GENERAL MAINT CONT</t>
  </si>
  <si>
    <t>LITE SHINER GENERAL CONTRACTING</t>
  </si>
  <si>
    <t>LIWA ELECTROMECHANICAL WORKS LLC</t>
  </si>
  <si>
    <t>LMA TECHNICAL WORKS</t>
  </si>
  <si>
    <t>Lojain Building Mat.</t>
  </si>
  <si>
    <t>LOOTAH BUILD &amp; CONST LLC - MEP DIVISION</t>
  </si>
  <si>
    <t>LOOTAH GROUP OF COMPANIES LLC</t>
  </si>
  <si>
    <t>Lotus Interior Decoration</t>
  </si>
  <si>
    <t>Lotus Maintainance co.</t>
  </si>
  <si>
    <t>Louled Building Cont</t>
  </si>
  <si>
    <t>LRS TECHNICAL SERVICES</t>
  </si>
  <si>
    <t>LTS ELECTROMECHANICAL EQUIPMENT INSTALLATION LLC</t>
  </si>
  <si>
    <t>LUCENT ELECTROMECHANICAL WORKS LLC.</t>
  </si>
  <si>
    <t>Lucent General Contracting Est.</t>
  </si>
  <si>
    <t>Lucky Building Material RAK (S)</t>
  </si>
  <si>
    <t>Lujain Sant. &amp; Paint Mat. Trdg. L.L.C</t>
  </si>
  <si>
    <t>Lunar Electro Mech. Eng. &amp; Cont.</t>
  </si>
  <si>
    <t>M B R Bldg Mat Trdg L.L.C</t>
  </si>
  <si>
    <t>M. HOTEL DOWNTOWN DUBAI</t>
  </si>
  <si>
    <t>M.A.S Bldg.Mat.Trdg L.L.C.</t>
  </si>
  <si>
    <t>M.HASSAM IRANI</t>
  </si>
  <si>
    <t>M.O.H AJMAN</t>
  </si>
  <si>
    <t>M/S Ajanta Steel Co.</t>
  </si>
  <si>
    <t>M/s Al Meabad Trading Co.</t>
  </si>
  <si>
    <t>M/S EDANCEH GULUMA B.M.S</t>
  </si>
  <si>
    <t>M/s Gulf Europeon Equipment Tr. Co. L.L.C</t>
  </si>
  <si>
    <t>M/S MAISON DE PLOMBERIE</t>
  </si>
  <si>
    <t>M/S SULTAN ABDU ABDUL KADIR</t>
  </si>
  <si>
    <t>MAB FACILITY MANAGEMENT L.L.C</t>
  </si>
  <si>
    <t>MABSTAR NIGERIA</t>
  </si>
  <si>
    <t>Mac Al Gurg Builders</t>
  </si>
  <si>
    <t>MACAIR L.L.C</t>
  </si>
  <si>
    <t>Maco Trading L.L.C.</t>
  </si>
  <si>
    <t>Madeena Supermarket</t>
  </si>
  <si>
    <t>MAE ELECTROMECHANICAL WORKS LLC</t>
  </si>
  <si>
    <t>MAF TECHNICAL WORKS LLC</t>
  </si>
  <si>
    <t>MAGNITUDE GENERAL TRADING LLC</t>
  </si>
  <si>
    <t>Maha Trading &amp; Contg. Co.</t>
  </si>
  <si>
    <t>MAHABOOB</t>
  </si>
  <si>
    <t>MAHDIYA TECHNICAL SERVICES L L C (CASH)</t>
  </si>
  <si>
    <t>MAIMOON BUILDING &amp; CONSTRUCTION MATERIAL TRADING LLC.</t>
  </si>
  <si>
    <t>Maintenance &amp; Trading LTD L.L.C</t>
  </si>
  <si>
    <t>Maitha Bldg Mat</t>
  </si>
  <si>
    <t>Maitha Bldg. Mat. L.L.C (H)</t>
  </si>
  <si>
    <t>MAJEED ELECTRICAL</t>
  </si>
  <si>
    <t>MAJESTIC MOUNTAINS BUILDING CONTRACTING LLC</t>
  </si>
  <si>
    <t>Majid Bukatra Trading</t>
  </si>
  <si>
    <t>Majid Eelct.San.&amp; Bldg Mat.,FUJ</t>
  </si>
  <si>
    <t>Majid Mohamed C/o Saleh</t>
  </si>
  <si>
    <t>MAJID SALEM IBRAHIM SAEED ALSHAMSI</t>
  </si>
  <si>
    <t>Major Hardware Co. L.L.C (S)</t>
  </si>
  <si>
    <t>MAK OASIS CONTRACTING LLC (CASH)</t>
  </si>
  <si>
    <t>Makeen Building Contracting Co.LLC</t>
  </si>
  <si>
    <t>MALAIH INVESTMENT &amp; PROJECTS DEVELOPMENT</t>
  </si>
  <si>
    <t>Mali Electricals &amp; Sanitary</t>
  </si>
  <si>
    <t>Malik Electricals,Satwa</t>
  </si>
  <si>
    <t>Malilya Paints Tr. LLC (S)</t>
  </si>
  <si>
    <t>Malilya Trading Shj</t>
  </si>
  <si>
    <t>Maluankar Trading Co. L.L.C (S)</t>
  </si>
  <si>
    <t>MAMA (ARABI)</t>
  </si>
  <si>
    <t>Mamorah Al Thunaiyah Sant &amp; Elect Cont Co LLC</t>
  </si>
  <si>
    <t>MAMTAZ WEDDING SERVICE</t>
  </si>
  <si>
    <t>MAN AND VAN SERVICES L.L.C (CASH)</t>
  </si>
  <si>
    <t>Manali Bldg. Mat. Trdg.</t>
  </si>
  <si>
    <t>Manazef Trdg Est</t>
  </si>
  <si>
    <t>MANJU- ATLAS CONTG</t>
  </si>
  <si>
    <t>MANKHOOL GEN MAT.</t>
  </si>
  <si>
    <t>MANNAN MARAKASH</t>
  </si>
  <si>
    <t>Manoj Kumar</t>
  </si>
  <si>
    <t>MANSOOR</t>
  </si>
  <si>
    <t>MAPCO LLC</t>
  </si>
  <si>
    <t>MAQAD BUILDING CONTRACTING L.L.C (CASH)</t>
  </si>
  <si>
    <t>Marafeq Cont. Co.</t>
  </si>
  <si>
    <t>Marakash Gen Contg.</t>
  </si>
  <si>
    <t>MARAM CO Elect. &amp; Mech. LLC</t>
  </si>
  <si>
    <t>Marhaba Building Material Rak</t>
  </si>
  <si>
    <t>Markash</t>
  </si>
  <si>
    <t>MARMARAH SANT &amp; ELECT TRAD</t>
  </si>
  <si>
    <t>Marmarah Sant.&amp;Elect.Trdg.</t>
  </si>
  <si>
    <t>Marriott Contg. Co. L.L.C.</t>
  </si>
  <si>
    <t>MARS STAR BUILDING CONTRACTING</t>
  </si>
  <si>
    <t>Marwan Al Kitbi Elect Ware Tr. LLC</t>
  </si>
  <si>
    <t>Mascon General Trading L.L.C</t>
  </si>
  <si>
    <t>Masood</t>
  </si>
  <si>
    <t>MASQ ELECTRO MECHANICAL LLC</t>
  </si>
  <si>
    <t>Massani General Cont</t>
  </si>
  <si>
    <t>MASTAN</t>
  </si>
  <si>
    <t>Master</t>
  </si>
  <si>
    <t>Mathroosi</t>
  </si>
  <si>
    <t>MAXIMA BLDG. MAT. TRADING CO.</t>
  </si>
  <si>
    <t>MAZAYA EMIRATES ELECTROMECHANICAL WORKS L.L.C</t>
  </si>
  <si>
    <t>Mazroei &amp; Khateeb Co.</t>
  </si>
  <si>
    <t>MBM TRADING &amp; CONTRACTING LLC</t>
  </si>
  <si>
    <t>MDINA</t>
  </si>
  <si>
    <t>Mechatronics MEP</t>
  </si>
  <si>
    <t>MECHWATT ELECTROMECHANICAL LLC</t>
  </si>
  <si>
    <t>Media Contracting Co.</t>
  </si>
  <si>
    <t>MEDIA ROTANA</t>
  </si>
  <si>
    <t>MEGA DIAMOND GENERAL CONTRACTING LLC</t>
  </si>
  <si>
    <t>MEGA ELECTROMECHANICAL WORKS LLC</t>
  </si>
  <si>
    <t>MEGAMEC MECHANICAL AND ELECTRICAL CONTRACTING LLC</t>
  </si>
  <si>
    <t>MEGSSTAR TECHNOLOGY GENERAL TRADING LLC</t>
  </si>
  <si>
    <t>MEHATA GULF INTERNATIONAL TRAD</t>
  </si>
  <si>
    <t>MEHTA GULF TRADING EST.</t>
  </si>
  <si>
    <t>MEKDES ASRAT</t>
  </si>
  <si>
    <t>MEMON ABDUL AZIZ TRADING (SHJ)</t>
  </si>
  <si>
    <t>Memon Abdul Aziz Trading Co.LLC (Sharjah</t>
  </si>
  <si>
    <t>Memon Abdul Aziz Trdg Co LLC</t>
  </si>
  <si>
    <t>MEP TECH ELECTRO MECH.</t>
  </si>
  <si>
    <t>MEP TECH LLC</t>
  </si>
  <si>
    <t>Mepak Electromechanical L.L.C</t>
  </si>
  <si>
    <t>MERMORY GROUP</t>
  </si>
  <si>
    <t>MESBAH AL MADEENA MACHINERY EQUIPMENT TRADING LLC</t>
  </si>
  <si>
    <t>METASEBIYA MULUGETA</t>
  </si>
  <si>
    <t>Metra Aluminium &amp; Decor Co. L.L.C (H)</t>
  </si>
  <si>
    <t>Mexico Bldg. Cont. L.L.C.</t>
  </si>
  <si>
    <t>Mexico Trading   Sharjah</t>
  </si>
  <si>
    <t>MEYDAN GROUP LLC</t>
  </si>
  <si>
    <t>MGS DEVELOPMENT L.L.C3</t>
  </si>
  <si>
    <t>Mickel Ethiopia</t>
  </si>
  <si>
    <t>MICRO BUILT (CASH)</t>
  </si>
  <si>
    <t>MIDDAS CONTRACTING</t>
  </si>
  <si>
    <t>Middle East (S)</t>
  </si>
  <si>
    <t>Middle East Bldg.Mat. Trdg. Fujairah</t>
  </si>
  <si>
    <t>MIDDLE EAST PORTAKABIN FZE</t>
  </si>
  <si>
    <t>Middle East Trading. RAK</t>
  </si>
  <si>
    <t>MIDWAY STAR GENERAL TRADING LLC(CASH)</t>
  </si>
  <si>
    <t>MIHTAB GENERAL TRADING LLC</t>
  </si>
  <si>
    <t>MINCOM TRADING LLC</t>
  </si>
  <si>
    <t>MINSIK BUILDG MTG SHJ.</t>
  </si>
  <si>
    <t>MIRAGE ELECTROMECHANICAL CONTRACTING L.L.C (PDC)</t>
  </si>
  <si>
    <t>MIRK ELECTROMECHANICAL LLC</t>
  </si>
  <si>
    <t>Misan Bldg Cont. Est</t>
  </si>
  <si>
    <t>Misbha Missria Cont. Co</t>
  </si>
  <si>
    <t>MISHAL MUZAFAR ITARJI FOR PERFUMES</t>
  </si>
  <si>
    <t>MISHRAK  ABUDHABI</t>
  </si>
  <si>
    <t>MISSION BUILDING MATERIAL TRADING FZCO</t>
  </si>
  <si>
    <t>MLLANO BUSINESS FZE</t>
  </si>
  <si>
    <t>Modec Bldg. Mat. Trdg. L.L.C (H)</t>
  </si>
  <si>
    <t>MODEL ENGINEERING CONTRACTING COMPANY</t>
  </si>
  <si>
    <t>Modern Aluminium Ind. LLC</t>
  </si>
  <si>
    <t>Modern Bldg.Contg.</t>
  </si>
  <si>
    <t>MODERN BUILDING CONTRACTING COMPANY(MBCC)</t>
  </si>
  <si>
    <t>MODERN CASTEL BUILD MAT</t>
  </si>
  <si>
    <t>MODERN EXECUTIVE SYSTEMS CONTR LLC</t>
  </si>
  <si>
    <t>MODERN EXPERT BUILDING CONTRACTING L.L.C (CASH)</t>
  </si>
  <si>
    <t>Modern Marble</t>
  </si>
  <si>
    <t>MODERN STYLE INTERIORS</t>
  </si>
  <si>
    <t>MODERN TECHNOLOGY SOURCE FOR ELECT IND LLC MTS</t>
  </si>
  <si>
    <t>Moderna Building Cont. L.L.C</t>
  </si>
  <si>
    <t>MODULAR GENERAL CONTRACTING LLC</t>
  </si>
  <si>
    <t>Mohamed Abdulla Sharafee</t>
  </si>
  <si>
    <t>Mohamed Ahmed Al Khaisi</t>
  </si>
  <si>
    <t>Mohamed Al Bedawi Elect.</t>
  </si>
  <si>
    <t>Mohamed Ashiq Sanitary</t>
  </si>
  <si>
    <t>Mohamed Bashir Enayatullah</t>
  </si>
  <si>
    <t>Mohamed Choudhary Bldg Mat.</t>
  </si>
  <si>
    <t>Mohamed Sultan Sanitary</t>
  </si>
  <si>
    <t>MOHAMMAD AL TAMIMI GENERAL MAINT.</t>
  </si>
  <si>
    <t>Mohammad Lal</t>
  </si>
  <si>
    <t>MOHAMMAD SARWAR BLDG MATERIAL TRD</t>
  </si>
  <si>
    <t>MOHAMMAD ZAFAR GENERAL TRADING L.L.C</t>
  </si>
  <si>
    <t>Mohammed (SHJ)</t>
  </si>
  <si>
    <t>Mohammed Abdulla Company</t>
  </si>
  <si>
    <t>Mohammed Abdullah Iran</t>
  </si>
  <si>
    <t>MOHAMMED ABDULMOHSIN AL-KHARAFI &amp; SONS L.L.C</t>
  </si>
  <si>
    <t>Mohammed Abu Assi Trd. Co. L. L. C (S)</t>
  </si>
  <si>
    <t>MOHAMMED ALI HRLZ BR</t>
  </si>
  <si>
    <t>MOHAMMED BANGALI</t>
  </si>
  <si>
    <t>Mohammed Bhai Trading Co.L.L.C</t>
  </si>
  <si>
    <t>MOHAMMED BOTA TRADING CO L.L.C</t>
  </si>
  <si>
    <t>Mohammed c/o Emirates Gen</t>
  </si>
  <si>
    <t>MOHAMMED DELVI</t>
  </si>
  <si>
    <t>Mohammed Ibrahim Haji</t>
  </si>
  <si>
    <t>Mohammed Saleem</t>
  </si>
  <si>
    <t>Mohd Ahmed Yousuf Bldg Mat.</t>
  </si>
  <si>
    <t>Mohd Alnoon Trading (H)</t>
  </si>
  <si>
    <t>Mohd Awad Trading Est.</t>
  </si>
  <si>
    <t>MOHD SAYED AHAMED</t>
  </si>
  <si>
    <t>MOHD SAYEED AHAMED</t>
  </si>
  <si>
    <t>MOHD SOMAN SANITARY &amp; TRDG, SHJ</t>
  </si>
  <si>
    <t>Mohd. Abdul Rahim Mohd. Bldg Mat.</t>
  </si>
  <si>
    <t>Mohd. Abdullah Sharafi &amp; Bros. L.L.C</t>
  </si>
  <si>
    <t>Mohd. Al Burhan Trdg. Est.</t>
  </si>
  <si>
    <t>Mohd. Al Noon Trading L.L.C</t>
  </si>
  <si>
    <t>Mohd. Anwar Hardware</t>
  </si>
  <si>
    <t>MOHD. GHANEM BLDG.MAT.</t>
  </si>
  <si>
    <t>MOHD. IBRAHIM ABDULLAH</t>
  </si>
  <si>
    <t>MOHD. JIHAD HUSSANI</t>
  </si>
  <si>
    <t>MOHD. MASHIN BANGALI</t>
  </si>
  <si>
    <t>MOHD. MIRAY</t>
  </si>
  <si>
    <t>MOHD. SARWAR</t>
  </si>
  <si>
    <t>Mohd. Senan Trading (H)</t>
  </si>
  <si>
    <t>MOHD. SHAH JALAL ELE AND SANITARY</t>
  </si>
  <si>
    <t>Mohd. Yaqoob Elect. Co. L.L.C</t>
  </si>
  <si>
    <t>MOHD.AHMED ALI   SATWA</t>
  </si>
  <si>
    <t>MOHD.ALI KAMALI GENERAL TRDG.LLC</t>
  </si>
  <si>
    <t>Mohd.Senan Trading</t>
  </si>
  <si>
    <t>MOHSEM ABDOLLA MALLAHI MASNI</t>
  </si>
  <si>
    <t>Mokbul Sanitaryware Shj</t>
  </si>
  <si>
    <t>Mondial Aluminium Metal Kitch.</t>
  </si>
  <si>
    <t>MONO ELE. &amp; SANITARY</t>
  </si>
  <si>
    <t>Mono Electrical &amp; Hardware Trd. L.L.C (S)</t>
  </si>
  <si>
    <t>Montrial Bldg Mat.</t>
  </si>
  <si>
    <t>Moonlight Sanitary</t>
  </si>
  <si>
    <t>Moonlight Sanitary Al Ain</t>
  </si>
  <si>
    <t>Moosa Bldg. Mat. Trd. L.L.C (S)</t>
  </si>
  <si>
    <t>MOOSA BLDG. MATERIAL</t>
  </si>
  <si>
    <t>MORDEN EXPERT TECHNICAL SERVICES</t>
  </si>
  <si>
    <t>Most And best General Trading Co. L.L.C (CASH)</t>
  </si>
  <si>
    <t>MOSTONE TECHNICAL SERVICES L.L.C</t>
  </si>
  <si>
    <t>MOUNTAIN EXTREME</t>
  </si>
  <si>
    <t>MOUSA INDUSTRIAL CO. (MINCO)</t>
  </si>
  <si>
    <t>Mozammel Sharif Trading</t>
  </si>
  <si>
    <t>MR DAOUD N.A.H ( CASH CUSTOMER )</t>
  </si>
  <si>
    <t>Mr. Abbu Mohammad (U.K)</t>
  </si>
  <si>
    <t>Mr. Abdul Aziz</t>
  </si>
  <si>
    <t>Mr. Abdul Basit</t>
  </si>
  <si>
    <t>MR. ABDUL RAHMAN RASHID</t>
  </si>
  <si>
    <t>Mr. Abdullah Ahmed Ethopia</t>
  </si>
  <si>
    <t>Mr. Abdullah Ahmed Mazai-e-Sharif Afghanistan</t>
  </si>
  <si>
    <t>Mr. Abdullah Barak Afghanistan</t>
  </si>
  <si>
    <t>Mr. Abdullah Nasir Ahmed</t>
  </si>
  <si>
    <t>MR. ABU BACKER CAMERON</t>
  </si>
  <si>
    <t>Mr. Ahmed Mustafa Sudan</t>
  </si>
  <si>
    <t>Mr. Akmuhammed</t>
  </si>
  <si>
    <t>Mr. Ali</t>
  </si>
  <si>
    <t>Mr. Ali Tawani Iran</t>
  </si>
  <si>
    <t>Mr. Andrew Muchiri</t>
  </si>
  <si>
    <t>Mr. Asrat Grbrehiwot</t>
  </si>
  <si>
    <t>Mr. Attie Hicham Ivory Coast</t>
  </si>
  <si>
    <t>Mr. Basheer Muhammed</t>
  </si>
  <si>
    <t>Mr. Benium Fantu</t>
  </si>
  <si>
    <t>MR. BENYAM GIZAW</t>
  </si>
  <si>
    <t>Mr. Biniam Fantu</t>
  </si>
  <si>
    <t>Mr. Birhanesilase Assefa</t>
  </si>
  <si>
    <t>Mr. Burhano Ethiopia</t>
  </si>
  <si>
    <t>Mr. Deve</t>
  </si>
  <si>
    <t>Mr. Eliyas</t>
  </si>
  <si>
    <t>Mr. ELO</t>
  </si>
  <si>
    <t>Mr. Ezana</t>
  </si>
  <si>
    <t>Mr. Fine Seed Naigeria</t>
  </si>
  <si>
    <t>MR. GETU LEMESSA</t>
  </si>
  <si>
    <t>Mr. Haji A. Jaleel Sherzai Store</t>
  </si>
  <si>
    <t>Mr. Hammadu</t>
  </si>
  <si>
    <t>Mr. Hassan Bahrain</t>
  </si>
  <si>
    <t>Mr. Hassan Ismail Iraq</t>
  </si>
  <si>
    <t>MR. HUMENSSA SORESSA</t>
  </si>
  <si>
    <t>Mr. Ifeytex</t>
  </si>
  <si>
    <t>Mr. Justin</t>
  </si>
  <si>
    <t>MR. KEN</t>
  </si>
  <si>
    <t>MR. KOLA</t>
  </si>
  <si>
    <t>Mr. Louis</t>
  </si>
  <si>
    <t>Mr. Marco</t>
  </si>
  <si>
    <t>Mr. Michael</t>
  </si>
  <si>
    <t>Mr. Mohammed Abdul Rahman</t>
  </si>
  <si>
    <t>MR. MOHAMMED SHEMSU</t>
  </si>
  <si>
    <t>Mr. Muhammed Attar Sant. Elect. Sharjah</t>
  </si>
  <si>
    <t>MR. NAIL</t>
  </si>
  <si>
    <t>Mr. Nibiyu</t>
  </si>
  <si>
    <t>Mr. Omid Haqiqath Afghanistan</t>
  </si>
  <si>
    <t>Mr. RAMDAN</t>
  </si>
  <si>
    <t>Mr. Ramziddin</t>
  </si>
  <si>
    <t>Mr. Rustom</t>
  </si>
  <si>
    <t>MR. SABHA ERITRIA</t>
  </si>
  <si>
    <t>Mr. Saif Tanzania</t>
  </si>
  <si>
    <t>MR. SAJID HUSSAIN</t>
  </si>
  <si>
    <t>Mr. Salum Zahur</t>
  </si>
  <si>
    <t>Mr. Seife</t>
  </si>
  <si>
    <t>Mr. Senthayo Ethiopia</t>
  </si>
  <si>
    <t>Mr. Solomon</t>
  </si>
  <si>
    <t>MR. SULAIMAN</t>
  </si>
  <si>
    <t>MR. TALIB</t>
  </si>
  <si>
    <t>MR. TAMRAT ASFAW</t>
  </si>
  <si>
    <t>MR. TEWODROS G / MESKEL</t>
  </si>
  <si>
    <t>Mr. Tigest Asfaw</t>
  </si>
  <si>
    <t>MR. TONYSEN NIGERIA</t>
  </si>
  <si>
    <t>MR. ZAHEER ABDUL</t>
  </si>
  <si>
    <t>Mr. Zemedkun</t>
  </si>
  <si>
    <t>Mr. Zerihun</t>
  </si>
  <si>
    <t>MR.ABU BACKER</t>
  </si>
  <si>
    <t>MR.AHMED</t>
  </si>
  <si>
    <t>MR.ALI</t>
  </si>
  <si>
    <t>MR.ATNAFU ETHOPIA</t>
  </si>
  <si>
    <t>MR.BELETU WAKENE ETHIOPIA</t>
  </si>
  <si>
    <t>MR.BINIUM ETHOPIA</t>
  </si>
  <si>
    <t>MR.CEEDEE</t>
  </si>
  <si>
    <t>Mr.CHIBEYEKE</t>
  </si>
  <si>
    <t>MR.DANIEL LEMMA</t>
  </si>
  <si>
    <t>MR.E.O NIGERIA</t>
  </si>
  <si>
    <t>MR.EJISEN</t>
  </si>
  <si>
    <t>Mr.EJISON</t>
  </si>
  <si>
    <t>MR.ELHOM ETHOPIA</t>
  </si>
  <si>
    <t>MR.GETACHEW TESFAYE</t>
  </si>
  <si>
    <t>Mr.GETACHEW TESFAYE BELAY</t>
  </si>
  <si>
    <t>MR.GOLDMARK</t>
  </si>
  <si>
    <t>MR.HAILU TESFAYE</t>
  </si>
  <si>
    <t>MR.IBRAHIM MAHMOOD</t>
  </si>
  <si>
    <t>MR.JIMPETER</t>
  </si>
  <si>
    <t>MR.KIRUBEL GETAHUN</t>
  </si>
  <si>
    <t>MR.MAMADOU OULING DIALLO</t>
  </si>
  <si>
    <t>MR.MOULAKALA OSCAR (KAYA)</t>
  </si>
  <si>
    <t>Mr.Mulaken</t>
  </si>
  <si>
    <t>MR.NWIKE</t>
  </si>
  <si>
    <t>MR.OBIKA - CONGO</t>
  </si>
  <si>
    <t>MR.OBITECH</t>
  </si>
  <si>
    <t>MR.PHILEMON</t>
  </si>
  <si>
    <t>MR.PRIME CONT. &amp; GEN. MANT. EST.</t>
  </si>
  <si>
    <t>MR.SABA</t>
  </si>
  <si>
    <t>MR.SAEED</t>
  </si>
  <si>
    <t>MR.SALEH ESSA CHAD</t>
  </si>
  <si>
    <t>MR.SUDHIR</t>
  </si>
  <si>
    <t>Mr.Timur</t>
  </si>
  <si>
    <t>MR.TONYSEN</t>
  </si>
  <si>
    <t>MR.USMAN YOUSUF CHAD</t>
  </si>
  <si>
    <t>Mr.Zamir Zyarmal</t>
  </si>
  <si>
    <t>Mrs. Maimoona Uganda</t>
  </si>
  <si>
    <t>MRU BUILDING MATERIALS TRADING.LLC</t>
  </si>
  <si>
    <t>Ms. Edina</t>
  </si>
  <si>
    <t>Ms. Jerusalem Meshesha (Jerry)</t>
  </si>
  <si>
    <t>Ms. Meron</t>
  </si>
  <si>
    <t>Ms. Muhammed Islamee</t>
  </si>
  <si>
    <t>Ms. Muluemebate Debase (EMU)</t>
  </si>
  <si>
    <t>Ms. Tsedale Birru</t>
  </si>
  <si>
    <t>Ms. Yordonos Alem</t>
  </si>
  <si>
    <t>MS.AFIA</t>
  </si>
  <si>
    <t>MS.HELEN</t>
  </si>
  <si>
    <t>MS.HILARY</t>
  </si>
  <si>
    <t>MSK Importers</t>
  </si>
  <si>
    <t>MTA Electromechanical Works LLC</t>
  </si>
  <si>
    <t>MUFADDAL FASTENERS BULD .MAT. L.L.C</t>
  </si>
  <si>
    <t>Mufaddal Steel Trading L.L.C</t>
  </si>
  <si>
    <t>Mufaddal Steel Trading L.L.C (H)</t>
  </si>
  <si>
    <t>MUHAMED MULAT IMPORTER</t>
  </si>
  <si>
    <t>Muhammed Gharib Kakai Iran</t>
  </si>
  <si>
    <t>Muhammed Ismail Abdullah Bldg Mat</t>
  </si>
  <si>
    <t>Muhammed Khamis Building Material</t>
  </si>
  <si>
    <t>MUJEEB</t>
  </si>
  <si>
    <t>MULTI PROJECTS BUILDING MATERIAL TRADING L.L.C</t>
  </si>
  <si>
    <t>Multipoint Building Material Trd. (S)</t>
  </si>
  <si>
    <t>MUMTAZ</t>
  </si>
  <si>
    <t>MUNAWEL INTERIORS</t>
  </si>
  <si>
    <t>MUNEER</t>
  </si>
  <si>
    <t>MURAD</t>
  </si>
  <si>
    <t>Murali</t>
  </si>
  <si>
    <t>MUSHTHAQ, C/O MR. ANUFF</t>
  </si>
  <si>
    <t>Mustafa (Zeta Trading)</t>
  </si>
  <si>
    <t>MUSTAFA LIBIA</t>
  </si>
  <si>
    <t>MUSTHAFA</t>
  </si>
  <si>
    <t>Mutawa Sarwar</t>
  </si>
  <si>
    <t>Mutawwa Contracting</t>
  </si>
  <si>
    <t>MVL GROUP</t>
  </si>
  <si>
    <t>MXCARE LLC</t>
  </si>
  <si>
    <t>N.A.F</t>
  </si>
  <si>
    <t>NABEEL BUILDING MATERIAL SALE L.L.C</t>
  </si>
  <si>
    <t>NABIL CAFETERIYA</t>
  </si>
  <si>
    <t>Nael &amp; Bin Harmal Const.Engg&amp;Mngmnt Soln</t>
  </si>
  <si>
    <t>NAF CONTRACTING LLC</t>
  </si>
  <si>
    <t>Nafees Group Of Companies (S)</t>
  </si>
  <si>
    <t>NAFFCO</t>
  </si>
  <si>
    <t>Nahr Al Junih Trading</t>
  </si>
  <si>
    <t>Naim Building Material Dibba</t>
  </si>
  <si>
    <t>Naimia</t>
  </si>
  <si>
    <t>Naja Sanitary,</t>
  </si>
  <si>
    <t>Najad Sanitary Shj.</t>
  </si>
  <si>
    <t>NAJMA AL-TAIF BUILDING CONTRACTING</t>
  </si>
  <si>
    <t>NAJMAT AIN AL MADEENA BULD. MAT.</t>
  </si>
  <si>
    <t>NAJMAT AL KHAWANEEJ GENERAL TRADING LLC</t>
  </si>
  <si>
    <t>NAJMAT AL RAS ELECTRO MECH WORKS LLC</t>
  </si>
  <si>
    <t>Najmat Al Salam Trading L.L.C</t>
  </si>
  <si>
    <t>Najmuddin Bldg. Mat. Trd. L.L.C (S)</t>
  </si>
  <si>
    <t>Najran General Trading</t>
  </si>
  <si>
    <t>NANTONG CONSTRUCTION GROUP CO .LTD</t>
  </si>
  <si>
    <t>NARESCO CONTRACTING LLC</t>
  </si>
  <si>
    <t>NASCO CENTRE</t>
  </si>
  <si>
    <t>NASEEB ELECTRIC &amp;SANITARY</t>
  </si>
  <si>
    <t>NASEEM BLDG MAT. (ALAIN)</t>
  </si>
  <si>
    <t>NASEER TOPLINE</t>
  </si>
  <si>
    <t>Naser Driver</t>
  </si>
  <si>
    <t>NASHEER AHAMAD</t>
  </si>
  <si>
    <t>Nasir</t>
  </si>
  <si>
    <t>NASSAR SHATTAF CONTRACTING</t>
  </si>
  <si>
    <t>Nasser Al Zaabbid Bldg Mat</t>
  </si>
  <si>
    <t>Nasser Bldg Mat (Old)</t>
  </si>
  <si>
    <t>Nasser Mohamed Sanitary</t>
  </si>
  <si>
    <t>NASSER RASHID LOOTAH TRADING</t>
  </si>
  <si>
    <t>Nasser Saif Bldg Mat.,</t>
  </si>
  <si>
    <t>Nasser Salem Building Materials Trdg.</t>
  </si>
  <si>
    <t>National Aluminium</t>
  </si>
  <si>
    <t>National Cement Co. P.S.C</t>
  </si>
  <si>
    <t>NATIONAL ELECTRICAL SYSTEMS IND FZE</t>
  </si>
  <si>
    <t>National Engineering Contracting</t>
  </si>
  <si>
    <t>NAUTICAL TECHNICAL SERVICES LLC</t>
  </si>
  <si>
    <t>NAUTICAL WORLD GENERAL TRADING LLC</t>
  </si>
  <si>
    <t>NAWAZ  I V</t>
  </si>
  <si>
    <t>NAWAZ C/O NOOR MOHD.</t>
  </si>
  <si>
    <t>Nawaz Nathoor</t>
  </si>
  <si>
    <t>Nazrul Islam Trading.</t>
  </si>
  <si>
    <t>NBTC GROUP</t>
  </si>
  <si>
    <t>Neena General Maintenance L.L.C</t>
  </si>
  <si>
    <t>NELCY BUILDING MAT AJMAN</t>
  </si>
  <si>
    <t>NEO SPACE INTERIORS</t>
  </si>
  <si>
    <t>Neppal Trading</t>
  </si>
  <si>
    <t>NEPRO TRADING LLC.</t>
  </si>
  <si>
    <t>NETWORK ELECTRICAL TECHNOLOGY LLC</t>
  </si>
  <si>
    <t>New Bam Bldg Mat</t>
  </si>
  <si>
    <t>New Delhi Hardware &amp; Elec. Trd. (S)</t>
  </si>
  <si>
    <t>NEW DELHI HARDWARE &amp;ELECTRICAL TRDG LLC</t>
  </si>
  <si>
    <t>NEW DIMENSION ELECTROMECHANICALS LLC</t>
  </si>
  <si>
    <t>NEW IDEAS TECHNICAL SERVICES LLC-Q</t>
  </si>
  <si>
    <t>NEW QAMARAL HUDA TRDG</t>
  </si>
  <si>
    <t>NEW STEP BUILDING MATERIAL</t>
  </si>
  <si>
    <t>New Super Bldg Mat AD</t>
  </si>
  <si>
    <t>NEW SYSTEM ENGINEERING LLC (QTN ONLY)</t>
  </si>
  <si>
    <t>NEW VISITERE TRADING L L C</t>
  </si>
  <si>
    <t>NEW VISITOR TRADING.</t>
  </si>
  <si>
    <t>New Year Building Materials Trdg. (H)</t>
  </si>
  <si>
    <t>Nibal Sanitary</t>
  </si>
  <si>
    <t>Nice line bldg mat trdg</t>
  </si>
  <si>
    <t>Nice Line Buld Mat trd b/r</t>
  </si>
  <si>
    <t>NIFAH Electromechanical L.L.C</t>
  </si>
  <si>
    <t>NILE BUILDING MATERIAL TRADING</t>
  </si>
  <si>
    <t>Nishaf  Build.Mat</t>
  </si>
  <si>
    <t>NISHAF Building Material Trdg.</t>
  </si>
  <si>
    <t>Niti Distribution Ltd.</t>
  </si>
  <si>
    <t>Nivitrex Plmg &amp; San Contg,Shj</t>
  </si>
  <si>
    <t>NIYAS</t>
  </si>
  <si>
    <t>NIZAM</t>
  </si>
  <si>
    <t>NOOR AL ANWAR ELE&amp;SAN SHARJAH</t>
  </si>
  <si>
    <t>Noor Al Anwar Elec.&amp;Sant.</t>
  </si>
  <si>
    <t>NOOR AL BAHEYA ELECTROMECHANICALWORKS</t>
  </si>
  <si>
    <t>NOOR AL BAITH</t>
  </si>
  <si>
    <t>Noor Al Emirates Bldg Mat Mussafah</t>
  </si>
  <si>
    <t>Noor Al Khaleej Invst. &amp; Trdg. L.L.C (H)</t>
  </si>
  <si>
    <t>NOOR AL MADINA</t>
  </si>
  <si>
    <t>NOOR AL YEMEN AC CONT CO LLC</t>
  </si>
  <si>
    <t>NOOR MOHAMMED FOR BUILDING MAINTENANCE L.L.C</t>
  </si>
  <si>
    <t>NOORUL AFSHAL</t>
  </si>
  <si>
    <t>North Coast Bldg. Cont.</t>
  </si>
  <si>
    <t>Noval Star Building Materials Trading L.L.C</t>
  </si>
  <si>
    <t>NOVEL STAR BUILDING MAT TR LLC</t>
  </si>
  <si>
    <t>NOVELTY ELECTRICAL PARTS TRADING LLC</t>
  </si>
  <si>
    <t>NOVO CAPSTONE BUILDING MATERIAL</t>
  </si>
  <si>
    <t>NUCLEUS GENERAL TRADING LLC</t>
  </si>
  <si>
    <t>NURUL ALAM TRADING</t>
  </si>
  <si>
    <t>Nurul Alam Trading - (Old A/c)</t>
  </si>
  <si>
    <t>NZILA JACKIE CONTRUCTION SRL</t>
  </si>
  <si>
    <t>O.K.I GENERAL TRADING LLC</t>
  </si>
  <si>
    <t>OASIS GREETING (JUNAID)</t>
  </si>
  <si>
    <t>Oasis Greetings</t>
  </si>
  <si>
    <t>Oasis Greetings (Archies)</t>
  </si>
  <si>
    <t>OASIS INVESTMENT COMPANY LLC</t>
  </si>
  <si>
    <t>OASIS STORE FOR BUILDING MATERIALS L.L.C</t>
  </si>
  <si>
    <t>OBAID AL MATHROOSI</t>
  </si>
  <si>
    <t>Obaid Al Zaabi Trading</t>
  </si>
  <si>
    <t>Obaid General Trading Co.</t>
  </si>
  <si>
    <t>Obaid Humaid Contracting</t>
  </si>
  <si>
    <t>Obaid Subaih Gen. Cont. Co. L.L.C</t>
  </si>
  <si>
    <t>OBAID TRDG C/O AHMED</t>
  </si>
  <si>
    <t>Obaidulla Contracting Est.</t>
  </si>
  <si>
    <t>Obodozie &amp; Sons Company</t>
  </si>
  <si>
    <t>Ocean  Bldg Mat Mussafa</t>
  </si>
  <si>
    <t>OCEAN BLDG MAT &amp; TOOLS TRADING -AJMAN</t>
  </si>
  <si>
    <t>OCEAN OILFIELD SERVICES FZE</t>
  </si>
  <si>
    <t>October Paints &amp; Sanitary</t>
  </si>
  <si>
    <t>OFFSET CONSTRUCTION LLC</t>
  </si>
  <si>
    <t>OHM ELECTROMECHANIC L.L.C (QTN)</t>
  </si>
  <si>
    <t>OKI GENERAL TRADING</t>
  </si>
  <si>
    <t>OLUSOTECH NIGERIA</t>
  </si>
  <si>
    <t>Olympic Shipping Co.</t>
  </si>
  <si>
    <t>Omaid Electricals</t>
  </si>
  <si>
    <t>Oman Store RAK (S)</t>
  </si>
  <si>
    <t>Oman Technical Contracting L.L.C</t>
  </si>
  <si>
    <t>OMEGA STAR ELECTROMECHANICAL WORKS &amp; CONTR L.L.C</t>
  </si>
  <si>
    <t>Omek Hardware Trading Co. L.L.C (S)</t>
  </si>
  <si>
    <t>OMIS CONTRACTING CO.</t>
  </si>
  <si>
    <t>Omran M.Taryam Contg.</t>
  </si>
  <si>
    <t>ONYX LINE BUILDING CONTRACTING LLC</t>
  </si>
  <si>
    <t>Orient House for Development &amp; Construct</t>
  </si>
  <si>
    <t>ORIENT HOUSE FOR DEVELOPMENT AND CONSTRU</t>
  </si>
  <si>
    <t>ORILL OILFIELD SUPPLIES LLC</t>
  </si>
  <si>
    <t>OSAMA GROUP</t>
  </si>
  <si>
    <t>OSCAR BUILDING CONT LLC</t>
  </si>
  <si>
    <t>OSCAR REAL ESTATE LTD</t>
  </si>
  <si>
    <t>OSOOL BUILDING MATERIAL TRAD</t>
  </si>
  <si>
    <t>OST CONDTRUCTIONS PROJECT LLC</t>
  </si>
  <si>
    <t>OST CONSTRUCTIONS PROJECT LLC</t>
  </si>
  <si>
    <t>Ostium Intergrated Company</t>
  </si>
  <si>
    <t>OUD MAITHA CONTRACTING</t>
  </si>
  <si>
    <t>Overseas Building Maint.</t>
  </si>
  <si>
    <t>OVERSEAS OILFIELD EQUIPMENT &amp; SERVICES LLC.</t>
  </si>
  <si>
    <t>Oxford Contracting,</t>
  </si>
  <si>
    <t>OXYGEN JLT</t>
  </si>
  <si>
    <t>PACE TECHNICAL SERVICES L.L.C (QTN)</t>
  </si>
  <si>
    <t>Pacific Building Mat. Co. L.L.C</t>
  </si>
  <si>
    <t>Pacific Building Material (H)</t>
  </si>
  <si>
    <t>PALASTINE METAL KITCHEN.</t>
  </si>
  <si>
    <t>PALCON ELECTROMECHANICAL LLC</t>
  </si>
  <si>
    <t>PALM INDIA BLDG CONT.COM.LLC</t>
  </si>
  <si>
    <t>PALM IRRIGATION L.LC.</t>
  </si>
  <si>
    <t>PALMASTERS ELECTROMECHANICAL WORKS LLC</t>
  </si>
  <si>
    <t>PALMERA ONE CONTRACTING L.L.C</t>
  </si>
  <si>
    <t>Pan Gulf Electrical Company L.L.C</t>
  </si>
  <si>
    <t>Panama Sanitary</t>
  </si>
  <si>
    <t>PARAMOUNT BUILD MATERIAL</t>
  </si>
  <si>
    <t>PARMODA DECOR CONTG.</t>
  </si>
  <si>
    <t>PARWAIZ</t>
  </si>
  <si>
    <t>PAVITHRA BUILDING &amp; CONSTRUCTION MATERIALS TRADING CO. L.L.C</t>
  </si>
  <si>
    <t>PDB INTENTAIONAL GENERAL TRADING LLC.</t>
  </si>
  <si>
    <t>Pearl Bldg.Mat. Mussafah</t>
  </si>
  <si>
    <t>PEARL SANITARY CONT. A/C.UNITS FIX .</t>
  </si>
  <si>
    <t>PEGASUS BUILDING MATERIAL TRDG (H)</t>
  </si>
  <si>
    <t>Penguin Engineering</t>
  </si>
  <si>
    <t>PEOPLEPRO ELECTROMECHANICAL LLC</t>
  </si>
  <si>
    <t>Perfect  Bldg.Mat trdng</t>
  </si>
  <si>
    <t>PERFECT COMFORT BLG. CONT</t>
  </si>
  <si>
    <t>Perfect Services</t>
  </si>
  <si>
    <t>PERFECTION ORIENT BUILDING CONTRACTING LLC</t>
  </si>
  <si>
    <t>PERSONALITY  ELECT WARE TR L.L.C</t>
  </si>
  <si>
    <t>PGS Gulf Contracting L.L.C</t>
  </si>
  <si>
    <t>Phoenix Building Material Trading - F.Z.E</t>
  </si>
  <si>
    <t>PILLARS ELECTROMECHANIC L.L.C</t>
  </si>
  <si>
    <t>PINK CITY GROUP OF COMPANIES</t>
  </si>
  <si>
    <t>Pioneer A.M.E Cont. L.L.C</t>
  </si>
  <si>
    <t>Pitamber Trading (S)</t>
  </si>
  <si>
    <t>Pitamber Trading Co.L.L.C.</t>
  </si>
  <si>
    <t>PKP TECHNICAL SERVICES</t>
  </si>
  <si>
    <t>Plafond Fit Out LLC</t>
  </si>
  <si>
    <t>PLANET ECO BUILDING MATERIALS LLC (QTN)</t>
  </si>
  <si>
    <t>PLATINUM DEVELOPMENT LLC</t>
  </si>
  <si>
    <t>Plumbif Trading</t>
  </si>
  <si>
    <t>PLUTO ELECTROMECHANICAL CONT.LLC.</t>
  </si>
  <si>
    <t>PNEUMICS AUTOMATION SYSTEMS TRADING - L.L.C(CASH)</t>
  </si>
  <si>
    <t>POLAR ENGG &amp; TRADING FZC</t>
  </si>
  <si>
    <t>POLLUX GENERAL CONTRACTING LLC (CASH)</t>
  </si>
  <si>
    <t>Polyfab Plastic industry</t>
  </si>
  <si>
    <t>Popular Building Material Trading</t>
  </si>
  <si>
    <t>PORTACABIN PREFABRICATED SYSTEMS FZE</t>
  </si>
  <si>
    <t>POS Customer</t>
  </si>
  <si>
    <t>POS Customer (Ajman)</t>
  </si>
  <si>
    <t>POTENTIAL SOLUTIONS GENERAL CONTRACTING</t>
  </si>
  <si>
    <t>POWER ACCESS ELECTROMECHANICAL WORKS</t>
  </si>
  <si>
    <t>POWER FACTOR FACILITY MANAGEMENT</t>
  </si>
  <si>
    <t>POWER HARDWARE</t>
  </si>
  <si>
    <t>POWER HARDWARE (DIRECT)</t>
  </si>
  <si>
    <t>POWER INTERNATIONAL TECH</t>
  </si>
  <si>
    <t>Power Light Trading.</t>
  </si>
  <si>
    <t>POWER LINES ELECTROMECHANICAL L.L.C</t>
  </si>
  <si>
    <t>POWER POINT ELEC &amp; MECH WORKS LLC</t>
  </si>
  <si>
    <t>POWER SAFE ELECTROMECHANICAL LLC</t>
  </si>
  <si>
    <t>POWER SERVE ELECTROMECHANICAL LLC</t>
  </si>
  <si>
    <t>POWER ZONE ELECTROMECHANICAL LLC</t>
  </si>
  <si>
    <t>Powerflow Elect. &amp; Plumbing</t>
  </si>
  <si>
    <t>Powermech Elect. Mech. Services L.L.C</t>
  </si>
  <si>
    <t>Pravarthi Building Contracting L.L.C</t>
  </si>
  <si>
    <t>PRECISION MEHINERIES LLC</t>
  </si>
  <si>
    <t>PRECISION STAR ELECTROMECHANICAL WORKS LLC</t>
  </si>
  <si>
    <t>Prefab Bldg Industries Co</t>
  </si>
  <si>
    <t>Prefabricated Housed &amp; Dec</t>
  </si>
  <si>
    <t>Premier Building Mat.</t>
  </si>
  <si>
    <t>PREMIER TECHNICAL CORPORATION FZCO</t>
  </si>
  <si>
    <t>PRESTIGE CONSTRUCTIONS  L.L.C</t>
  </si>
  <si>
    <t>PRESTIGE Furniture &amp; Decor Factory L.L.C</t>
  </si>
  <si>
    <t>Pride Enterprises</t>
  </si>
  <si>
    <t>PRIME EXPERTS CONTRUCTION L.L.C</t>
  </si>
  <si>
    <t>PRO GUARD TECHNICAL SERVICES L.L.C(QTN)</t>
  </si>
  <si>
    <t>PROCHNOST ELECTROMECHANICAL LLC</t>
  </si>
  <si>
    <t>PROFEN FABRICATION WORKS LLC</t>
  </si>
  <si>
    <t>PROFEN GENERAL TRADING L.L.C(CASH)</t>
  </si>
  <si>
    <t>PROFEN MARINE EQUP &amp; PETROLEUM EQUP TRDG LLC (CASH)</t>
  </si>
  <si>
    <t>PROFICIENT WAY TECHNICAL SERVICE</t>
  </si>
  <si>
    <t>PROFICIENT WAY TECHNICAL SERVICES L.L.C</t>
  </si>
  <si>
    <t>PROFUSION TECHNICAL SERVICES L.L.C (CASH)</t>
  </si>
  <si>
    <t>Progress Buid.Mat. Musafa</t>
  </si>
  <si>
    <t>Progress Works. Co.</t>
  </si>
  <si>
    <t>PROJAT FZE</t>
  </si>
  <si>
    <t>PROJECO CONTRACTING LLC (QTN)</t>
  </si>
  <si>
    <t>PROJEX CONTRACTING LLC</t>
  </si>
  <si>
    <t>PROSCAPE LLC</t>
  </si>
  <si>
    <t>PROSIGHT TECHNICAL SERVICES LLC</t>
  </si>
  <si>
    <t>Protools Trading L.L.C.</t>
  </si>
  <si>
    <t>PROTOS TRADING LLC</t>
  </si>
  <si>
    <t>PROTRADE INTERNATIONAL FZCO</t>
  </si>
  <si>
    <t>Puman Building Materials Trading</t>
  </si>
  <si>
    <t>PURE AIR ELECTROMECHANICAL L.L.C.(CASH)</t>
  </si>
  <si>
    <t>PYRAMIDS ENERGY</t>
  </si>
  <si>
    <t>Qadisia Contracting</t>
  </si>
  <si>
    <t>Qal'at Al Sharq Bldg. Mat. Trdg.</t>
  </si>
  <si>
    <t>QAMAR AL HUDA TRADING  L.L.C</t>
  </si>
  <si>
    <t>QAMAR AL SAHRA BUILDING MAT TRD LLC</t>
  </si>
  <si>
    <t>Qater Star Building Material</t>
  </si>
  <si>
    <t>QIBA ELECT &amp; SANITARY &amp; PAINT CONTG LLC</t>
  </si>
  <si>
    <t>QUALITY CONSTRUCTION DELIVERY CONTRACTING LLC</t>
  </si>
  <si>
    <t>Quality Maint.&amp;Cleaning</t>
  </si>
  <si>
    <t>QUALITY METAL KITCHEN</t>
  </si>
  <si>
    <t>QUICK ENGINEERING LLC</t>
  </si>
  <si>
    <t>Quotco Bldg. Contg.Ajman</t>
  </si>
  <si>
    <t>Qusai Sanitary</t>
  </si>
  <si>
    <t>R D K BUILDING MAINTENANCE</t>
  </si>
  <si>
    <t>R F M TECHANICAL SERVICES LLC (QTN ONY)</t>
  </si>
  <si>
    <t>R. Al Mazami Sanitary</t>
  </si>
  <si>
    <t>R.A.K  PORCELAIN</t>
  </si>
  <si>
    <t>R.A.K. CERAMICS</t>
  </si>
  <si>
    <t>Radiant</t>
  </si>
  <si>
    <t>RADIANT TECHNICAL WORKS LLC</t>
  </si>
  <si>
    <t>RADISSON RESORT RAS AL KHAIMAH MARJAN ISLAND</t>
  </si>
  <si>
    <t>RAFCO Building Material</t>
  </si>
  <si>
    <t>Rafeeq</t>
  </si>
  <si>
    <t>RAFI</t>
  </si>
  <si>
    <t>RAHIB BABAT GENERAL TRADING LLC</t>
  </si>
  <si>
    <t>RAHIM NATHOUR</t>
  </si>
  <si>
    <t>RAHOL</t>
  </si>
  <si>
    <t>RAISCO INT'L TRADING</t>
  </si>
  <si>
    <t>RAJAB BUILDING MATERIAL</t>
  </si>
  <si>
    <t>RAJAB HARDWARE &amp;  PAINTS TRADING</t>
  </si>
  <si>
    <t>Rajay International L.L.C</t>
  </si>
  <si>
    <t>Rajeev Pillai</t>
  </si>
  <si>
    <t>RAK BLDG MAT (RAK)</t>
  </si>
  <si>
    <t>RAK FACILITY MANAGEMENT L.L.C</t>
  </si>
  <si>
    <t>RAK MARINE SERVICES L.L.C</t>
  </si>
  <si>
    <t>RAK Paints L.L.C</t>
  </si>
  <si>
    <t>RAK PRECAST BUILDING MANUFACTURING CO LLC</t>
  </si>
  <si>
    <t>RAK PRECAST FZC</t>
  </si>
  <si>
    <t>RAK SHOW ROOM (SIDDIQUE)</t>
  </si>
  <si>
    <t>RAK Water Tech Company LLC (RAK Ceramic Holdings)</t>
  </si>
  <si>
    <t>RAMANAND</t>
  </si>
  <si>
    <t>RAMAZAN</t>
  </si>
  <si>
    <t>Ramdhan,</t>
  </si>
  <si>
    <t>RAMPATHI</t>
  </si>
  <si>
    <t>Raneen Al Shams buld mat trd llc</t>
  </si>
  <si>
    <t>Raneen Electro-Mechanical</t>
  </si>
  <si>
    <t>RAQ ELECTROMECHANICAL.CO.LLC</t>
  </si>
  <si>
    <t>Rare Electrical Equip. Trdg.</t>
  </si>
  <si>
    <t>RAS AL HIKMAH FOR ELECTRICAL AND PLUMBING - L.L.C - O.P.C</t>
  </si>
  <si>
    <t>RAS ENGINEERING L.L.C</t>
  </si>
  <si>
    <t>Rashed Bin Darwish Al Ketbi</t>
  </si>
  <si>
    <t>Rashed Building Material Trading (H)</t>
  </si>
  <si>
    <t>RASHEED</t>
  </si>
  <si>
    <t>Rashid Khameis Paints Trd. L.L.C (S)</t>
  </si>
  <si>
    <t>RATEL GULF FOR TRADING(RGT)</t>
  </si>
  <si>
    <t>RDK BUILDING MATERIALS LLC</t>
  </si>
  <si>
    <t>Real Hardware L.L.C (H)</t>
  </si>
  <si>
    <t>RECEIVABLE FROM RP</t>
  </si>
  <si>
    <t>Red Coral Building Material</t>
  </si>
  <si>
    <t>RED SEA CONSTRUCTION L.L.C (QTN)</t>
  </si>
  <si>
    <t>RED SEA HOUSING SERVICES</t>
  </si>
  <si>
    <t>RED SEA HOUSING SERVICES COMPANY FZE (QTN)</t>
  </si>
  <si>
    <t>REEM CAPITAL CONTRACTING</t>
  </si>
  <si>
    <t>Reem Contg. Ajman.</t>
  </si>
  <si>
    <t>REEM READY MIX LLC</t>
  </si>
  <si>
    <t>REGAL OIL FIELD EQUIPMENTS TRADING LLC</t>
  </si>
  <si>
    <t>Reinco Building Material</t>
  </si>
  <si>
    <t>REJOIZ TECHNICAL SERVICES LLC (CASH)</t>
  </si>
  <si>
    <t>REMAL ALSHARQ TECHNICAL WORKS (QTN)</t>
  </si>
  <si>
    <t>RESOURCE INTERNATIONAL HARDWARE TRADING LLC - UAE</t>
  </si>
  <si>
    <t>REUNION ELECTRICAL TRADING LLC</t>
  </si>
  <si>
    <t>RIAZ MEDICAL CENTRE</t>
  </si>
  <si>
    <t>Rifiya Trading</t>
  </si>
  <si>
    <t>Riya Hardware Trdg.</t>
  </si>
  <si>
    <t>Riya Pharmacy</t>
  </si>
  <si>
    <t>Riyal Building Mat. Trdg. L.L.C</t>
  </si>
  <si>
    <t>Road Star Bldg. Mat.</t>
  </si>
  <si>
    <t>ROCKY REAL ESTATE LLC</t>
  </si>
  <si>
    <t>ROHMIX BUILDING MATERIALS TRADING LLC</t>
  </si>
  <si>
    <t>ROKADIA HARDWARE SHARJAH</t>
  </si>
  <si>
    <t>Roshan Construction LLC.</t>
  </si>
  <si>
    <t>ROTANA B.M COM</t>
  </si>
  <si>
    <t>Rotana Contracting L.L.C</t>
  </si>
  <si>
    <t>Rotary Humm MEP Services</t>
  </si>
  <si>
    <t>ROWDHAT NEAMA TRANS &amp; GEN CONTG</t>
  </si>
  <si>
    <t>Royal Al Khaleej Jwellery (S)</t>
  </si>
  <si>
    <t>ROYAL EAGLE OIL FIELD EQUIPMENT &amp; TRADING</t>
  </si>
  <si>
    <t>Royal Falcon Building Materials</t>
  </si>
  <si>
    <t>ROYAL HOUSING FZE</t>
  </si>
  <si>
    <t>ROYAL M HOTEL &amp; RESORT</t>
  </si>
  <si>
    <t>Royal Mark Bldg Mat Trdg LLC (CUST)</t>
  </si>
  <si>
    <t>Royal Midas Bldg. Cont. L.L.C</t>
  </si>
  <si>
    <t>ROYAL STAR BUILDING MAT TOOLS &amp; TRADING</t>
  </si>
  <si>
    <t>RUKN AL RABIAH TRADING LLC</t>
  </si>
  <si>
    <t>Rustaq Sanitary</t>
  </si>
  <si>
    <t>RV ELECTROMECHANICAL SERVICES L. L.C</t>
  </si>
  <si>
    <t>S &amp; C BUILDING MAINTENANCE L.L.C (QTN ONLY)</t>
  </si>
  <si>
    <t>S K R BUILDING CONTRACTING L.L.C</t>
  </si>
  <si>
    <t>S P D CONTRACTING L.L.C (CASH)</t>
  </si>
  <si>
    <t>S S G FACILITIES MANAGEMENT L.L.C</t>
  </si>
  <si>
    <t>S S LOOTAH REAL ESTATE L.L.C</t>
  </si>
  <si>
    <t>S.R.C BUILDING CONTRACTING (LLC)</t>
  </si>
  <si>
    <t>S.S.K International Trading L.L.C</t>
  </si>
  <si>
    <t>S.Y.N.Z Trading</t>
  </si>
  <si>
    <t>SAADAT</t>
  </si>
  <si>
    <t>Saahad Misery</t>
  </si>
  <si>
    <t>SABI ELECTROMECHANICAL WORKS L.L.C</t>
  </si>
  <si>
    <t>SADHANA CONTRACTING LLC(QTN)</t>
  </si>
  <si>
    <t>Saeed Al Zaabi Main Shop</t>
  </si>
  <si>
    <t>Saeed Al Zaabi Mussafah Branch</t>
  </si>
  <si>
    <t>Saeed Ali Build.Mat Musafa</t>
  </si>
  <si>
    <t>Saeed Eissa BM</t>
  </si>
  <si>
    <t>Saeed Hassan Electricals</t>
  </si>
  <si>
    <t>SAEED MOHAMMED AL RAQBANI</t>
  </si>
  <si>
    <t>Saeed Zaman Sanitary &amp; Ele. Est.</t>
  </si>
  <si>
    <t>Safco International Gen Trading Co LLC</t>
  </si>
  <si>
    <t>Safe Plus Buld. Mat. Trd. L.L.C</t>
  </si>
  <si>
    <t>Safety Way Electrical Trdg. L.L.C</t>
  </si>
  <si>
    <t>Safinat Al Sahraa Trad. Co. L.L.C (H)</t>
  </si>
  <si>
    <t>SAFINAT ALSALAM BUILDING MATERIALS TRADING CO. L.L.C</t>
  </si>
  <si>
    <t>Sahara Building Mat.</t>
  </si>
  <si>
    <t>SAHARA TECH CONT</t>
  </si>
  <si>
    <t>Sahari Trdg. &amp; Imports</t>
  </si>
  <si>
    <t>Saif Al Kaabi</t>
  </si>
  <si>
    <t>SAIF HURAIZ BUILDING MATERIALS TRADING LLC</t>
  </si>
  <si>
    <t>SAIF SALAM SANITARY</t>
  </si>
  <si>
    <t>SAIFCO ELECTROMECHANICAL WORKS LLC</t>
  </si>
  <si>
    <t>Saifee Traders (S)</t>
  </si>
  <si>
    <t>Saifuddin Mulla (S)</t>
  </si>
  <si>
    <t>SAIFUL ALI</t>
  </si>
  <si>
    <t>SAIF-ZONE-SHARJAH</t>
  </si>
  <si>
    <t>Sajedah Bldg.tools &amp; Hard. Customer A/c</t>
  </si>
  <si>
    <t>SAJID HUSSAIN</t>
  </si>
  <si>
    <t>SALAM MATHAR</t>
  </si>
  <si>
    <t>Saleem Abbas Bldg. Mat. Trdg. L.L.C</t>
  </si>
  <si>
    <t>SALEEM- AMANA</t>
  </si>
  <si>
    <t>SALEEM PRO C/O ANUFF</t>
  </si>
  <si>
    <t>SALEH BILAL PLUMBING EST</t>
  </si>
  <si>
    <t>Saleh Construction.</t>
  </si>
  <si>
    <t>SALEH IBRAHIM FACTROY LLC</t>
  </si>
  <si>
    <t>Salem Obaid</t>
  </si>
  <si>
    <t>Salim Building Material Sale L.L.C (S)</t>
  </si>
  <si>
    <t>Salim hardwares  trdng.</t>
  </si>
  <si>
    <t>SALMA ELECT &amp; SANITARY TRADING L.L.C(SOLE PROPRIETORSHIP)</t>
  </si>
  <si>
    <t>SALOMON ETHOPIA</t>
  </si>
  <si>
    <t>SAM Building Contracting L.L.C</t>
  </si>
  <si>
    <t>SAMA DUBAI BUILDING CON L.L.C (CUSTO)</t>
  </si>
  <si>
    <t>SAMA ELECTROMECHANICAL WORKS LLC</t>
  </si>
  <si>
    <t>Sameer Bldg Maint.</t>
  </si>
  <si>
    <t>Sami Al Hamoor Trading</t>
  </si>
  <si>
    <t>Samnan Sanitary</t>
  </si>
  <si>
    <t>Samsung -Besix- Arabtec J.V.</t>
  </si>
  <si>
    <t>Sana Building Materials</t>
  </si>
  <si>
    <t>Sana Building Materials.</t>
  </si>
  <si>
    <t>Sanabil Al Barakah</t>
  </si>
  <si>
    <t>Sandpoint Engineering International Ltd.</t>
  </si>
  <si>
    <t>Sanipex Group</t>
  </si>
  <si>
    <t>Santy General Trading Customer A/c</t>
  </si>
  <si>
    <t>Sanwa Building Material</t>
  </si>
  <si>
    <t>SAQER ENG. &amp; CONT. (LLC)</t>
  </si>
  <si>
    <t>Saqr Al jazera Building Materials and Paints Trading (CASH)</t>
  </si>
  <si>
    <t>Saraya Trading</t>
  </si>
  <si>
    <t>Sarco Contg.,Sharjah.</t>
  </si>
  <si>
    <t>SARH AL OUFIQ BLDG CONT LLC</t>
  </si>
  <si>
    <t>SARODI HARDWARE LTD</t>
  </si>
  <si>
    <t>Sarooj Trading</t>
  </si>
  <si>
    <t>SATGURU HOLDINGS LIMITED (CASH)</t>
  </si>
  <si>
    <t>SATTAR</t>
  </si>
  <si>
    <t>Satwa Building Mat, Satwa</t>
  </si>
  <si>
    <t>Satwa Star Bldg Mat Bur Dubai</t>
  </si>
  <si>
    <t>Saud Abdulla Trading.</t>
  </si>
  <si>
    <t>SAUD BUILDING MATERIALS TRADING</t>
  </si>
  <si>
    <t>SAVINS ELECTROMECHANICAL L.L.C (QTN)</t>
  </si>
  <si>
    <t>Sawah Contracting,</t>
  </si>
  <si>
    <t>SAWAS SANITARY WARE TRADING</t>
  </si>
  <si>
    <t>SAYED P.A.K</t>
  </si>
  <si>
    <t>Sayeed</t>
  </si>
  <si>
    <t>SAYEED BANWAS RESTORENT</t>
  </si>
  <si>
    <t>Sayeed Idris,ETISALAT</t>
  </si>
  <si>
    <t>Sayyad Sanitary</t>
  </si>
  <si>
    <t>SBM Trading,Dubai</t>
  </si>
  <si>
    <t>Scale Electro-mechanical Works</t>
  </si>
  <si>
    <t>SCAN CONTROL &amp; DATA COMM.SYS. EST.</t>
  </si>
  <si>
    <t>Sea Bird Building Material Trdg. L.L.C</t>
  </si>
  <si>
    <t>Sea Queen Gen.Trdg. L.L.C</t>
  </si>
  <si>
    <t>Sea Road Bldg. Mat. Co.</t>
  </si>
  <si>
    <t>SEA SIDE SANITARY TRADING</t>
  </si>
  <si>
    <t>Sea Spray Marine Serv.&amp;Engg. FZC</t>
  </si>
  <si>
    <t>SEAQ ELECTROMECHANICAL WORKS L.L.C</t>
  </si>
  <si>
    <t>SEBLEWONGEL BERHANU GEBREYES</t>
  </si>
  <si>
    <t>SECRET GARDENS LLC (CASH)</t>
  </si>
  <si>
    <t>SELECT HOME SERVICES CO. LLC.</t>
  </si>
  <si>
    <t>SEMACO</t>
  </si>
  <si>
    <t>SEMAT Building Materials L.L.C</t>
  </si>
  <si>
    <t>SENAN ENGINEERING CO.</t>
  </si>
  <si>
    <t>SERCO Limited</t>
  </si>
  <si>
    <t>SERENE STAR ELECTROMECHANICAL WORKS (CASH)</t>
  </si>
  <si>
    <t>Servetech Equipment Trading LLC.</t>
  </si>
  <si>
    <t>SERVEU LLC</t>
  </si>
  <si>
    <t>SERVICE TIME BUILDING MAINTENANCE LLC</t>
  </si>
  <si>
    <t>Setex General Trading LLC.</t>
  </si>
  <si>
    <t>SEVEN SEAS MACHINERY L.L.C</t>
  </si>
  <si>
    <t>SEVEN STARS OIL FIELD EQPT.TR.FZE</t>
  </si>
  <si>
    <t>SEVENS LLC</t>
  </si>
  <si>
    <t>Shabab Al Rashidiya Trading</t>
  </si>
  <si>
    <t>Shabbir S.Golawala</t>
  </si>
  <si>
    <t>SHABHA BUILD MAT SHARJAH</t>
  </si>
  <si>
    <t>SHABUDEEN</t>
  </si>
  <si>
    <t>SHADAD ULLAH MOHAMMED MOOSA</t>
  </si>
  <si>
    <t>SHAFEEQ  BANGALI</t>
  </si>
  <si>
    <t>Shafeeque</t>
  </si>
  <si>
    <t>Shah Alam Kabir Trading</t>
  </si>
  <si>
    <t>SHAHABAN MISRY</t>
  </si>
  <si>
    <t>Shahabuddin Plumber</t>
  </si>
  <si>
    <t>Shahagan Bengali</t>
  </si>
  <si>
    <t>Shahd Al Jamil General Trading LLC</t>
  </si>
  <si>
    <t>Shaheen Sanitary</t>
  </si>
  <si>
    <t>Shahil Bldg. Mat. Trdg.</t>
  </si>
  <si>
    <t>SHAHUL</t>
  </si>
  <si>
    <t>Shaikh Alam</t>
  </si>
  <si>
    <t>SHAIKH MOHAMED BINBUTTI AL-HAMED</t>
  </si>
  <si>
    <t>Shaju c/o Emirates Gen Cont</t>
  </si>
  <si>
    <t>SHAKUN TRADING CO LLC</t>
  </si>
  <si>
    <t>SHALAH (ARABI)</t>
  </si>
  <si>
    <t>Shalah Mathroosi</t>
  </si>
  <si>
    <t>Shallal Al Birut</t>
  </si>
  <si>
    <t>Sham Carpentory</t>
  </si>
  <si>
    <t>SHAMEEM IBRAHIM ENGINEERING TURNING L.L.C.</t>
  </si>
  <si>
    <t>Shams Al Warqa Deira Shop Mr.Nadir</t>
  </si>
  <si>
    <t>Shamsun Sanitary</t>
  </si>
  <si>
    <t>Shanawas Engineer</t>
  </si>
  <si>
    <t>Sharee Al Majaz Trading L. L. C</t>
  </si>
  <si>
    <t>Sharee Kerala Bldg.Mat.Tr. (S)</t>
  </si>
  <si>
    <t>SHAREEF  MISRI</t>
  </si>
  <si>
    <t>Sharjah Airport Authority</t>
  </si>
  <si>
    <t>Shark Building Material Trading</t>
  </si>
  <si>
    <t>SHATTAF CONTRACTING</t>
  </si>
  <si>
    <t>Shawal</t>
  </si>
  <si>
    <t>SHAWWAL HARDWARE &amp; ELECT TR (CASH)</t>
  </si>
  <si>
    <t>SHEIKH SHABBIR MUTWAW</t>
  </si>
  <si>
    <t>SHERIN  ELEC &amp; SANT</t>
  </si>
  <si>
    <t>Sherin Sanitary &amp; Elect. Trdg.</t>
  </si>
  <si>
    <t>SHINTECH ELECTRICAL &amp; MECHANICAL EQUIPMENT LLC</t>
  </si>
  <si>
    <t>SHOAIB BOARD ADV</t>
  </si>
  <si>
    <t>SHREE WARI MIDDLE EAST LLC</t>
  </si>
  <si>
    <t>Shua Hardware</t>
  </si>
  <si>
    <t>SIAM TRADING CO LLC</t>
  </si>
  <si>
    <t>SIB CONSULTING LLC</t>
  </si>
  <si>
    <t>SIBI SHABI - c/o FISH FACTORY</t>
  </si>
  <si>
    <t>Siddique Mustafa &amp; Sons Co.LLC</t>
  </si>
  <si>
    <t>Sigma Engineering L.L.C</t>
  </si>
  <si>
    <t>Silver Building Material</t>
  </si>
  <si>
    <t>SILVER COAST GENERAL TRADING LLC</t>
  </si>
  <si>
    <t>Silver Home Constructions L.L.C</t>
  </si>
  <si>
    <t>SILVER SKY PROPERTIES LLC</t>
  </si>
  <si>
    <t>SILVER TRADING CO. L.L.C</t>
  </si>
  <si>
    <t>Simplex Infrastructures Limited</t>
  </si>
  <si>
    <t>Sinyar Electro Mech L.L.C.</t>
  </si>
  <si>
    <t>Sisay Trading Co. P.L.C.</t>
  </si>
  <si>
    <t>SITE TECHNOLOGY INTEGRATED SYSTEMS L.L.C</t>
  </si>
  <si>
    <t>Six Star Trading</t>
  </si>
  <si>
    <t>SKP BUILDING MATERIALS TRADING LLC</t>
  </si>
  <si>
    <t>SKR BUILDING CONTRACTING LLC</t>
  </si>
  <si>
    <t>SKY CONSTRUCTION L.L.C</t>
  </si>
  <si>
    <t>SKY FLOWER MACHINERY &amp; EQUIP TRAD LLC</t>
  </si>
  <si>
    <t>Sky Light Bldg Contg.</t>
  </si>
  <si>
    <t>SKY LIGHT BUILDING CONT.LLC</t>
  </si>
  <si>
    <t>SKY RAYS ELECTROMECHANICAL WORKS LLC (QTN)</t>
  </si>
  <si>
    <t>SKY ZEAL BLDG MAT TRDG LLC</t>
  </si>
  <si>
    <t>Skylight General Trading L.L.C.</t>
  </si>
  <si>
    <t>SKYLINE CONTRACTING CO LLC</t>
  </si>
  <si>
    <t>Skyline Contracting Co. L.L.C</t>
  </si>
  <si>
    <t>SM GULF</t>
  </si>
  <si>
    <t>SMART AIR ELECTROMECHANICAL WORKS L.L.C</t>
  </si>
  <si>
    <t>SMART FIX BUILDING MATERIALS TRADING (CASH)</t>
  </si>
  <si>
    <t>SMART MEP SOLUTION CO SESCO LLC</t>
  </si>
  <si>
    <t>Smooth Bldg.Mat.Trdg.,</t>
  </si>
  <si>
    <t>SOBHA ENGINEERING &amp; CONTRACTING L.L.C</t>
  </si>
  <si>
    <t>SOBHA HARTLAND CONTRACTING L.L.C</t>
  </si>
  <si>
    <t>Sodaco Engineering &amp; Contracting L.L.C</t>
  </si>
  <si>
    <t>Solanki Construction Co.</t>
  </si>
  <si>
    <t>SOLAR POWER ELECTRICALS</t>
  </si>
  <si>
    <t>SOLAR WH INSTALLATION ACC</t>
  </si>
  <si>
    <t>SOLICO CONTRACTING CO LTD LLC</t>
  </si>
  <si>
    <t>Solid Rock Building Cont.</t>
  </si>
  <si>
    <t>Solid Rock Building Material (S)</t>
  </si>
  <si>
    <t>Solid Star Building Material</t>
  </si>
  <si>
    <t>Solid Star Building Material L.L.C (S)</t>
  </si>
  <si>
    <t>Solid Trading (S)</t>
  </si>
  <si>
    <t>Solis Facilites Management llc</t>
  </si>
  <si>
    <t>SOMAN</t>
  </si>
  <si>
    <t>Sono Building Contg.</t>
  </si>
  <si>
    <t>SORAT AL BARQ TECHNOLOGY. SERVICE</t>
  </si>
  <si>
    <t>SOUQ AL TECHNOLOJYA TRADING</t>
  </si>
  <si>
    <t>SPARK ELECTRICAL EQUIP.CO.L.L.C.</t>
  </si>
  <si>
    <t>SPECON LLC (CASH)</t>
  </si>
  <si>
    <t>SPECTRUM CUBE</t>
  </si>
  <si>
    <t>SPH GLOBAL HOLDINGS LLC</t>
  </si>
  <si>
    <t>Splash Building Contracting L.L.C</t>
  </si>
  <si>
    <t>SPONSOR - A/C</t>
  </si>
  <si>
    <t>SPREE TRADING LTD</t>
  </si>
  <si>
    <t>Spring Valley Gardens Desinger</t>
  </si>
  <si>
    <t>SQUARE GENERAL CONTRACTING CO LLC-Q</t>
  </si>
  <si>
    <t>SR.ELE &amp; SANITARY AJM</t>
  </si>
  <si>
    <t>SS LOOTAH CARPENTRY WORKS &amp; DECOR</t>
  </si>
  <si>
    <t>SSK International Trading L.L.C</t>
  </si>
  <si>
    <t>Standard Building Materials</t>
  </si>
  <si>
    <t>STAR BASKARAN ELECTROMECHANICAL WORKS L.L.C</t>
  </si>
  <si>
    <t>Star Light Bldg.Mat.Mussafa</t>
  </si>
  <si>
    <t>Star Wood Industries Ltd.</t>
  </si>
  <si>
    <t>STARWELL MIDDLE EAST GENERAL TRADING</t>
  </si>
  <si>
    <t>STE NOUKODO  OUN(FNO)</t>
  </si>
  <si>
    <t>STEELMAN ELECTRO-MECHANICALCOMPANY (L.L.C.)</t>
  </si>
  <si>
    <t>STEELUX INDUSTRIES LLC</t>
  </si>
  <si>
    <t>Step Central Air Conditioning</t>
  </si>
  <si>
    <t>Step Int. Tech. Cont</t>
  </si>
  <si>
    <t>Stream Line Plmg</t>
  </si>
  <si>
    <t>STRIDE CONSTRUCTIONS CO LLC</t>
  </si>
  <si>
    <t>STRIPES SMART SERVICES</t>
  </si>
  <si>
    <t>SUHA HOSPITALITY</t>
  </si>
  <si>
    <t>Sultan Al Shamsi Elect. Cont.</t>
  </si>
  <si>
    <t>SUM TECH MULTILINE TRADING L.L.C.</t>
  </si>
  <si>
    <t>Sumer Contracting Co. L.L.C</t>
  </si>
  <si>
    <t>SUMIKA SEALS MIDDLE EAST FZC</t>
  </si>
  <si>
    <t>SUN ENGINEERING CO.,</t>
  </si>
  <si>
    <t>SUN ENTERPRISE</t>
  </si>
  <si>
    <t>SUN SHAM ELECTRICAL</t>
  </si>
  <si>
    <t>Sun Shine Electromech.</t>
  </si>
  <si>
    <t>Sun Star Building Mat.</t>
  </si>
  <si>
    <t>Sun Star Building Material</t>
  </si>
  <si>
    <t>Sunlight Trading</t>
  </si>
  <si>
    <t>Sunrise Hardwares Abu Dhabi</t>
  </si>
  <si>
    <t>Super Bond Bldg. Mat. Trdg. L.L.C</t>
  </si>
  <si>
    <t>SUPER ENGINEERING SERVICES LLC</t>
  </si>
  <si>
    <t>SUPER FAB</t>
  </si>
  <si>
    <t>SUPER MISSION BUILDING MATERIAL TRADING</t>
  </si>
  <si>
    <t>Superfab Co.</t>
  </si>
  <si>
    <t>Supreme Building Maint.</t>
  </si>
  <si>
    <t>Suresh</t>
  </si>
  <si>
    <t>SURESH (ELETRISAN)</t>
  </si>
  <si>
    <t>Swift Line Technical Works L.L.C</t>
  </si>
  <si>
    <t>SWME CONTROL SYSTEMS TRADING LLC</t>
  </si>
  <si>
    <t>SWPON</t>
  </si>
  <si>
    <t>Syed Mohammed (Hyderabad)</t>
  </si>
  <si>
    <t>SYRINO ELECTRICAL CONTRACTING (CASH)</t>
  </si>
  <si>
    <t>System Construction</t>
  </si>
  <si>
    <t>System Plus Elec.mech. Contg</t>
  </si>
  <si>
    <t>T.ENG.SERV.</t>
  </si>
  <si>
    <t>Tabarak Ele. &amp; Sanitary</t>
  </si>
  <si>
    <t>Tabaria Sanitary</t>
  </si>
  <si>
    <t>TABEER STARWOOD HOLDINGS LIMITED</t>
  </si>
  <si>
    <t>TABINS BUILDING WORKS LLC</t>
  </si>
  <si>
    <t>TAFAWUQ FACILITIES MANAGEMENT L.L.C. ( QUOTN ONLY)</t>
  </si>
  <si>
    <t>TAFAWUQ FACILITY MANAGEMENT</t>
  </si>
  <si>
    <t>TAHEER</t>
  </si>
  <si>
    <t>Tahir Building Material</t>
  </si>
  <si>
    <t>TAIF AL MADINA CONTRACTING L.L.C</t>
  </si>
  <si>
    <t>Taj Bengali</t>
  </si>
  <si>
    <t>Takwa Bldg Mat Satwa</t>
  </si>
  <si>
    <t>Talal Building Maint.</t>
  </si>
  <si>
    <t>Talati Trading Co.LLC</t>
  </si>
  <si>
    <t>Tamas Projects Company L.L.C</t>
  </si>
  <si>
    <t>Taqdeer Elec.&amp;Sant.Trdg L.L.C.</t>
  </si>
  <si>
    <t>TARBLA GEN CONTG.</t>
  </si>
  <si>
    <t>TAREEQ AL SAJAA BLDG EQUIP RENTAL &amp; TR(CASH)</t>
  </si>
  <si>
    <t>Tareq Al Hashemi Bldg. Mat.</t>
  </si>
  <si>
    <t>Target Building Materials Trdg</t>
  </si>
  <si>
    <t>Target Elect. &amp; Contg.</t>
  </si>
  <si>
    <t>TARIQ ZIAD TECH CONT LLC</t>
  </si>
  <si>
    <t>TARSHIHA ELECTRICAL CONTRACTING TELCO LLC</t>
  </si>
  <si>
    <t>TARUN</t>
  </si>
  <si>
    <t>Tasneem Elect &amp; Sant. ( Debtors)</t>
  </si>
  <si>
    <t>Tasneem Hardware L.L.C</t>
  </si>
  <si>
    <t>TAUFEEQUE</t>
  </si>
  <si>
    <t>Tausif Steel Factory</t>
  </si>
  <si>
    <t>TAV CONSTRUCTION</t>
  </si>
  <si>
    <t>Tawfiq Contracting Company</t>
  </si>
  <si>
    <t>Tawseef General Trading</t>
  </si>
  <si>
    <t>TAYAB GENERAL TRADING</t>
  </si>
  <si>
    <t>Tayssir Abdullah Moosa</t>
  </si>
  <si>
    <t>TEAM 99 CONTRACTING LLC (CASH)</t>
  </si>
  <si>
    <t>Team Eng Sharjah ( Old Bal)</t>
  </si>
  <si>
    <t>Team Technical Equipment.</t>
  </si>
  <si>
    <t>TECH ENGINEERING LLC</t>
  </si>
  <si>
    <t>TECHEM ENERGY SERVICES FZCO</t>
  </si>
  <si>
    <t>Technical Company</t>
  </si>
  <si>
    <t>Technical Engg. Services.</t>
  </si>
  <si>
    <t>Technical Engg.Gen Cont.</t>
  </si>
  <si>
    <t>Technical Engineering Services</t>
  </si>
  <si>
    <t>TECHNICAL OILFIELD SUPPLIES CENTRE (TOSC)</t>
  </si>
  <si>
    <t>Technical Parts Est.</t>
  </si>
  <si>
    <t>Techno Power Technical Supplies L.L.C</t>
  </si>
  <si>
    <t>TECHNOMIX GENERAL TRADING L.L.C</t>
  </si>
  <si>
    <t>TECHTIQ BUILDING MAINTENANCE LLC</t>
  </si>
  <si>
    <t>TEEJAN CONTRACTING</t>
  </si>
  <si>
    <t>TEFCO INTERNATIONAL CONTRACTING L.L.C</t>
  </si>
  <si>
    <t>TENKER</t>
  </si>
  <si>
    <t>TERESA NAIROBI</t>
  </si>
  <si>
    <t>TERRAZZO DUBAI CO. (L.L.C.)</t>
  </si>
  <si>
    <t>Test Contracting Co. L.L.C.</t>
  </si>
  <si>
    <t>Tetco Electrical Equipment Trading L.L.C</t>
  </si>
  <si>
    <t>TEXTEC INTERNATIONAL LLC</t>
  </si>
  <si>
    <t>TGP L.L.C (H)</t>
  </si>
  <si>
    <t>THAHIR IBRAHIM</t>
  </si>
  <si>
    <t>Thammar Bldg Mat</t>
  </si>
  <si>
    <t>THANA  ELECT.&amp; SANITARY WARE TRDG.</t>
  </si>
  <si>
    <t>Thani Sanitaryware Trdg.,</t>
  </si>
  <si>
    <t>Thanjai Electromechanical Works llc</t>
  </si>
  <si>
    <t>THE SECOND CONSTRUCTION CO LTD OF CHINA CONSTRUCTION THIRD ENGINEERING BUREAU (DUBAI BRANCH)</t>
  </si>
  <si>
    <t>Theres Electromechanical Works L.L.C</t>
  </si>
  <si>
    <t>Thermo LLC.,Dubai</t>
  </si>
  <si>
    <t>THREE POLE TECHNICAL WORKS L.L.C</t>
  </si>
  <si>
    <t>THREE SIXTY COMMUNITIES ESTATE L.L.C.(QUOTN ONLY)</t>
  </si>
  <si>
    <t>Three Star Buiding Maint.</t>
  </si>
  <si>
    <t>THUMBAY BUILDERS</t>
  </si>
  <si>
    <t>THYSSENKRUPP ELEVATOR UAE (LLC)</t>
  </si>
  <si>
    <t>Tigest Asfaw Bldg. Mat. Trdg. Co.</t>
  </si>
  <si>
    <t>TILAL AL WADI BLDG.CONTRACTING.LLC (CASH)</t>
  </si>
  <si>
    <t>TIP TOP TAILORING MACHINES TRD (S)</t>
  </si>
  <si>
    <t>TMC GENERAL CONTRACTING &amp; ELECTROMECHANIC LLC</t>
  </si>
  <si>
    <t>TMTEC TRAD &amp; TECHNICAL SERVICES LLC</t>
  </si>
  <si>
    <t>TOMAS ONDO NDUMU</t>
  </si>
  <si>
    <t>TOP CONCEPT</t>
  </si>
  <si>
    <t>Top Line Building Mat. Trdg.</t>
  </si>
  <si>
    <t>TOP LINE, PRINTING PRESS</t>
  </si>
  <si>
    <t>TORNADO ENTERPRISES LLC</t>
  </si>
  <si>
    <t>TORNADO GENERAL CONTRACTING LLC</t>
  </si>
  <si>
    <t>TOTAL TBK GENERAL TRADING LLC</t>
  </si>
  <si>
    <t>Touchwood Decor &amp; Furniture</t>
  </si>
  <si>
    <t>Toufiq Sanit. wares Musafa</t>
  </si>
  <si>
    <t>Tough Building Material</t>
  </si>
  <si>
    <t>Towerone Trading</t>
  </si>
  <si>
    <t>Towers Technology Contracting Co. LLC</t>
  </si>
  <si>
    <t>TRADE N BUILD BUILDING MATERIALS LLC</t>
  </si>
  <si>
    <t>TRADEX TRADING L.L.C</t>
  </si>
  <si>
    <t>Trags Electro Mech.Co,</t>
  </si>
  <si>
    <t>TRAGS LTD</t>
  </si>
  <si>
    <t>TRANS CAPITAL GENERAL CONTRACTING</t>
  </si>
  <si>
    <t>TRANS EMIRATES CONTRACTING LLC</t>
  </si>
  <si>
    <t>TRANS GULF ELECTROMECHANICAL LLC</t>
  </si>
  <si>
    <t>Transmet Trading,</t>
  </si>
  <si>
    <t>TRENT OILFIELD EQUIPMENT TRADING</t>
  </si>
  <si>
    <t>TRI ANGLE ELECT WARE TR L.L.LC</t>
  </si>
  <si>
    <t>TRINITY ENGINEERING SERVICES L.L.C</t>
  </si>
  <si>
    <t>TRINITY MEP CONTRACTING L.L.C</t>
  </si>
  <si>
    <t>TRK ELECTROMECHANICAL WORKS LLC</t>
  </si>
  <si>
    <t>TRM International Trading Co LLC</t>
  </si>
  <si>
    <t>TRUE LINE BUILDING MATERIALS TRADING L.L.C</t>
  </si>
  <si>
    <t>TRUELIGHT Electrical &amp; Sanitary Equipmen</t>
  </si>
  <si>
    <t>TRUST COLUMNSCONTRACTING LLC</t>
  </si>
  <si>
    <t>Trust General Trading FZC</t>
  </si>
  <si>
    <t>TURAB AND KEBEER BUILDING MATERIALS TRADING LLC</t>
  </si>
  <si>
    <t>TWO FOLD UNITED ELECTRICAL &amp; MECHANICAL CONT CO LLC</t>
  </si>
  <si>
    <t>U I TECHNICAL SERVICES LLC</t>
  </si>
  <si>
    <t>Ultimate Power Electromechanical</t>
  </si>
  <si>
    <t>Ummar Nathoor</t>
  </si>
  <si>
    <t>UNECO GULF L.L.C</t>
  </si>
  <si>
    <t>Unibeton Ready Mix</t>
  </si>
  <si>
    <t>UNICORN ELECTROMECHANICAL WORKS LLC (CASH)</t>
  </si>
  <si>
    <t>Union Falcon Electro Mechanical Cont.</t>
  </si>
  <si>
    <t>UNISAFE FIRE PROTECTION SPECIALIST (LLC)</t>
  </si>
  <si>
    <t>UNITECH DI PIPES AND FITTINGS MFG - L.L.C(CASH)</t>
  </si>
  <si>
    <t>UNITED EARTH COOLING PROJECTS</t>
  </si>
  <si>
    <t>UNITED ENGINEERING CONSTRUCTION</t>
  </si>
  <si>
    <t>UNIVERSAL METROS GENERAL TRADING LLC</t>
  </si>
  <si>
    <t>UNIVERSAL OWNERS ASSOCIATION MANAGEMENT SERVICES</t>
  </si>
  <si>
    <t>Universal Voltas L.L.C</t>
  </si>
  <si>
    <t>UNIX Security &amp; Safety Systems L.L.C</t>
  </si>
  <si>
    <t>UPASANA GENERAL TRADING LLC</t>
  </si>
  <si>
    <t>Usama Marzooqi</t>
  </si>
  <si>
    <t>VAH CONTRACTING CO LLC</t>
  </si>
  <si>
    <t>VALVE TECH INDUSTRIES FZC  (QTN)</t>
  </si>
  <si>
    <t>VARISTA DESIGNS FZ LLC</t>
  </si>
  <si>
    <t>VELOCITI BUILDING &amp; CONSTRUCTION MATERIALS TRADING (CASH)</t>
  </si>
  <si>
    <t>VERROLI BUILDING MATERIALS TRADING LLC</t>
  </si>
  <si>
    <t>V-EXPERT TECHNICAL SERVICES EST</t>
  </si>
  <si>
    <t>VIBRANT ELECTROMECHANICAL CONTRACTING LLC</t>
  </si>
  <si>
    <t>VICTORY ELE &amp; SANIT. WARE TRDG</t>
  </si>
  <si>
    <t>Victory Elec. &amp; Sant.ware Trdg. (S)</t>
  </si>
  <si>
    <t>Victory Sanitary</t>
  </si>
  <si>
    <t>VIDA INTERNATIONAL ELECTROMECHANICAL LLC.</t>
  </si>
  <si>
    <t>VIGOR GENERAL CONTRACTING</t>
  </si>
  <si>
    <t>VINCITORE REAL ESTATE DEVELOPMENT LLC</t>
  </si>
  <si>
    <t>VISHRAM GENERAL TRADING LLC</t>
  </si>
  <si>
    <t>VISION CATALYST CONSTRUCTION LLC</t>
  </si>
  <si>
    <t>Vogue Trading Company</t>
  </si>
  <si>
    <t>VOLT FLOW ELECTROMECHANICAL WORKS LLC</t>
  </si>
  <si>
    <t>VOLT TECH CONT LLC</t>
  </si>
  <si>
    <t>VOLT TECH. CONT. LLC</t>
  </si>
  <si>
    <t>VOLTAS SIX CONSTRUCT TROJAN JOINT VENTURE</t>
  </si>
  <si>
    <t>Voltas Trading (S)</t>
  </si>
  <si>
    <t>Wade Adams Contracting L.L.C.</t>
  </si>
  <si>
    <t>WAFCO INVESTMENT COMPANY LTD {MOHD AL TAMIMI}</t>
  </si>
  <si>
    <t>WAHA AL DHAIT BUILDING MATERIALS</t>
  </si>
  <si>
    <t>WALID AHMAD BUILDING MATERIALS LLC</t>
  </si>
  <si>
    <t>WALL STREET ELECTROMECHANICAL WORKS (CASH)</t>
  </si>
  <si>
    <t>Waqt Al Sheroucoq Hard. &amp; Elec. Ware Trd</t>
  </si>
  <si>
    <t>WASL PROPERTIES LLC</t>
  </si>
  <si>
    <t>WATER IN MOTION LLC</t>
  </si>
  <si>
    <t>Waterfall Auto Spare Parts L.L.C (S)</t>
  </si>
  <si>
    <t>Wathba Bldg Contg.Co.</t>
  </si>
  <si>
    <t>Wave Electrical &amp; Sanitary Equipment</t>
  </si>
  <si>
    <t>WE - HELP</t>
  </si>
  <si>
    <t>WEATHER MAKERS</t>
  </si>
  <si>
    <t>WELL TECH ELECTROMECHANICAL</t>
  </si>
  <si>
    <t>WELTECH VISION TRADING L.L.C (CASH)</t>
  </si>
  <si>
    <t>WESTEREN BEACH GENERAL CONTRACTING</t>
  </si>
  <si>
    <t>Western Desert LLC</t>
  </si>
  <si>
    <t>WHITE CRESCENT DÉCOR WORKS</t>
  </si>
  <si>
    <t>White Field Trading</t>
  </si>
  <si>
    <t>WHITE GAINS GENERAL TRADING LLC</t>
  </si>
  <si>
    <t>White Horizan Lights Trading</t>
  </si>
  <si>
    <t>WHITE STONE BUILDING MATERIAL TRADING L.L.C</t>
  </si>
  <si>
    <t>White Wings (S)</t>
  </si>
  <si>
    <t>WISHERS (CASH)</t>
  </si>
  <si>
    <t>Workforce Connexion L.L.C.(QTON ONLY)</t>
  </si>
  <si>
    <t>WORKFORCE CONNEXION L.L.C.(QUOTN ONLY)</t>
  </si>
  <si>
    <t>WORLDWIDE SOURCING F.Z.C</t>
  </si>
  <si>
    <t>YAHYA RSTAMY BLDG MAT</t>
  </si>
  <si>
    <t>Yahya Sanitary &amp; Ele. Trdg.</t>
  </si>
  <si>
    <t>YAKUB</t>
  </si>
  <si>
    <t>YAS TECHNICAL FZE</t>
  </si>
  <si>
    <t>YELLOW ZONE TECHNICAL SERVICES</t>
  </si>
  <si>
    <t>YONAS FANTAY GENERAL IMPORTER</t>
  </si>
  <si>
    <t>YOUSIF GENERAL CONTRACTING SOLE PROPRIETORSHIP LLC (CASH)</t>
  </si>
  <si>
    <t>YOUSUF  K</t>
  </si>
  <si>
    <t>YOUSUF C/O AL QUNUS</t>
  </si>
  <si>
    <t>YOUSUF R.A.K</t>
  </si>
  <si>
    <t>Z ROBERTS CONSTRUCTIONS</t>
  </si>
  <si>
    <t>ZABEEL CONTRACTING CO L.L.C</t>
  </si>
  <si>
    <t>Zahab General Trading</t>
  </si>
  <si>
    <t>Zahrat Al Safa Contracting L.L.C</t>
  </si>
  <si>
    <t>Zain Al Zubaidi Gen. Trdg.</t>
  </si>
  <si>
    <t>Zakhar Bldg Contg.Ajman</t>
  </si>
  <si>
    <t>Zakir</t>
  </si>
  <si>
    <t>Zakir Housam Sant.&amp;Elec.Trdg</t>
  </si>
  <si>
    <t>Zakir Trading,</t>
  </si>
  <si>
    <t>Zakker</t>
  </si>
  <si>
    <t>ZAKUM CONTRACTING &amp; REAL ESTATE</t>
  </si>
  <si>
    <t>ZAM ZAM TRADING</t>
  </si>
  <si>
    <t>Zamil Steel Industries</t>
  </si>
  <si>
    <t>Zamzam Bldg. Material Trad. (S)</t>
  </si>
  <si>
    <t>ZAREEN PAKISTANI (CHACHA)</t>
  </si>
  <si>
    <t>ZAVERI &amp; ALLANA TRADING L.L.C (S)</t>
  </si>
  <si>
    <t>Zaveri Al Ana Trdg.</t>
  </si>
  <si>
    <t>Zayer Bldg. &amp; Const. Mat. Trdg. L.L.C</t>
  </si>
  <si>
    <t>ZEBERJED MOHAMMED AHMED</t>
  </si>
  <si>
    <t>ZEBERJED MOHAMMED AHMED BLDG MATERIAL IMPORTER(D)</t>
  </si>
  <si>
    <t>Zebra General Trd. Fzco</t>
  </si>
  <si>
    <t>ZEIN STEEL FOR STEEL STRUCTURES</t>
  </si>
  <si>
    <t>ZENER STEWARD ELECTROMECHANICAL LLC</t>
  </si>
  <si>
    <t>Zenith M.E.P Engineering L.L.C</t>
  </si>
  <si>
    <t>ZESCO (S)</t>
  </si>
  <si>
    <t>Zodiac Garments</t>
  </si>
  <si>
    <t>Zulfar</t>
  </si>
  <si>
    <t>ZYN Building Material Trading LLC</t>
  </si>
  <si>
    <t>ZYVA WATER COOLING &amp; HEATING EQUIPMENT TRADING CO.L.L.C</t>
  </si>
  <si>
    <t>PDC AGAISNT DELIVERY</t>
  </si>
  <si>
    <t>04-3236103</t>
  </si>
  <si>
    <t>971-4-3318252</t>
  </si>
  <si>
    <t>04-3118800</t>
  </si>
  <si>
    <t>06-7436639</t>
  </si>
  <si>
    <t>04-338 9922</t>
  </si>
  <si>
    <t>04- 3047560</t>
  </si>
  <si>
    <t>04-2729-231</t>
  </si>
  <si>
    <t>07-2444297</t>
  </si>
  <si>
    <t>04-382440</t>
  </si>
  <si>
    <t>04-2344457</t>
  </si>
  <si>
    <t>04-321610</t>
  </si>
  <si>
    <t>04-2716200</t>
  </si>
  <si>
    <t>06-7423343</t>
  </si>
  <si>
    <t>(04) 266 41 16</t>
  </si>
  <si>
    <t>04-2233918</t>
  </si>
  <si>
    <t>056-5060748</t>
  </si>
  <si>
    <t>06-448841</t>
  </si>
  <si>
    <t>050-4852941</t>
  </si>
  <si>
    <t>06-7441466</t>
  </si>
  <si>
    <t>06-7422404</t>
  </si>
  <si>
    <t>06-7215233</t>
  </si>
  <si>
    <t>04-3968250</t>
  </si>
  <si>
    <t>04-2207721</t>
  </si>
  <si>
    <t>971 4   2858559</t>
  </si>
  <si>
    <t>04-2679336</t>
  </si>
  <si>
    <t>06-445777</t>
  </si>
  <si>
    <t>04-3440888</t>
  </si>
  <si>
    <t>04-2978655</t>
  </si>
  <si>
    <t>06-5671257</t>
  </si>
  <si>
    <t>050-6323157 Sardar</t>
  </si>
  <si>
    <t>06-5626692</t>
  </si>
  <si>
    <t>06-5731010</t>
  </si>
  <si>
    <t>04-3332031</t>
  </si>
  <si>
    <t>00251-911243859</t>
  </si>
  <si>
    <t>03-7219952</t>
  </si>
  <si>
    <t>050-4844314</t>
  </si>
  <si>
    <t>09-2241262</t>
  </si>
  <si>
    <t>RUN AWAY</t>
  </si>
  <si>
    <t>04-3935715</t>
  </si>
  <si>
    <t>09-2234441</t>
  </si>
  <si>
    <t>02-5550989</t>
  </si>
  <si>
    <t>06-7438364</t>
  </si>
  <si>
    <t>09-2564103</t>
  </si>
  <si>
    <t>06-4852941</t>
  </si>
  <si>
    <t>06-7670414</t>
  </si>
  <si>
    <t>04-2975757</t>
  </si>
  <si>
    <t>06-7670323</t>
  </si>
  <si>
    <t>07-2361096</t>
  </si>
  <si>
    <t>050-6344875</t>
  </si>
  <si>
    <t>02-5630411</t>
  </si>
  <si>
    <t>03- 7222930</t>
  </si>
  <si>
    <t>04-2646433</t>
  </si>
  <si>
    <t>06-7662102</t>
  </si>
  <si>
    <t>04-3241366</t>
  </si>
  <si>
    <t>06-5263875</t>
  </si>
  <si>
    <t>04-4572790</t>
  </si>
  <si>
    <t>04-3368522</t>
  </si>
  <si>
    <t>00251-911205190</t>
  </si>
  <si>
    <t>04-2820404</t>
  </si>
  <si>
    <t>04-5464880</t>
  </si>
  <si>
    <t>00251-930000306</t>
  </si>
  <si>
    <t>+971 4 445 7121</t>
  </si>
  <si>
    <t>07-2285525</t>
  </si>
  <si>
    <t>06-5583775</t>
  </si>
  <si>
    <t>04-2246450</t>
  </si>
  <si>
    <t>+9714 7701998</t>
  </si>
  <si>
    <t>971-4-3332031</t>
  </si>
  <si>
    <t>04-8860808</t>
  </si>
  <si>
    <t>04-2620006</t>
  </si>
  <si>
    <t>+971 4 351 2110</t>
  </si>
  <si>
    <t>04-3512110</t>
  </si>
  <si>
    <t>04-3449215</t>
  </si>
  <si>
    <t>04-3313656</t>
  </si>
  <si>
    <t>02-5548562</t>
  </si>
  <si>
    <t>055-5440118</t>
  </si>
  <si>
    <t>06-5638713</t>
  </si>
  <si>
    <t>056-7801661</t>
  </si>
  <si>
    <t>050-5094568</t>
  </si>
  <si>
    <t>+251 911 20 49 91</t>
  </si>
  <si>
    <t>+971 2 633 6225</t>
  </si>
  <si>
    <t>00971-06-5429390</t>
  </si>
  <si>
    <t>04-2854555</t>
  </si>
  <si>
    <t>04-3521369</t>
  </si>
  <si>
    <t>04-3458883</t>
  </si>
  <si>
    <t>026338890;0569382175</t>
  </si>
  <si>
    <t>4-336900 050:4547701</t>
  </si>
  <si>
    <t>04-3318048</t>
  </si>
  <si>
    <t>04-3449203</t>
  </si>
  <si>
    <t>04-3317701</t>
  </si>
  <si>
    <t>06-8827043</t>
  </si>
  <si>
    <t>06-5569911</t>
  </si>
  <si>
    <t>043804193/0544036221</t>
  </si>
  <si>
    <t>06-7660560</t>
  </si>
  <si>
    <t>04-3513759</t>
  </si>
  <si>
    <t>04-2633755</t>
  </si>
  <si>
    <t>06-5506440</t>
  </si>
  <si>
    <t>04-3382020</t>
  </si>
  <si>
    <t>04-3478005</t>
  </si>
  <si>
    <t>04-4203699</t>
  </si>
  <si>
    <t>04-2222262</t>
  </si>
  <si>
    <t>04-4425651</t>
  </si>
  <si>
    <t>04-4473448-Accounts</t>
  </si>
  <si>
    <t>04-8599066</t>
  </si>
  <si>
    <t>06-8861051</t>
  </si>
  <si>
    <t>04 7422331</t>
  </si>
  <si>
    <t>06-7056666</t>
  </si>
  <si>
    <t>04-2963955</t>
  </si>
  <si>
    <t>06-5335476</t>
  </si>
  <si>
    <t>04-3941233</t>
  </si>
  <si>
    <t>CASH ON DELIVERY</t>
  </si>
  <si>
    <t>09-2446111</t>
  </si>
  <si>
    <t>07-2277440</t>
  </si>
  <si>
    <t>02-6417458</t>
  </si>
  <si>
    <t>07-2584542</t>
  </si>
  <si>
    <t>06-5345941</t>
  </si>
  <si>
    <t>050-5847952</t>
  </si>
  <si>
    <t>07-2585786</t>
  </si>
  <si>
    <t>02-5834426</t>
  </si>
  <si>
    <t>04-3981999 Vojha</t>
  </si>
  <si>
    <t>06- 5523907</t>
  </si>
  <si>
    <t>050-5348146</t>
  </si>
  <si>
    <t>06-7493007</t>
  </si>
  <si>
    <t>07-2277794</t>
  </si>
  <si>
    <t>055-2393504</t>
  </si>
  <si>
    <t>04-2580090</t>
  </si>
  <si>
    <t>07-2447572</t>
  </si>
  <si>
    <t>04-2574343</t>
  </si>
  <si>
    <t>06-7667547</t>
  </si>
  <si>
    <t>09-2388204</t>
  </si>
  <si>
    <t>04-2653458</t>
  </si>
  <si>
    <t>06-7662860</t>
  </si>
  <si>
    <t>06-8861197</t>
  </si>
  <si>
    <t>06-8861167</t>
  </si>
  <si>
    <t>02-5553840</t>
  </si>
  <si>
    <t>04-2265139</t>
  </si>
  <si>
    <t>04-2268735</t>
  </si>
  <si>
    <t>04-8888709</t>
  </si>
  <si>
    <t>04-2505318</t>
  </si>
  <si>
    <t>04-3336907</t>
  </si>
  <si>
    <t>04-2851834</t>
  </si>
  <si>
    <t>06-7662944</t>
  </si>
  <si>
    <t>04-2851145</t>
  </si>
  <si>
    <t>06-7662213</t>
  </si>
  <si>
    <t>04-3979555</t>
  </si>
  <si>
    <t>04-2851834 04-225221</t>
  </si>
  <si>
    <t>06-8828488</t>
  </si>
  <si>
    <t>04-5584000</t>
  </si>
  <si>
    <t>04-2670303</t>
  </si>
  <si>
    <t>06-5320711-5326680</t>
  </si>
  <si>
    <t>03-21140</t>
  </si>
  <si>
    <t>09-2382810</t>
  </si>
  <si>
    <t>04-392434</t>
  </si>
  <si>
    <t>050-6828791</t>
  </si>
  <si>
    <t>04-3392501</t>
  </si>
  <si>
    <t>07-2337335</t>
  </si>
  <si>
    <t>06-5350593</t>
  </si>
  <si>
    <t>06-728004</t>
  </si>
  <si>
    <t>02-6216666</t>
  </si>
  <si>
    <t>04-2691968</t>
  </si>
  <si>
    <t>06-5432538</t>
  </si>
  <si>
    <t>04-3386801</t>
  </si>
  <si>
    <t>07-2446768</t>
  </si>
  <si>
    <t>+971 4 221 0365</t>
  </si>
  <si>
    <t>04-2237346</t>
  </si>
  <si>
    <t>06-7461898</t>
  </si>
  <si>
    <t>04-2629499</t>
  </si>
  <si>
    <t>03-7218334</t>
  </si>
  <si>
    <t>06-5671710</t>
  </si>
  <si>
    <t>04-2582280</t>
  </si>
  <si>
    <t>04-3515031</t>
  </si>
  <si>
    <t>04-258220</t>
  </si>
  <si>
    <t>+971 6 748 3226</t>
  </si>
  <si>
    <t>04-2976669</t>
  </si>
  <si>
    <t>04-3439798(Narendar)</t>
  </si>
  <si>
    <t>04-3471667</t>
  </si>
  <si>
    <t>04-2216300</t>
  </si>
  <si>
    <t>06-423544</t>
  </si>
  <si>
    <t>09-2222059</t>
  </si>
  <si>
    <t>04-2234500</t>
  </si>
  <si>
    <t>04-3397000</t>
  </si>
  <si>
    <t>06-7452028</t>
  </si>
  <si>
    <t>04-2258537</t>
  </si>
  <si>
    <t>04-2213800</t>
  </si>
  <si>
    <t>04-2261200</t>
  </si>
  <si>
    <t>07-2282248</t>
  </si>
  <si>
    <t>02-6668073</t>
  </si>
  <si>
    <t>06-5300803</t>
  </si>
  <si>
    <t>06-7437862</t>
  </si>
  <si>
    <t>06-7422294</t>
  </si>
  <si>
    <t>06-8826537</t>
  </si>
  <si>
    <t>06-8826531</t>
  </si>
  <si>
    <t>+971 4 263 0000</t>
  </si>
  <si>
    <t>03-7218075</t>
  </si>
  <si>
    <t>06-8486556</t>
  </si>
  <si>
    <t>02-4458500</t>
  </si>
  <si>
    <t>07-2235619</t>
  </si>
  <si>
    <t>03-7642802</t>
  </si>
  <si>
    <t>971-56-5045900</t>
  </si>
  <si>
    <t>06-7427624</t>
  </si>
  <si>
    <t>07-2222166</t>
  </si>
  <si>
    <t>07-2227759</t>
  </si>
  <si>
    <t>02-6274733</t>
  </si>
  <si>
    <t>06-5441088</t>
  </si>
  <si>
    <t>04-3394204</t>
  </si>
  <si>
    <t>09-2383777</t>
  </si>
  <si>
    <t>CASH CDC BANK ONLY</t>
  </si>
  <si>
    <t>06-7482551</t>
  </si>
  <si>
    <t>04-2204656</t>
  </si>
  <si>
    <t>04-3444668</t>
  </si>
  <si>
    <t>07-2336500</t>
  </si>
  <si>
    <t>07-2272917</t>
  </si>
  <si>
    <t>07-2238573</t>
  </si>
  <si>
    <t>06-5740330</t>
  </si>
  <si>
    <t>07 7238573</t>
  </si>
  <si>
    <t>06-5628832</t>
  </si>
  <si>
    <t>02-6332234</t>
  </si>
  <si>
    <t>02-6315786</t>
  </si>
  <si>
    <t>06-5305953</t>
  </si>
  <si>
    <t>04-2977477</t>
  </si>
  <si>
    <t>06-437441</t>
  </si>
  <si>
    <t>04 2844134</t>
  </si>
  <si>
    <t>06-7435999</t>
  </si>
  <si>
    <t>09-2229044</t>
  </si>
  <si>
    <t>07-2276562</t>
  </si>
  <si>
    <t>06-7423150</t>
  </si>
  <si>
    <t>07-2280708</t>
  </si>
  <si>
    <t>04-2994625</t>
  </si>
  <si>
    <t>04-2291506</t>
  </si>
  <si>
    <t>07-2272735</t>
  </si>
  <si>
    <t>03-7825825 04-338111</t>
  </si>
  <si>
    <t>06-7473347</t>
  </si>
  <si>
    <t>07-2284484</t>
  </si>
  <si>
    <t>04-2272440</t>
  </si>
  <si>
    <t>050-2100407</t>
  </si>
  <si>
    <t>04-2628188</t>
  </si>
  <si>
    <t>04-3350055</t>
  </si>
  <si>
    <t>04-3366566</t>
  </si>
  <si>
    <t>06-7667860</t>
  </si>
  <si>
    <t>050-2065345</t>
  </si>
  <si>
    <t>09-2221231</t>
  </si>
  <si>
    <t>07-2585675 056-64883</t>
  </si>
  <si>
    <t>09-2443233</t>
  </si>
  <si>
    <t>09-2388717</t>
  </si>
  <si>
    <t>04-3383377</t>
  </si>
  <si>
    <t>QTN ONLY</t>
  </si>
  <si>
    <t>+971 4 264 5555</t>
  </si>
  <si>
    <t>06-5645821/5654704</t>
  </si>
  <si>
    <t>04-2808286</t>
  </si>
  <si>
    <t>04-3446039</t>
  </si>
  <si>
    <t>06-331486</t>
  </si>
  <si>
    <t>06-5331486</t>
  </si>
  <si>
    <t>06-7470705</t>
  </si>
  <si>
    <t>03-7210227</t>
  </si>
  <si>
    <t>02-6341111</t>
  </si>
  <si>
    <t>02 666 9600 MEP</t>
  </si>
  <si>
    <t>09-2448079</t>
  </si>
  <si>
    <t>04-2974792</t>
  </si>
  <si>
    <t>06 - 7447123</t>
  </si>
  <si>
    <t>06-5432965</t>
  </si>
  <si>
    <t>971-4-2119111</t>
  </si>
  <si>
    <t>06-5421173</t>
  </si>
  <si>
    <t>04-3965554</t>
  </si>
  <si>
    <t>04-3333428</t>
  </si>
  <si>
    <t>046-7483003</t>
  </si>
  <si>
    <t>04-3441334</t>
  </si>
  <si>
    <t>04-3333646</t>
  </si>
  <si>
    <t>050-9734424</t>
  </si>
  <si>
    <t>04-2690005</t>
  </si>
  <si>
    <t>04-2999412</t>
  </si>
  <si>
    <t>06-5330023</t>
  </si>
  <si>
    <t>07-2462031</t>
  </si>
  <si>
    <t>09-2225666</t>
  </si>
  <si>
    <t>06-5350933</t>
  </si>
  <si>
    <t>06-5349666</t>
  </si>
  <si>
    <t>06-7466189</t>
  </si>
  <si>
    <t>02-6426633</t>
  </si>
  <si>
    <t>07-2446955</t>
  </si>
  <si>
    <t>06-5331755</t>
  </si>
  <si>
    <t>07-2434477</t>
  </si>
  <si>
    <t>04-2945209</t>
  </si>
  <si>
    <t>04-2959300</t>
  </si>
  <si>
    <t>04 3365221</t>
  </si>
  <si>
    <t>06-5597975 050-29848</t>
  </si>
  <si>
    <t>09-2442247</t>
  </si>
  <si>
    <t>050 3923196</t>
  </si>
  <si>
    <t>06-5612877</t>
  </si>
  <si>
    <t>09-2222933</t>
  </si>
  <si>
    <t>06-5336329</t>
  </si>
  <si>
    <t>06-7480552</t>
  </si>
  <si>
    <t>971-4-2955681</t>
  </si>
  <si>
    <t>04-3474334</t>
  </si>
  <si>
    <t>04-8850111</t>
  </si>
  <si>
    <t>067488530/0559425274</t>
  </si>
  <si>
    <t>06-7488530--</t>
  </si>
  <si>
    <t>06-5730204</t>
  </si>
  <si>
    <t>04-3438358</t>
  </si>
  <si>
    <t>971-4-2364242</t>
  </si>
  <si>
    <t>06-5335949</t>
  </si>
  <si>
    <t>06-5432747</t>
  </si>
  <si>
    <t>06-7484066</t>
  </si>
  <si>
    <t>07-2286341</t>
  </si>
  <si>
    <t>04-2826509</t>
  </si>
  <si>
    <t>06-7441508</t>
  </si>
  <si>
    <t>04-2284828</t>
  </si>
  <si>
    <t>03-7646171</t>
  </si>
  <si>
    <t>06 7486501</t>
  </si>
  <si>
    <t>04-3513061</t>
  </si>
  <si>
    <t>06-5332084</t>
  </si>
  <si>
    <t>04-3966757</t>
  </si>
  <si>
    <t>06-5423456</t>
  </si>
  <si>
    <t>06-5668440</t>
  </si>
  <si>
    <t>06-5696912</t>
  </si>
  <si>
    <t>04-3416841</t>
  </si>
  <si>
    <t>971-4-2729651</t>
  </si>
  <si>
    <t>06-7488635</t>
  </si>
  <si>
    <t>04-2855765</t>
  </si>
  <si>
    <t>02-5554300</t>
  </si>
  <si>
    <t>055-2292412</t>
  </si>
  <si>
    <t>04-2654449</t>
  </si>
  <si>
    <t>04-2671808</t>
  </si>
  <si>
    <t>06-8826848</t>
  </si>
  <si>
    <t>06-7422527</t>
  </si>
  <si>
    <t>06-5612122</t>
  </si>
  <si>
    <t>04-2587788</t>
  </si>
  <si>
    <t>04-8804955</t>
  </si>
  <si>
    <t>07-2441228</t>
  </si>
  <si>
    <t>04-2614644</t>
  </si>
  <si>
    <t>06-5639599</t>
  </si>
  <si>
    <t>06-7481611</t>
  </si>
  <si>
    <t>07-2226817</t>
  </si>
  <si>
    <t>04-3447412</t>
  </si>
  <si>
    <t>06-65347756</t>
  </si>
  <si>
    <t>07-2239829</t>
  </si>
  <si>
    <t>06-7468877</t>
  </si>
  <si>
    <t>06-7482860</t>
  </si>
  <si>
    <t>04-3805365</t>
  </si>
  <si>
    <t>00971-06-7433521</t>
  </si>
  <si>
    <t>050-3933421</t>
  </si>
  <si>
    <t>04-2949939</t>
  </si>
  <si>
    <t>04-2271117</t>
  </si>
  <si>
    <t>06-7463270</t>
  </si>
  <si>
    <t>06-7426330</t>
  </si>
  <si>
    <t>09-2226689</t>
  </si>
  <si>
    <t>04-2582480</t>
  </si>
  <si>
    <t>04-2698151</t>
  </si>
  <si>
    <t>06-8826098</t>
  </si>
  <si>
    <t>03-210671</t>
  </si>
  <si>
    <t>07-2441903</t>
  </si>
  <si>
    <t>06-7482947</t>
  </si>
  <si>
    <t>06-5672250</t>
  </si>
  <si>
    <t>06-7484070</t>
  </si>
  <si>
    <t>06-5216255</t>
  </si>
  <si>
    <t>04-3257151</t>
  </si>
  <si>
    <t>04-3371119</t>
  </si>
  <si>
    <t>054-4442930</t>
  </si>
  <si>
    <t>06-5553280</t>
  </si>
  <si>
    <t>07-2273353</t>
  </si>
  <si>
    <t>06-5343663</t>
  </si>
  <si>
    <t>04-3709188</t>
  </si>
  <si>
    <t>04-3448037</t>
  </si>
  <si>
    <t>04-3514933</t>
  </si>
  <si>
    <t>04-2861681</t>
  </si>
  <si>
    <t>06-5430190</t>
  </si>
  <si>
    <t>971 42684367</t>
  </si>
  <si>
    <t>04-8878133</t>
  </si>
  <si>
    <t>04-3989340</t>
  </si>
  <si>
    <t>04-5738833</t>
  </si>
  <si>
    <t>07-2333466</t>
  </si>
  <si>
    <t>03-7220631</t>
  </si>
  <si>
    <t>00-97142671988</t>
  </si>
  <si>
    <t>02-5538856</t>
  </si>
  <si>
    <t>02-5544252</t>
  </si>
  <si>
    <t>06-5351305</t>
  </si>
  <si>
    <t>050-9827784</t>
  </si>
  <si>
    <t>06-5436473</t>
  </si>
  <si>
    <t>04-2880128</t>
  </si>
  <si>
    <t>04-3473665</t>
  </si>
  <si>
    <t>06-6616664</t>
  </si>
  <si>
    <t>06 7451277</t>
  </si>
  <si>
    <t>050 =</t>
  </si>
  <si>
    <t>04-2613425</t>
  </si>
  <si>
    <t>055-5989892</t>
  </si>
  <si>
    <t>04-2240580 2276609</t>
  </si>
  <si>
    <t>04-3272522</t>
  </si>
  <si>
    <t>04-2626354</t>
  </si>
  <si>
    <t>04-3966620</t>
  </si>
  <si>
    <t>971-4-3382055</t>
  </si>
  <si>
    <t>CASH/CDC/ ONLY</t>
  </si>
  <si>
    <t>07-2444661</t>
  </si>
  <si>
    <t>04-3380793</t>
  </si>
  <si>
    <t>06-5278760</t>
  </si>
  <si>
    <t>06-5435005</t>
  </si>
  <si>
    <t>06-424598</t>
  </si>
  <si>
    <t>06-5350093</t>
  </si>
  <si>
    <t>06-5332889</t>
  </si>
  <si>
    <t>04-3520605</t>
  </si>
  <si>
    <t>06-5614348</t>
  </si>
  <si>
    <t>04-2269116</t>
  </si>
  <si>
    <t>06-5352653</t>
  </si>
  <si>
    <t>02-5544688</t>
  </si>
  <si>
    <t>050-7291936</t>
  </si>
  <si>
    <t>02-6331646</t>
  </si>
  <si>
    <t>04-2967777</t>
  </si>
  <si>
    <t>06-5507508</t>
  </si>
  <si>
    <t>06-5632993</t>
  </si>
  <si>
    <t>06-5437787</t>
  </si>
  <si>
    <t>04 - 2677745</t>
  </si>
  <si>
    <t>04-3607778</t>
  </si>
  <si>
    <t>06-5582416</t>
  </si>
  <si>
    <t>CDC-CASH-BANK ONLY</t>
  </si>
  <si>
    <t>03-7221565</t>
  </si>
  <si>
    <t>06-5617259</t>
  </si>
  <si>
    <t>04-2678952</t>
  </si>
  <si>
    <t>06-5659528</t>
  </si>
  <si>
    <t>02-6727679</t>
  </si>
  <si>
    <t>04-3338911</t>
  </si>
  <si>
    <t>09-2382172</t>
  </si>
  <si>
    <t>03-7216312</t>
  </si>
  <si>
    <t>09-2564607</t>
  </si>
  <si>
    <t>04-4510355</t>
  </si>
  <si>
    <t>04- 2242313</t>
  </si>
  <si>
    <t>043370390;043371119</t>
  </si>
  <si>
    <t>06-5734646</t>
  </si>
  <si>
    <t>09-2387023</t>
  </si>
  <si>
    <t>06-8826979</t>
  </si>
  <si>
    <t>06-8826979 050-67931</t>
  </si>
  <si>
    <t>09-2383831</t>
  </si>
  <si>
    <t>04-3479141</t>
  </si>
  <si>
    <t>03-7219319</t>
  </si>
  <si>
    <t>02-6324631</t>
  </si>
  <si>
    <t>06-5338397</t>
  </si>
  <si>
    <t>04-2639934</t>
  </si>
  <si>
    <t>06-8822372</t>
  </si>
  <si>
    <t>02-6777025</t>
  </si>
  <si>
    <t>04-3404065</t>
  </si>
  <si>
    <t>971-4-3336364</t>
  </si>
  <si>
    <t>06-5259551</t>
  </si>
  <si>
    <t>04-3511708</t>
  </si>
  <si>
    <t>07-2238529</t>
  </si>
  <si>
    <t>043448037;0565632139</t>
  </si>
  <si>
    <t>04-2691512</t>
  </si>
  <si>
    <t>07-2585004</t>
  </si>
  <si>
    <t>02-5833570</t>
  </si>
  <si>
    <t>+971 4 2823100</t>
  </si>
  <si>
    <t>02-5633219</t>
  </si>
  <si>
    <t>04-2240580</t>
  </si>
  <si>
    <t>06-5561341</t>
  </si>
  <si>
    <t>06-5269191</t>
  </si>
  <si>
    <t>06-7484483</t>
  </si>
  <si>
    <t>04-3360035</t>
  </si>
  <si>
    <t>050-1068-644</t>
  </si>
  <si>
    <t>06-7665286</t>
  </si>
  <si>
    <t>06-7438081</t>
  </si>
  <si>
    <t>04-2207779</t>
  </si>
  <si>
    <t>072285858/0505792218</t>
  </si>
  <si>
    <t>06-7451984</t>
  </si>
  <si>
    <t>00-97167480178</t>
  </si>
  <si>
    <t>03-7220701</t>
  </si>
  <si>
    <t>04-3407343</t>
  </si>
  <si>
    <t>06-5352944</t>
  </si>
  <si>
    <t>02-6420002</t>
  </si>
  <si>
    <t>06-7660096</t>
  </si>
  <si>
    <t>04-3207410</t>
  </si>
  <si>
    <t>06-5595933</t>
  </si>
  <si>
    <t>06-5556055</t>
  </si>
  <si>
    <t>971-4-2578288</t>
  </si>
  <si>
    <t>06-766088</t>
  </si>
  <si>
    <t>06-5426868</t>
  </si>
  <si>
    <t>04-3400004</t>
  </si>
  <si>
    <t>04-3474646</t>
  </si>
  <si>
    <t>NO CREDIT</t>
  </si>
  <si>
    <t>04-3490465</t>
  </si>
  <si>
    <t>043479235;0564042403</t>
  </si>
  <si>
    <t>04-3479235</t>
  </si>
  <si>
    <t>009714-3455799</t>
  </si>
  <si>
    <t>03-7218225 7218229</t>
  </si>
  <si>
    <t>07-2221221/ 2223999</t>
  </si>
  <si>
    <t>04-2142580</t>
  </si>
  <si>
    <t>02-5632330</t>
  </si>
  <si>
    <t>02-5550229</t>
  </si>
  <si>
    <t>06-7483235</t>
  </si>
  <si>
    <t>04-2682730</t>
  </si>
  <si>
    <t>O6-7474398</t>
  </si>
  <si>
    <t>07-2354335</t>
  </si>
  <si>
    <t>06-365028</t>
  </si>
  <si>
    <t>06 5507787</t>
  </si>
  <si>
    <t>04-2731005</t>
  </si>
  <si>
    <t>050-6224985</t>
  </si>
  <si>
    <t>06-8826105</t>
  </si>
  <si>
    <t>06-5330933</t>
  </si>
  <si>
    <t>04-3472752</t>
  </si>
  <si>
    <t>09-2360533</t>
  </si>
  <si>
    <t>02-6394919</t>
  </si>
  <si>
    <t>02-5540484</t>
  </si>
  <si>
    <t>04-2729565</t>
  </si>
  <si>
    <t>07-2272237</t>
  </si>
  <si>
    <t>03-7630713</t>
  </si>
  <si>
    <t>04-3381441</t>
  </si>
  <si>
    <t>06-5613122</t>
  </si>
  <si>
    <t>06-5632415</t>
  </si>
  <si>
    <t>04-2270850</t>
  </si>
  <si>
    <t>04-3426720</t>
  </si>
  <si>
    <t>02-6771624</t>
  </si>
  <si>
    <t>04-2697441</t>
  </si>
  <si>
    <t>04-2661993</t>
  </si>
  <si>
    <t>02-6456161</t>
  </si>
  <si>
    <t>06-5632138</t>
  </si>
  <si>
    <t>04-3313860</t>
  </si>
  <si>
    <t>07-2238471</t>
  </si>
  <si>
    <t>04-3330033</t>
  </si>
  <si>
    <t>04-3381652</t>
  </si>
  <si>
    <t>06-5332949</t>
  </si>
  <si>
    <t>04-5587387</t>
  </si>
  <si>
    <t>02-5538003</t>
  </si>
  <si>
    <t>04-3319030</t>
  </si>
  <si>
    <t>06-5337146</t>
  </si>
  <si>
    <t>02-5545442</t>
  </si>
  <si>
    <t>07-2288872</t>
  </si>
  <si>
    <t>09-2384110</t>
  </si>
  <si>
    <t>03-7217331</t>
  </si>
  <si>
    <t>04-3707983</t>
  </si>
  <si>
    <t>04-3180150</t>
  </si>
  <si>
    <t>04-3426764-310</t>
  </si>
  <si>
    <t>07-2264333</t>
  </si>
  <si>
    <t>04-3492267</t>
  </si>
  <si>
    <t>04-2397384</t>
  </si>
  <si>
    <t>06-7439428</t>
  </si>
  <si>
    <t>02 5545442</t>
  </si>
  <si>
    <t>050-3810373</t>
  </si>
  <si>
    <t>07-2445477</t>
  </si>
  <si>
    <t>06-5424146</t>
  </si>
  <si>
    <t>02-5540892</t>
  </si>
  <si>
    <t>CASH-CDC-BANK ONLY</t>
  </si>
  <si>
    <t>03-7825825</t>
  </si>
  <si>
    <t>04-3313344</t>
  </si>
  <si>
    <t>06-8823845</t>
  </si>
  <si>
    <t>02-6653441</t>
  </si>
  <si>
    <t>04-3411339</t>
  </si>
  <si>
    <t>02-6792066</t>
  </si>
  <si>
    <t>06-8822316</t>
  </si>
  <si>
    <t>04-2258503</t>
  </si>
  <si>
    <t>04-2235119</t>
  </si>
  <si>
    <t>09-2563143</t>
  </si>
  <si>
    <t>06-7496645</t>
  </si>
  <si>
    <t>07-2336341</t>
  </si>
  <si>
    <t>07-2289667</t>
  </si>
  <si>
    <t>03-7222169</t>
  </si>
  <si>
    <t>06-5338751</t>
  </si>
  <si>
    <t>971-4-2615490</t>
  </si>
  <si>
    <t>050-6294233</t>
  </si>
  <si>
    <t>06-5345653</t>
  </si>
  <si>
    <t>06-5330252</t>
  </si>
  <si>
    <t>04-3413439</t>
  </si>
  <si>
    <t>07-2282697</t>
  </si>
  <si>
    <t>04-2269646</t>
  </si>
  <si>
    <t>02-5635236</t>
  </si>
  <si>
    <t>09-2389931</t>
  </si>
  <si>
    <t>04-3969990</t>
  </si>
  <si>
    <t>06-5536582</t>
  </si>
  <si>
    <t>06 - 5338004</t>
  </si>
  <si>
    <t>04-2345981</t>
  </si>
  <si>
    <t>06-8829124</t>
  </si>
  <si>
    <t>09-2225822</t>
  </si>
  <si>
    <t>971-4-2278860</t>
  </si>
  <si>
    <t>06-5614811</t>
  </si>
  <si>
    <t>04-3939688</t>
  </si>
  <si>
    <t>07-2225660</t>
  </si>
  <si>
    <t>06-5423288</t>
  </si>
  <si>
    <t>09-2221702</t>
  </si>
  <si>
    <t>07-2288472</t>
  </si>
  <si>
    <t>04-3939653-54</t>
  </si>
  <si>
    <t>04-2660763</t>
  </si>
  <si>
    <t>04-5587003</t>
  </si>
  <si>
    <t>02-6728744</t>
  </si>
  <si>
    <t>06-5661071</t>
  </si>
  <si>
    <t>06-5647283</t>
  </si>
  <si>
    <t>04-2618136</t>
  </si>
  <si>
    <t>06-5433124</t>
  </si>
  <si>
    <t>04-2698464</t>
  </si>
  <si>
    <t>+9714 269 84 64</t>
  </si>
  <si>
    <t>04-3449205</t>
  </si>
  <si>
    <t>06-5679922</t>
  </si>
  <si>
    <t>04-2234078</t>
  </si>
  <si>
    <t>04-2221108</t>
  </si>
  <si>
    <t>04-2240770</t>
  </si>
  <si>
    <t>04-3366605</t>
  </si>
  <si>
    <t>04-3366222</t>
  </si>
  <si>
    <t>04-3389158</t>
  </si>
  <si>
    <t>07-2661002</t>
  </si>
  <si>
    <t>06 5343441 MOB:51746</t>
  </si>
  <si>
    <t>+971 2 6507507</t>
  </si>
  <si>
    <t>07-2584133</t>
  </si>
  <si>
    <t>07-2222447</t>
  </si>
  <si>
    <t>06-5617765</t>
  </si>
  <si>
    <t>06-5617928</t>
  </si>
  <si>
    <t>02-5544889</t>
  </si>
  <si>
    <t>971-4-3409595</t>
  </si>
  <si>
    <t>04-3409595</t>
  </si>
  <si>
    <t>04-3337644</t>
  </si>
  <si>
    <t>06-7437340</t>
  </si>
  <si>
    <t>07-2220622</t>
  </si>
  <si>
    <t>06-5673185</t>
  </si>
  <si>
    <t>050-6529803</t>
  </si>
  <si>
    <t>04-3491255</t>
  </si>
  <si>
    <t>06-424942</t>
  </si>
  <si>
    <t>06-7435725</t>
  </si>
  <si>
    <t>971-4-3475455</t>
  </si>
  <si>
    <t>+971 4 399 9811</t>
  </si>
  <si>
    <t>02-5633756</t>
  </si>
  <si>
    <t>02-6743446</t>
  </si>
  <si>
    <t>04 - 3679480</t>
  </si>
  <si>
    <t>07-2353679</t>
  </si>
  <si>
    <t>06-5634018</t>
  </si>
  <si>
    <t>06-5657595</t>
  </si>
  <si>
    <t>04-3421232</t>
  </si>
  <si>
    <t>02-5556111</t>
  </si>
  <si>
    <t>04- 352 0985</t>
  </si>
  <si>
    <t>06-5348040</t>
  </si>
  <si>
    <t>Tel: 06-7447317</t>
  </si>
  <si>
    <t>06-5324801</t>
  </si>
  <si>
    <t>06-5632340</t>
  </si>
  <si>
    <t>07-2223358</t>
  </si>
  <si>
    <t>04 352-4341</t>
  </si>
  <si>
    <t>04-3368684</t>
  </si>
  <si>
    <t>07-2462039</t>
  </si>
  <si>
    <t>09- 2565247</t>
  </si>
  <si>
    <t>03-7217850</t>
  </si>
  <si>
    <t>04-2224200</t>
  </si>
  <si>
    <t>06-7439270</t>
  </si>
  <si>
    <t>06-8823515</t>
  </si>
  <si>
    <t>04-2688987</t>
  </si>
  <si>
    <t>06-5302220</t>
  </si>
  <si>
    <t>04-3933055</t>
  </si>
  <si>
    <t>+9714 2652141</t>
  </si>
  <si>
    <t>07-2278676</t>
  </si>
  <si>
    <t>065325529/0551217299</t>
  </si>
  <si>
    <t>06-5325529</t>
  </si>
  <si>
    <t>06-7481751</t>
  </si>
  <si>
    <t>02-6349996</t>
  </si>
  <si>
    <t>06-5634813</t>
  </si>
  <si>
    <t>04-3413321</t>
  </si>
  <si>
    <t>02 5544828</t>
  </si>
  <si>
    <t>04-3405300</t>
  </si>
  <si>
    <t>07-2584200</t>
  </si>
  <si>
    <t>06-8822340</t>
  </si>
  <si>
    <t>02-6777380</t>
  </si>
  <si>
    <t>07-2442423</t>
  </si>
  <si>
    <t>06-5674863</t>
  </si>
  <si>
    <t>09-2223977</t>
  </si>
  <si>
    <t>+971 52 496 6946</t>
  </si>
  <si>
    <t>06-8822960</t>
  </si>
  <si>
    <t>04-2666859</t>
  </si>
  <si>
    <t>03-7228130</t>
  </si>
  <si>
    <t>07-2447292</t>
  </si>
  <si>
    <t>07-2461651</t>
  </si>
  <si>
    <t>04-2586781</t>
  </si>
  <si>
    <t>07-2236725</t>
  </si>
  <si>
    <t>06-7491566</t>
  </si>
  <si>
    <t>06 - 7493811</t>
  </si>
  <si>
    <t>06-5423575</t>
  </si>
  <si>
    <t>06 - 7423873</t>
  </si>
  <si>
    <t>04-2676869</t>
  </si>
  <si>
    <t>971-4-2243007</t>
  </si>
  <si>
    <t>04-4425056</t>
  </si>
  <si>
    <t>04-2652285</t>
  </si>
  <si>
    <t>CASH - CDC - BANK</t>
  </si>
  <si>
    <t>04-3793555</t>
  </si>
  <si>
    <t>04-4290599</t>
  </si>
  <si>
    <t>+971 4 429 0599</t>
  </si>
  <si>
    <t>971-4-4290599</t>
  </si>
  <si>
    <t>04-691500</t>
  </si>
  <si>
    <t>06-424923</t>
  </si>
  <si>
    <t>06-5568787</t>
  </si>
  <si>
    <t>04-2892825</t>
  </si>
  <si>
    <t>06-7462188</t>
  </si>
  <si>
    <t>06-5333519</t>
  </si>
  <si>
    <t>050-7787724</t>
  </si>
  <si>
    <t>06-5323103</t>
  </si>
  <si>
    <t>06-7656313</t>
  </si>
  <si>
    <t>04-2858413</t>
  </si>
  <si>
    <t>04-3408849</t>
  </si>
  <si>
    <t>06-7660588</t>
  </si>
  <si>
    <t>06-7671089</t>
  </si>
  <si>
    <t>04-2665476</t>
  </si>
  <si>
    <t>04-3473980</t>
  </si>
  <si>
    <t>06-5311444 (Ext 241)</t>
  </si>
  <si>
    <t>06-7481044</t>
  </si>
  <si>
    <t>02-4436630</t>
  </si>
  <si>
    <t>04-2652020</t>
  </si>
  <si>
    <t>06-5341002</t>
  </si>
  <si>
    <t>06-5610126</t>
  </si>
  <si>
    <t>04 2671988</t>
  </si>
  <si>
    <t>04- 44229857</t>
  </si>
  <si>
    <t>06-5239924</t>
  </si>
  <si>
    <t>04-5696566</t>
  </si>
  <si>
    <t>04-4357127</t>
  </si>
  <si>
    <t>04-3339447</t>
  </si>
  <si>
    <t>+971 44 270 592</t>
  </si>
  <si>
    <t>04-3408568</t>
  </si>
  <si>
    <t>04-2324391</t>
  </si>
  <si>
    <t>+971 (0) 4 883  1667</t>
  </si>
  <si>
    <t>04-3236888</t>
  </si>
  <si>
    <t>971-4-8321901</t>
  </si>
  <si>
    <t>04-2327990</t>
  </si>
  <si>
    <t>02-6428383</t>
  </si>
  <si>
    <t>04-4309939 04-341246</t>
  </si>
  <si>
    <t>06-5683999</t>
  </si>
  <si>
    <t>050-7257156</t>
  </si>
  <si>
    <t>00-9714 3983535</t>
  </si>
  <si>
    <t>06-5323442</t>
  </si>
  <si>
    <t>+968 249 03 890 - 99</t>
  </si>
  <si>
    <t>CASH ONLY</t>
  </si>
  <si>
    <t>06-5542371</t>
  </si>
  <si>
    <t>04-2299041</t>
  </si>
  <si>
    <t>04-3387577</t>
  </si>
  <si>
    <t>06-7487532</t>
  </si>
  <si>
    <t>971-4-5831470</t>
  </si>
  <si>
    <t>06-5623019</t>
  </si>
  <si>
    <t>06-5651654</t>
  </si>
  <si>
    <t>06-7480238</t>
  </si>
  <si>
    <t>04=-3454949</t>
  </si>
  <si>
    <t>02-6215064</t>
  </si>
  <si>
    <t>04-8767833</t>
  </si>
  <si>
    <t>04-2271771</t>
  </si>
  <si>
    <t>06-5336991</t>
  </si>
  <si>
    <t>02-6326122</t>
  </si>
  <si>
    <t>06-5670974</t>
  </si>
  <si>
    <t>02-5506962</t>
  </si>
  <si>
    <t>06 5332416</t>
  </si>
  <si>
    <t>02-4419782</t>
  </si>
  <si>
    <t>04-3414775</t>
  </si>
  <si>
    <t>04-2385691</t>
  </si>
  <si>
    <t>04-2977216</t>
  </si>
  <si>
    <t>971-4-8829588</t>
  </si>
  <si>
    <t>04-2267437</t>
  </si>
  <si>
    <t>06-5333029</t>
  </si>
  <si>
    <t>02-5547117</t>
  </si>
  <si>
    <t>02-5544828</t>
  </si>
  <si>
    <t>04-4389580</t>
  </si>
  <si>
    <t>04-2582030</t>
  </si>
  <si>
    <t>04-3455534 - khalid</t>
  </si>
  <si>
    <t>02-6776623</t>
  </si>
  <si>
    <t>02-6320268</t>
  </si>
  <si>
    <t>+971 4 338 3343</t>
  </si>
  <si>
    <t>06-5430882</t>
  </si>
  <si>
    <t>00971-521847737</t>
  </si>
  <si>
    <t>04-3400700</t>
  </si>
  <si>
    <t>971 (0) 48 87 91 00</t>
  </si>
  <si>
    <t>04-4437203</t>
  </si>
  <si>
    <t>02-4450707</t>
  </si>
  <si>
    <t>06-5316004</t>
  </si>
  <si>
    <t>971-4-2672673</t>
  </si>
  <si>
    <t>971-4-8829072</t>
  </si>
  <si>
    <t>06-5617800</t>
  </si>
  <si>
    <t>971-4-3236888</t>
  </si>
  <si>
    <t>02-5554144</t>
  </si>
  <si>
    <t>04-2262425</t>
  </si>
  <si>
    <t>971-04-2364969</t>
  </si>
  <si>
    <t>04-3448409</t>
  </si>
  <si>
    <t>04-3389922</t>
  </si>
  <si>
    <t>04-2654435</t>
  </si>
  <si>
    <t>04-3966557</t>
  </si>
  <si>
    <t>04-2974558</t>
  </si>
  <si>
    <t>055-2546969</t>
  </si>
  <si>
    <t>06-7657427</t>
  </si>
  <si>
    <t>04-3232366</t>
  </si>
  <si>
    <t>04-2821626</t>
  </si>
  <si>
    <t>04-7061600</t>
  </si>
  <si>
    <t>02 5134444</t>
  </si>
  <si>
    <t>050-5298397</t>
  </si>
  <si>
    <t>050-5298387</t>
  </si>
  <si>
    <t>06-5742226</t>
  </si>
  <si>
    <t>04-3343881</t>
  </si>
  <si>
    <t>09-2380697</t>
  </si>
  <si>
    <t>CASH-BANK-CDC ONLY</t>
  </si>
  <si>
    <t>02-6422994</t>
  </si>
  <si>
    <t>04 273 8381</t>
  </si>
  <si>
    <t>00251- 911 363 260</t>
  </si>
  <si>
    <t>04-3499782</t>
  </si>
  <si>
    <t>06-5439191</t>
  </si>
  <si>
    <t>+971 4 258 8080</t>
  </si>
  <si>
    <t>971-4-2588080</t>
  </si>
  <si>
    <t>02-5551592</t>
  </si>
  <si>
    <t>04-2711727</t>
  </si>
  <si>
    <t>06-5759207- 04-26760</t>
  </si>
  <si>
    <t>04-2664924</t>
  </si>
  <si>
    <t>07-2212596</t>
  </si>
  <si>
    <t>02-6454441</t>
  </si>
  <si>
    <t>+971 4-2988739</t>
  </si>
  <si>
    <t>04-8802327</t>
  </si>
  <si>
    <t>05-28052424</t>
  </si>
  <si>
    <t>06-5561244</t>
  </si>
  <si>
    <t>050-5047828</t>
  </si>
  <si>
    <t>050-5652607</t>
  </si>
  <si>
    <t>+971 4 359 6673</t>
  </si>
  <si>
    <t>971-4-3596673</t>
  </si>
  <si>
    <t>971-04-2598313</t>
  </si>
  <si>
    <t>02-65 09 956</t>
  </si>
  <si>
    <t>06-8823646</t>
  </si>
  <si>
    <t>06-5667048</t>
  </si>
  <si>
    <t>06-5628752</t>
  </si>
  <si>
    <t>02-5633105</t>
  </si>
  <si>
    <t>04-2226135</t>
  </si>
  <si>
    <t>04-2578270</t>
  </si>
  <si>
    <t>06-5424651</t>
  </si>
  <si>
    <t>‎+971 2 622 9462</t>
  </si>
  <si>
    <t>04-3475878</t>
  </si>
  <si>
    <t>06-7465561</t>
  </si>
  <si>
    <t>04-2969205</t>
  </si>
  <si>
    <t>07-2223485</t>
  </si>
  <si>
    <t>06-7465152</t>
  </si>
  <si>
    <t>07-2288244</t>
  </si>
  <si>
    <t>07 2288244</t>
  </si>
  <si>
    <t>04-2581922</t>
  </si>
  <si>
    <t>06-7402344</t>
  </si>
  <si>
    <t>06-5535394</t>
  </si>
  <si>
    <t>04-4226185</t>
  </si>
  <si>
    <t>04-3521225</t>
  </si>
  <si>
    <t>04-2666335</t>
  </si>
  <si>
    <t>06-7438279</t>
  </si>
  <si>
    <t>04-2228820</t>
  </si>
  <si>
    <t>02-5544493</t>
  </si>
  <si>
    <t>971-04-2408195</t>
  </si>
  <si>
    <t>02-6229462</t>
  </si>
  <si>
    <t>00251-93000 6424</t>
  </si>
  <si>
    <t>04-8886200</t>
  </si>
  <si>
    <t>02-5551433</t>
  </si>
  <si>
    <t>0552769485 OWNER</t>
  </si>
  <si>
    <t>+971 2 409 3040</t>
  </si>
  <si>
    <t>02-5635775</t>
  </si>
  <si>
    <t>CASH/ CDC</t>
  </si>
  <si>
    <t>04-3363041</t>
  </si>
  <si>
    <t>04-3326233</t>
  </si>
  <si>
    <t>04-8132777</t>
  </si>
  <si>
    <t>04-3331658</t>
  </si>
  <si>
    <t>04-3385515</t>
  </si>
  <si>
    <t>06-5684495</t>
  </si>
  <si>
    <t>04-3439798</t>
  </si>
  <si>
    <t>04-3338380</t>
  </si>
  <si>
    <t>03-7218826</t>
  </si>
  <si>
    <t>06-7667873</t>
  </si>
  <si>
    <t>04-2224454</t>
  </si>
  <si>
    <t>02-5633497</t>
  </si>
  <si>
    <t>04 2246250</t>
  </si>
  <si>
    <t>04-2719385</t>
  </si>
  <si>
    <t>04-2324786</t>
  </si>
  <si>
    <t>04 2585638</t>
  </si>
  <si>
    <t>04-3383112</t>
  </si>
  <si>
    <t>09-2446954</t>
  </si>
  <si>
    <t>06-5343669</t>
  </si>
  <si>
    <t>04 -7059699 EX726</t>
  </si>
  <si>
    <t>06 5348528 - MOB : 7</t>
  </si>
  <si>
    <t>02-5559720</t>
  </si>
  <si>
    <t>02-6437220</t>
  </si>
  <si>
    <t>04-2596965</t>
  </si>
  <si>
    <t>04-2225949</t>
  </si>
  <si>
    <t>03-7211532</t>
  </si>
  <si>
    <t>07-2441852</t>
  </si>
  <si>
    <t>04-3370505</t>
  </si>
  <si>
    <t>04-2966521</t>
  </si>
  <si>
    <t>06-7447942</t>
  </si>
  <si>
    <t>04-2586112</t>
  </si>
  <si>
    <t>+971 52 641 4017</t>
  </si>
  <si>
    <t>971 4 436 8789</t>
  </si>
  <si>
    <t>07-2267222</t>
  </si>
  <si>
    <t>050-3630326</t>
  </si>
  <si>
    <t>971-4-3212240</t>
  </si>
  <si>
    <t>03-7219732</t>
  </si>
  <si>
    <t>04-2234118</t>
  </si>
  <si>
    <t>02-5538757</t>
  </si>
  <si>
    <t>02-5546355</t>
  </si>
  <si>
    <t>04-2667112</t>
  </si>
  <si>
    <t>971-4-2711727</t>
  </si>
  <si>
    <t>06-5683385</t>
  </si>
  <si>
    <t>04-3392911</t>
  </si>
  <si>
    <t>04-3402990</t>
  </si>
  <si>
    <t>04-3284009</t>
  </si>
  <si>
    <t>04-3475281</t>
  </si>
  <si>
    <t>04-3436664</t>
  </si>
  <si>
    <t>04-2353788</t>
  </si>
  <si>
    <t>025586338/337</t>
  </si>
  <si>
    <t>04-8321701</t>
  </si>
  <si>
    <t>04-3495675</t>
  </si>
  <si>
    <t>06-5582814</t>
  </si>
  <si>
    <t>04-3790855</t>
  </si>
  <si>
    <t>04-3624845</t>
  </si>
  <si>
    <t>04-2224746</t>
  </si>
  <si>
    <t>04-3715142</t>
  </si>
  <si>
    <t>04-3379999</t>
  </si>
  <si>
    <t>04-7666450</t>
  </si>
  <si>
    <t>04-3935734</t>
  </si>
  <si>
    <t>04-3544226</t>
  </si>
  <si>
    <t>06-5634146</t>
  </si>
  <si>
    <t>09-2775657</t>
  </si>
  <si>
    <t>06-7434662</t>
  </si>
  <si>
    <t>04-3200717</t>
  </si>
  <si>
    <t>04-336968 (3 lines)</t>
  </si>
  <si>
    <t>050-6240762</t>
  </si>
  <si>
    <t>04-4281444</t>
  </si>
  <si>
    <t>06-7486917</t>
  </si>
  <si>
    <t>04-2274381</t>
  </si>
  <si>
    <t>04-2581835</t>
  </si>
  <si>
    <t>07-2339525</t>
  </si>
  <si>
    <t>04-2821626-7</t>
  </si>
  <si>
    <t>04-254069</t>
  </si>
  <si>
    <t>06-7427404</t>
  </si>
  <si>
    <t>06 5213357</t>
  </si>
  <si>
    <t>02-4420053</t>
  </si>
  <si>
    <t>06-5621459</t>
  </si>
  <si>
    <t>06 5326558</t>
  </si>
  <si>
    <t>02-6222902</t>
  </si>
  <si>
    <t>02-6333889</t>
  </si>
  <si>
    <t>04-2624188-89</t>
  </si>
  <si>
    <t>+971 2 5527522</t>
  </si>
  <si>
    <t>02-6282200</t>
  </si>
  <si>
    <t>(+971) 4 813 5963</t>
  </si>
  <si>
    <t>06-7319581</t>
  </si>
  <si>
    <t>04-3479919</t>
  </si>
  <si>
    <t>+971 4 250 28 08</t>
  </si>
  <si>
    <t>04-8806485</t>
  </si>
  <si>
    <t>02-5551831</t>
  </si>
  <si>
    <t>04-2667707</t>
  </si>
  <si>
    <t>04-3394711</t>
  </si>
  <si>
    <t>971-4-3209310</t>
  </si>
  <si>
    <t>+971 4 341 7100</t>
  </si>
  <si>
    <t>04-4504159</t>
  </si>
  <si>
    <t>04-8847382(EXT:218)</t>
  </si>
  <si>
    <t>04-8867788</t>
  </si>
  <si>
    <t>06-5213357</t>
  </si>
  <si>
    <t>03-7224195</t>
  </si>
  <si>
    <t>04-3939621</t>
  </si>
  <si>
    <t>06-523013</t>
  </si>
  <si>
    <t>04-3688527</t>
  </si>
  <si>
    <t>06-7662801</t>
  </si>
  <si>
    <t>04-2679671/2733569</t>
  </si>
  <si>
    <t>06-7438493</t>
  </si>
  <si>
    <t>04-2633220</t>
  </si>
  <si>
    <t>04-2632633</t>
  </si>
  <si>
    <t>04-2624488</t>
  </si>
  <si>
    <t>04-3368287</t>
  </si>
  <si>
    <t>02-5599549</t>
  </si>
  <si>
    <t>04-8814009</t>
  </si>
  <si>
    <t>04-3361132</t>
  </si>
  <si>
    <t>02-5552273</t>
  </si>
  <si>
    <t>07-2281416</t>
  </si>
  <si>
    <t>07-2284194</t>
  </si>
  <si>
    <t>02-4464616</t>
  </si>
  <si>
    <t>+971 543620343</t>
  </si>
  <si>
    <t>04-5092440</t>
  </si>
  <si>
    <t>06-7493881</t>
  </si>
  <si>
    <t>06-7443233</t>
  </si>
  <si>
    <t>04-248050</t>
  </si>
  <si>
    <t>06-6895282</t>
  </si>
  <si>
    <t>02-5509222</t>
  </si>
  <si>
    <t>06-457443</t>
  </si>
  <si>
    <t>02-6679831</t>
  </si>
  <si>
    <t>971-4-2399500</t>
  </si>
  <si>
    <t>04-3391889</t>
  </si>
  <si>
    <t>04-2247355</t>
  </si>
  <si>
    <t>04-2573606</t>
  </si>
  <si>
    <t>+971 6 5722238</t>
  </si>
  <si>
    <t>02-8772144</t>
  </si>
  <si>
    <t>04-2670670</t>
  </si>
  <si>
    <t>04-2713007</t>
  </si>
  <si>
    <t>04-2678603</t>
  </si>
  <si>
    <t>06-7471575</t>
  </si>
  <si>
    <t>04 295 2727</t>
  </si>
  <si>
    <t>04-3474441</t>
  </si>
  <si>
    <t>+9714 4210694</t>
  </si>
  <si>
    <t>04-2712008</t>
  </si>
  <si>
    <t>971-4-3431424</t>
  </si>
  <si>
    <t>02-6819881</t>
  </si>
  <si>
    <t>02-6218242</t>
  </si>
  <si>
    <t>02-6278242</t>
  </si>
  <si>
    <t>02-5507745</t>
  </si>
  <si>
    <t>02-5545893</t>
  </si>
  <si>
    <t>00-9714-3930218</t>
  </si>
  <si>
    <t>04-2677909</t>
  </si>
  <si>
    <t>04- 2948428</t>
  </si>
  <si>
    <t>02-5547147</t>
  </si>
  <si>
    <t>971-4-3339495</t>
  </si>
  <si>
    <t>06-7431215</t>
  </si>
  <si>
    <t>+971 566 808166</t>
  </si>
  <si>
    <t>04-3388818</t>
  </si>
  <si>
    <t>04-3231514</t>
  </si>
  <si>
    <t>04-2545015</t>
  </si>
  <si>
    <t>04-3214818</t>
  </si>
  <si>
    <t>04-3402020</t>
  </si>
  <si>
    <t>06-5339947</t>
  </si>
  <si>
    <t>04-3545238</t>
  </si>
  <si>
    <t>050-6960690</t>
  </si>
  <si>
    <t>04-3657600</t>
  </si>
  <si>
    <t>04-3473700</t>
  </si>
  <si>
    <t>04-2286650</t>
  </si>
  <si>
    <t>04-2730070</t>
  </si>
  <si>
    <t>09-2778404</t>
  </si>
  <si>
    <t>06-5331521</t>
  </si>
  <si>
    <t>03-7321407</t>
  </si>
  <si>
    <t>06-5636723</t>
  </si>
  <si>
    <t>00251-961686868</t>
  </si>
  <si>
    <t>09-2779491</t>
  </si>
  <si>
    <t>09-2440474</t>
  </si>
  <si>
    <t>02-5520363</t>
  </si>
  <si>
    <t>055-7970139</t>
  </si>
  <si>
    <t>00234-8033471905</t>
  </si>
  <si>
    <t>04-4327822</t>
  </si>
  <si>
    <t>04-4541211</t>
  </si>
  <si>
    <t>07-2260353</t>
  </si>
  <si>
    <t>06-536 0173</t>
  </si>
  <si>
    <t>04-4218369</t>
  </si>
  <si>
    <t>06-5269170</t>
  </si>
  <si>
    <t>04-8850191</t>
  </si>
  <si>
    <t>04-3558822</t>
  </si>
  <si>
    <t>02-6415700</t>
  </si>
  <si>
    <t>04- 3404440</t>
  </si>
  <si>
    <t>04-3404440 /3472100</t>
  </si>
  <si>
    <t>04-3404440</t>
  </si>
  <si>
    <t>971-55-9274794</t>
  </si>
  <si>
    <t>971-4-2766363</t>
  </si>
  <si>
    <t>+971 72 33 6335</t>
  </si>
  <si>
    <t>04-2945050</t>
  </si>
  <si>
    <t>04-2631615</t>
  </si>
  <si>
    <t>04-2224413</t>
  </si>
  <si>
    <t>04-5530325 (Ext 328)</t>
  </si>
  <si>
    <t>06-5398825</t>
  </si>
  <si>
    <t>04-3342881</t>
  </si>
  <si>
    <t>06-8828135</t>
  </si>
  <si>
    <t>06-5331266</t>
  </si>
  <si>
    <t>04-2247122</t>
  </si>
  <si>
    <t>06-5326226</t>
  </si>
  <si>
    <t>04-2828197</t>
  </si>
  <si>
    <t>02-6660212</t>
  </si>
  <si>
    <t>04-3359434</t>
  </si>
  <si>
    <t>04-2954900</t>
  </si>
  <si>
    <t>02-6779868</t>
  </si>
  <si>
    <t>02-6226005</t>
  </si>
  <si>
    <t>06-7442417</t>
  </si>
  <si>
    <t>04-2574441</t>
  </si>
  <si>
    <t>04-3438302</t>
  </si>
  <si>
    <t>04-3392100</t>
  </si>
  <si>
    <t>04-2833397</t>
  </si>
  <si>
    <t>04-2215555</t>
  </si>
  <si>
    <t>04-2860644</t>
  </si>
  <si>
    <t>04-5015555</t>
  </si>
  <si>
    <t>04-2207844</t>
  </si>
  <si>
    <t>04-2971544</t>
  </si>
  <si>
    <t>971-04-2578337</t>
  </si>
  <si>
    <t>06-7422419</t>
  </si>
  <si>
    <t>04-3406578</t>
  </si>
  <si>
    <t>04-3244060</t>
  </si>
  <si>
    <t>971-4-2807776</t>
  </si>
  <si>
    <t>06-5744884</t>
  </si>
  <si>
    <t>04-2765774</t>
  </si>
  <si>
    <t>04-2578200</t>
  </si>
  <si>
    <t>04-3960933</t>
  </si>
  <si>
    <t>092775122;0504096523</t>
  </si>
  <si>
    <t>09-2222349</t>
  </si>
  <si>
    <t>04-2381882</t>
  </si>
  <si>
    <t>065754333/PO BOX1596</t>
  </si>
  <si>
    <t>024437573-024439058</t>
  </si>
  <si>
    <t>971-4-2825521</t>
  </si>
  <si>
    <t>04-3804452</t>
  </si>
  <si>
    <t>02-5514981</t>
  </si>
  <si>
    <t>04-3494976</t>
  </si>
  <si>
    <t>971-58-8619089</t>
  </si>
  <si>
    <t>050-4539125</t>
  </si>
  <si>
    <t>04-2567504</t>
  </si>
  <si>
    <t>055-9577152</t>
  </si>
  <si>
    <t>02 6313165</t>
  </si>
  <si>
    <t>CDC/CASH</t>
  </si>
  <si>
    <t>043993395/0564996463</t>
  </si>
  <si>
    <t>07-2274222</t>
  </si>
  <si>
    <t>04-2566993</t>
  </si>
  <si>
    <t>06-7484044</t>
  </si>
  <si>
    <t>971-4-2976112</t>
  </si>
  <si>
    <t>04-2699590</t>
  </si>
  <si>
    <t>+971 6 537 6444</t>
  </si>
  <si>
    <t>02-6436663</t>
  </si>
  <si>
    <t>971-4-2272416</t>
  </si>
  <si>
    <t>+971 4 456 3827</t>
  </si>
  <si>
    <t>07-2447326</t>
  </si>
  <si>
    <t>04-2551555</t>
  </si>
  <si>
    <t>04-2699272</t>
  </si>
  <si>
    <t>04-3387676</t>
  </si>
  <si>
    <t>07-2334835</t>
  </si>
  <si>
    <t>04-3378685</t>
  </si>
  <si>
    <t>971-4-8877666</t>
  </si>
  <si>
    <t>055-6320768</t>
  </si>
  <si>
    <t>04-3312575</t>
  </si>
  <si>
    <t>02-6660244</t>
  </si>
  <si>
    <t>(961) 70-360-600</t>
  </si>
  <si>
    <t>04-3615194</t>
  </si>
  <si>
    <t>04-2692277</t>
  </si>
  <si>
    <t>04-3388360</t>
  </si>
  <si>
    <t>06-5333945</t>
  </si>
  <si>
    <t>04-2545422</t>
  </si>
  <si>
    <t>04-3351755</t>
  </si>
  <si>
    <t>04-3886406</t>
  </si>
  <si>
    <t>971-43918419</t>
  </si>
  <si>
    <t>04-2775499</t>
  </si>
  <si>
    <t>04-3457774</t>
  </si>
  <si>
    <t>04-3470470</t>
  </si>
  <si>
    <t>02-6332243 04-33832</t>
  </si>
  <si>
    <t>04-3569000</t>
  </si>
  <si>
    <t>06-5340300</t>
  </si>
  <si>
    <t>06-7467771</t>
  </si>
  <si>
    <t>09-2076666</t>
  </si>
  <si>
    <t>04-3230000/2741200</t>
  </si>
  <si>
    <t>04-2855293</t>
  </si>
  <si>
    <t>04-3629009 Ext 208</t>
  </si>
  <si>
    <t>04-2686383</t>
  </si>
  <si>
    <t>07-2336738</t>
  </si>
  <si>
    <t>06-5635555</t>
  </si>
  <si>
    <t>04-3185111</t>
  </si>
  <si>
    <t>06-7436032</t>
  </si>
  <si>
    <t>04-3388488</t>
  </si>
  <si>
    <t>02-5554221</t>
  </si>
  <si>
    <t>04-2641051</t>
  </si>
  <si>
    <t>06-5579135</t>
  </si>
  <si>
    <t>04-3809600</t>
  </si>
  <si>
    <t>+971 4 269 2700</t>
  </si>
  <si>
    <t>050-6779513</t>
  </si>
  <si>
    <t>03-7217286</t>
  </si>
  <si>
    <t>00251-11-896 1616</t>
  </si>
  <si>
    <t>07-2445310</t>
  </si>
  <si>
    <t>+9714 347 7265</t>
  </si>
  <si>
    <t>04-5092440,;3212114</t>
  </si>
  <si>
    <t>050 361 7469</t>
  </si>
  <si>
    <t>04-2820033</t>
  </si>
  <si>
    <t>04-4356000</t>
  </si>
  <si>
    <t>02-6340600</t>
  </si>
  <si>
    <t>04-2552777</t>
  </si>
  <si>
    <t>971-4-2976625</t>
  </si>
  <si>
    <t>04-2250082</t>
  </si>
  <si>
    <t>04-2589010</t>
  </si>
  <si>
    <t>04-2351105</t>
  </si>
  <si>
    <t>02-6163974</t>
  </si>
  <si>
    <t>06-5334211</t>
  </si>
  <si>
    <t>04-3961162</t>
  </si>
  <si>
    <t>06-7431939</t>
  </si>
  <si>
    <t>04-3404035</t>
  </si>
  <si>
    <t>04-2563710</t>
  </si>
  <si>
    <t>04-3470030</t>
  </si>
  <si>
    <t>06-5434211</t>
  </si>
  <si>
    <t>06 - 5434211</t>
  </si>
  <si>
    <t>+971 4 3360601</t>
  </si>
  <si>
    <t>04-4227153</t>
  </si>
  <si>
    <t>04-2675484</t>
  </si>
  <si>
    <t>07-2442360</t>
  </si>
  <si>
    <t>04-2280172</t>
  </si>
  <si>
    <t>04-2631777</t>
  </si>
  <si>
    <t>04-4477497</t>
  </si>
  <si>
    <t>04-5668223</t>
  </si>
  <si>
    <t>971 4 2775693</t>
  </si>
  <si>
    <t>04-3791100</t>
  </si>
  <si>
    <t>04-3205440</t>
  </si>
  <si>
    <t>04-2243000</t>
  </si>
  <si>
    <t>04-8108200</t>
  </si>
  <si>
    <t>04-3742900</t>
  </si>
  <si>
    <t>00965-99870880</t>
  </si>
  <si>
    <t>02-5545765</t>
  </si>
  <si>
    <t>06-5756510</t>
  </si>
  <si>
    <t>06-7485103</t>
  </si>
  <si>
    <t>050-5308541</t>
  </si>
  <si>
    <t>04-8105105</t>
  </si>
  <si>
    <t>03-216139</t>
  </si>
  <si>
    <t>09-2341307</t>
  </si>
  <si>
    <t>06-5687384</t>
  </si>
  <si>
    <t>06-7483424</t>
  </si>
  <si>
    <t>067483424/065951652</t>
  </si>
  <si>
    <t>06-7471558</t>
  </si>
  <si>
    <t>04-2974243</t>
  </si>
  <si>
    <t>+971 56 627 9349</t>
  </si>
  <si>
    <t>050-4284568</t>
  </si>
  <si>
    <t>06-5423072</t>
  </si>
  <si>
    <t>04-3824400 3824444</t>
  </si>
  <si>
    <t>04-2262685</t>
  </si>
  <si>
    <t>050-3674608</t>
  </si>
  <si>
    <t>06-56175731</t>
  </si>
  <si>
    <t>04-2807266</t>
  </si>
  <si>
    <t>06-5617909</t>
  </si>
  <si>
    <t>04-2276663</t>
  </si>
  <si>
    <t>050-6467186</t>
  </si>
  <si>
    <t>04-2282164</t>
  </si>
  <si>
    <t>06-5624053</t>
  </si>
  <si>
    <t>06-5396484</t>
  </si>
  <si>
    <t>04-2541313</t>
  </si>
  <si>
    <t>042694546/0564089294</t>
  </si>
  <si>
    <t>04-3392595</t>
  </si>
  <si>
    <t>06-5637380</t>
  </si>
  <si>
    <t>06 882 5005</t>
  </si>
  <si>
    <t>04-2677886</t>
  </si>
  <si>
    <t>04-2220202</t>
  </si>
  <si>
    <t>971-4-3580344</t>
  </si>
  <si>
    <t>04-3614173</t>
  </si>
  <si>
    <t>04-2245558</t>
  </si>
  <si>
    <t>04-3409023</t>
  </si>
  <si>
    <t>06-7488425</t>
  </si>
  <si>
    <t>06-5422516</t>
  </si>
  <si>
    <t>04-3400079</t>
  </si>
  <si>
    <t>04-2389305</t>
  </si>
  <si>
    <t>02-4910080</t>
  </si>
  <si>
    <t>04-8802727</t>
  </si>
  <si>
    <t>06-7663889</t>
  </si>
  <si>
    <t>+971 4 347 4060</t>
  </si>
  <si>
    <t>09-2222380</t>
  </si>
  <si>
    <t>09-2233344</t>
  </si>
  <si>
    <t>092071184/0556801521</t>
  </si>
  <si>
    <t>04-3938888</t>
  </si>
  <si>
    <t>09-2222216</t>
  </si>
  <si>
    <t>04-2673424</t>
  </si>
  <si>
    <t>04-2664355</t>
  </si>
  <si>
    <t>04-2677213</t>
  </si>
  <si>
    <t>04-3987337</t>
  </si>
  <si>
    <t>02-5548160</t>
  </si>
  <si>
    <t>04-2583250</t>
  </si>
  <si>
    <t>06-446662</t>
  </si>
  <si>
    <t>04-8840889 04-347541</t>
  </si>
  <si>
    <t>04-2683444</t>
  </si>
  <si>
    <t>04-3979968</t>
  </si>
  <si>
    <t>04-3596673</t>
  </si>
  <si>
    <t>04-7030000</t>
  </si>
  <si>
    <t>04 2225624</t>
  </si>
  <si>
    <t>+971 6 5573850</t>
  </si>
  <si>
    <t>04-2599913</t>
  </si>
  <si>
    <t>04-3792264</t>
  </si>
  <si>
    <t>06 5138124</t>
  </si>
  <si>
    <t>+971 55 722 6876</t>
  </si>
  <si>
    <t>06-5532203</t>
  </si>
  <si>
    <t>06-5420603</t>
  </si>
  <si>
    <t>04-3357672</t>
  </si>
  <si>
    <t>02-5645221</t>
  </si>
  <si>
    <t>04-2367723</t>
  </si>
  <si>
    <t>04-3388831</t>
  </si>
  <si>
    <t>06 5421984 - MOB: 54</t>
  </si>
  <si>
    <t>06-5531532</t>
  </si>
  <si>
    <t>04-2552038</t>
  </si>
  <si>
    <t>04-3206777</t>
  </si>
  <si>
    <t>04-3978799</t>
  </si>
  <si>
    <t>055-3984432</t>
  </si>
  <si>
    <t>04-2401212</t>
  </si>
  <si>
    <t>04-5136180</t>
  </si>
  <si>
    <t>+9717 2269050</t>
  </si>
  <si>
    <t>07-2269050</t>
  </si>
  <si>
    <t>050-6707128</t>
  </si>
  <si>
    <t>09-2441359</t>
  </si>
  <si>
    <t>02-5551488</t>
  </si>
  <si>
    <t>971 4 266 5466</t>
  </si>
  <si>
    <t>971-4-5519722</t>
  </si>
  <si>
    <t>971-4-2552666</t>
  </si>
  <si>
    <t>06-7444004</t>
  </si>
  <si>
    <t>04-3394652</t>
  </si>
  <si>
    <t>05-44604222</t>
  </si>
  <si>
    <t>04-3200590</t>
  </si>
  <si>
    <t>04-3369065</t>
  </si>
  <si>
    <t>04 2622555</t>
  </si>
  <si>
    <t>04-5643377</t>
  </si>
  <si>
    <t>04-2286520</t>
  </si>
  <si>
    <t>04-2574640</t>
  </si>
  <si>
    <t>04-2727447</t>
  </si>
  <si>
    <t>04-2225281</t>
  </si>
  <si>
    <t>06-5519563</t>
  </si>
  <si>
    <t>+971 4 255 4900</t>
  </si>
  <si>
    <t>00971- 25554096</t>
  </si>
  <si>
    <t>04-2641224</t>
  </si>
  <si>
    <t>06-7438545</t>
  </si>
  <si>
    <t>07-2263118</t>
  </si>
  <si>
    <t>+ 971 2 5554450</t>
  </si>
  <si>
    <t>06-5394086</t>
  </si>
  <si>
    <t>06-5617170</t>
  </si>
  <si>
    <t>04-3183906</t>
  </si>
  <si>
    <t>09-2384178 / 2382897</t>
  </si>
  <si>
    <t>04-2392766</t>
  </si>
  <si>
    <t>050-6286527</t>
  </si>
  <si>
    <t>971-56-5017639</t>
  </si>
  <si>
    <t>04-3394565</t>
  </si>
  <si>
    <t>04-3516787</t>
  </si>
  <si>
    <t>02-4464966</t>
  </si>
  <si>
    <t>043535993/0553452214</t>
  </si>
  <si>
    <t>04-3535993</t>
  </si>
  <si>
    <t>04-2677640</t>
  </si>
  <si>
    <t>+971 56 118 4864</t>
  </si>
  <si>
    <t>04-2980053</t>
  </si>
  <si>
    <t>04-321960</t>
  </si>
  <si>
    <t>04-3661066</t>
  </si>
  <si>
    <t>02-5501 385</t>
  </si>
  <si>
    <t>03-7217138</t>
  </si>
  <si>
    <t>03-7212208</t>
  </si>
  <si>
    <t>04-04-2735335</t>
  </si>
  <si>
    <t>04-336968(3 lines)</t>
  </si>
  <si>
    <t>04-3359310</t>
  </si>
  <si>
    <t>06-7489037</t>
  </si>
  <si>
    <t>04-3209300</t>
  </si>
  <si>
    <t>02-6310449</t>
  </si>
  <si>
    <t>07-2221414</t>
  </si>
  <si>
    <t>02-6412267</t>
  </si>
  <si>
    <t>971-4-8105670</t>
  </si>
  <si>
    <t>06-5435010</t>
  </si>
  <si>
    <t>03-7216658</t>
  </si>
  <si>
    <t>02-4491300</t>
  </si>
  <si>
    <t>04-3391807</t>
  </si>
  <si>
    <t>04-2963666</t>
  </si>
  <si>
    <t>07-2447701</t>
  </si>
  <si>
    <t>06-5754647</t>
  </si>
  <si>
    <t>04-2523423</t>
  </si>
  <si>
    <t>04-2803061</t>
  </si>
  <si>
    <t>02-4067888</t>
  </si>
  <si>
    <t>042-585-873</t>
  </si>
  <si>
    <t>04-2676635</t>
  </si>
  <si>
    <t>06-7462555</t>
  </si>
  <si>
    <t>04-3330006</t>
  </si>
  <si>
    <t>06-5310030</t>
  </si>
  <si>
    <t>06-5455741</t>
  </si>
  <si>
    <t>04-2263316</t>
  </si>
  <si>
    <t>04-5668155</t>
  </si>
  <si>
    <t>04-3201694</t>
  </si>
  <si>
    <t>050-6463115</t>
  </si>
  <si>
    <t>09-8828652</t>
  </si>
  <si>
    <t>06-448887</t>
  </si>
  <si>
    <t>06-7451389</t>
  </si>
  <si>
    <t>06-5615558-5623735</t>
  </si>
  <si>
    <t>04-3391250</t>
  </si>
  <si>
    <t>04-3388557</t>
  </si>
  <si>
    <t>050-5890370</t>
  </si>
  <si>
    <t>06-5626611</t>
  </si>
  <si>
    <t>06-5633020</t>
  </si>
  <si>
    <t>02-5635548</t>
  </si>
  <si>
    <t>07-2433361</t>
  </si>
  <si>
    <t>04-3965110</t>
  </si>
  <si>
    <t>971-4-3796620</t>
  </si>
  <si>
    <t>QTN only</t>
  </si>
  <si>
    <t>050-4813313</t>
  </si>
  <si>
    <t>04-3334251</t>
  </si>
  <si>
    <t>971-4-7861064</t>
  </si>
  <si>
    <t>04-2269144</t>
  </si>
  <si>
    <t>04-3591916</t>
  </si>
  <si>
    <t>050-7668055</t>
  </si>
  <si>
    <t>03-7210423</t>
  </si>
  <si>
    <t>971-4-2677909</t>
  </si>
  <si>
    <t>06-5313682</t>
  </si>
  <si>
    <t>06-7438502</t>
  </si>
  <si>
    <t>06-5396627</t>
  </si>
  <si>
    <t>04-3216447</t>
  </si>
  <si>
    <t>04-8864776</t>
  </si>
  <si>
    <t>04-2525528</t>
  </si>
  <si>
    <t>+971 4 88 06485</t>
  </si>
  <si>
    <t>04-2947779</t>
  </si>
  <si>
    <t>04-2775627</t>
  </si>
  <si>
    <t>+971 4 564 1895</t>
  </si>
  <si>
    <t>+971 52 850 6849</t>
  </si>
  <si>
    <t>971-4-3470379</t>
  </si>
  <si>
    <t>04-3470379</t>
  </si>
  <si>
    <t>06-5624637</t>
  </si>
  <si>
    <t>04-2894670</t>
  </si>
  <si>
    <t>06 5420100</t>
  </si>
  <si>
    <t>04-5489404</t>
  </si>
  <si>
    <t>07-2287219</t>
  </si>
  <si>
    <t>02-5097300</t>
  </si>
  <si>
    <t>04-8856979</t>
  </si>
  <si>
    <t>02-5559178</t>
  </si>
  <si>
    <t>02-6775796</t>
  </si>
  <si>
    <t>04-2668890</t>
  </si>
  <si>
    <t>04 2679575</t>
  </si>
  <si>
    <t>04-3207713</t>
  </si>
  <si>
    <t>+971 (4) 388 6812</t>
  </si>
  <si>
    <t>02-5500000</t>
  </si>
  <si>
    <t>050-3608769</t>
  </si>
  <si>
    <t>04-3311389</t>
  </si>
  <si>
    <t>04-2579912</t>
  </si>
  <si>
    <t>09-2232942</t>
  </si>
  <si>
    <t>04-3384433</t>
  </si>
  <si>
    <t>+971 2 5534010</t>
  </si>
  <si>
    <t>971-04-3973606</t>
  </si>
  <si>
    <t>06-5633541</t>
  </si>
  <si>
    <t>09-2229180</t>
  </si>
  <si>
    <t>04-2500676</t>
  </si>
  <si>
    <t>971-4-2699600</t>
  </si>
  <si>
    <t>04-3391455</t>
  </si>
  <si>
    <t>02 6439111</t>
  </si>
  <si>
    <t>04-2694546</t>
  </si>
  <si>
    <t>050-4995816</t>
  </si>
  <si>
    <t>04-2848982</t>
  </si>
  <si>
    <t>07-2237889</t>
  </si>
  <si>
    <t>04-2508152</t>
  </si>
  <si>
    <t>050 - 6592565 04 224</t>
  </si>
  <si>
    <t>+971 4 288 7077</t>
  </si>
  <si>
    <t>02- 6421550</t>
  </si>
  <si>
    <t>04-2844555</t>
  </si>
  <si>
    <t>04-2284772</t>
  </si>
  <si>
    <t>050-7768635</t>
  </si>
  <si>
    <t>04-2943394</t>
  </si>
  <si>
    <t>04-4337199</t>
  </si>
  <si>
    <t>04-2638758</t>
  </si>
  <si>
    <t>04-4478236</t>
  </si>
  <si>
    <t>050-6245102</t>
  </si>
  <si>
    <t>00234-7033502230</t>
  </si>
  <si>
    <t>971-58-5272245</t>
  </si>
  <si>
    <t>04-8128888</t>
  </si>
  <si>
    <t>04-8827001</t>
  </si>
  <si>
    <t>06-5341323</t>
  </si>
  <si>
    <t>02-5621865</t>
  </si>
  <si>
    <t>971-4-4340375</t>
  </si>
  <si>
    <t>02-6311203</t>
  </si>
  <si>
    <t>04-3939308</t>
  </si>
  <si>
    <t>971-4-2327416</t>
  </si>
  <si>
    <t>02-6338890 6331521</t>
  </si>
  <si>
    <t>04-2952035</t>
  </si>
  <si>
    <t>04-2670210</t>
  </si>
  <si>
    <t>971-4-2331716</t>
  </si>
  <si>
    <t>04-3475051</t>
  </si>
  <si>
    <t>06-7401713</t>
  </si>
  <si>
    <t>04-8162140</t>
  </si>
  <si>
    <t>06-5583003 Ext 72</t>
  </si>
  <si>
    <t>04-3344003</t>
  </si>
  <si>
    <t>04-2847843</t>
  </si>
  <si>
    <t>06-451644</t>
  </si>
  <si>
    <t>CASH/CDC ONLY</t>
  </si>
  <si>
    <t>07-2238604</t>
  </si>
  <si>
    <t>02-5535435</t>
  </si>
  <si>
    <t>02-218065</t>
  </si>
  <si>
    <t>CDC CASH BANK ONLY</t>
  </si>
  <si>
    <t>09-2227940</t>
  </si>
  <si>
    <t>04-3999211</t>
  </si>
  <si>
    <t>971-04-3543371</t>
  </si>
  <si>
    <t>971-4-3687089</t>
  </si>
  <si>
    <t>050-4942757</t>
  </si>
  <si>
    <t>07-2239820</t>
  </si>
  <si>
    <t>04-8181481</t>
  </si>
  <si>
    <t>050-6514509</t>
  </si>
  <si>
    <t>04 2856877</t>
  </si>
  <si>
    <t>06-5386961</t>
  </si>
  <si>
    <t>04-8522511</t>
  </si>
  <si>
    <t>04-2854565</t>
  </si>
  <si>
    <t>04-4309495</t>
  </si>
  <si>
    <t>04-2672324</t>
  </si>
  <si>
    <t>04-3381788</t>
  </si>
  <si>
    <t>04-3477177</t>
  </si>
  <si>
    <t>06-7421342</t>
  </si>
  <si>
    <t>04-2611776</t>
  </si>
  <si>
    <t>02-563727</t>
  </si>
  <si>
    <t>04-2617586</t>
  </si>
  <si>
    <t>04-316244.91141354</t>
  </si>
  <si>
    <t>02 631 2800</t>
  </si>
  <si>
    <t>04-2352974</t>
  </si>
  <si>
    <t>04-5514553</t>
  </si>
  <si>
    <t>04-2677850</t>
  </si>
  <si>
    <t>09-2249166</t>
  </si>
  <si>
    <t>07-2237160</t>
  </si>
  <si>
    <t>04-2528546</t>
  </si>
  <si>
    <t>04-2447280</t>
  </si>
  <si>
    <t>04-4279633</t>
  </si>
  <si>
    <t>03-642105</t>
  </si>
  <si>
    <t>02-5540232</t>
  </si>
  <si>
    <t>06-7443950</t>
  </si>
  <si>
    <t>04-2355137</t>
  </si>
  <si>
    <t>04-3213350</t>
  </si>
  <si>
    <t>06-5341987</t>
  </si>
  <si>
    <t>04-2576916</t>
  </si>
  <si>
    <t>04-3977721</t>
  </si>
  <si>
    <t>04-311608</t>
  </si>
  <si>
    <t>04-2643525</t>
  </si>
  <si>
    <t>06-7435949</t>
  </si>
  <si>
    <t>03-7610563</t>
  </si>
  <si>
    <t>04-3334824</t>
  </si>
  <si>
    <t>055-8789846</t>
  </si>
  <si>
    <t>04- 3204230</t>
  </si>
  <si>
    <t>050-3611909</t>
  </si>
  <si>
    <t>055-1739050</t>
  </si>
  <si>
    <t>06-5636797</t>
  </si>
  <si>
    <t>02-6419541</t>
  </si>
  <si>
    <t>971-04-2562344</t>
  </si>
  <si>
    <t>06-5337393-5338006</t>
  </si>
  <si>
    <t>06-356877</t>
  </si>
  <si>
    <t>04-2341521</t>
  </si>
  <si>
    <t>06-7447557</t>
  </si>
  <si>
    <t>04-2828282</t>
  </si>
  <si>
    <t>06-5625512</t>
  </si>
  <si>
    <t>04-3331773</t>
  </si>
  <si>
    <t>06-5620308</t>
  </si>
  <si>
    <t>04-2822932</t>
  </si>
  <si>
    <t>06-5332424</t>
  </si>
  <si>
    <t>04-3413319</t>
  </si>
  <si>
    <t>04-3390900</t>
  </si>
  <si>
    <t>02-5557110</t>
  </si>
  <si>
    <t>04-3518871</t>
  </si>
  <si>
    <t>06-7456260</t>
  </si>
  <si>
    <t>00251-911208512</t>
  </si>
  <si>
    <t>06-7483430</t>
  </si>
  <si>
    <t>971-4-8850770</t>
  </si>
  <si>
    <t>971-4-3213667</t>
  </si>
  <si>
    <t>06 6393677</t>
  </si>
  <si>
    <t>04-2268592</t>
  </si>
  <si>
    <t>050-5858953</t>
  </si>
  <si>
    <t>07-3391250</t>
  </si>
  <si>
    <t>06-5650666</t>
  </si>
  <si>
    <t>04-2210320</t>
  </si>
  <si>
    <t>050 9798278</t>
  </si>
  <si>
    <t>+971 4 305 7199</t>
  </si>
  <si>
    <t>04-2858255</t>
  </si>
  <si>
    <t>971-4-2691755</t>
  </si>
  <si>
    <t>09-2384737</t>
  </si>
  <si>
    <t>03-218135</t>
  </si>
  <si>
    <t>06-5616877</t>
  </si>
  <si>
    <t>+971 4 355 4447</t>
  </si>
  <si>
    <t>04-2241402</t>
  </si>
  <si>
    <t>04-2206415</t>
  </si>
  <si>
    <t>02-6740420</t>
  </si>
  <si>
    <t>971-04-2977044</t>
  </si>
  <si>
    <t>02-5134444</t>
  </si>
  <si>
    <t>07-2236803</t>
  </si>
  <si>
    <t>06-5671016</t>
  </si>
  <si>
    <t>02-5550896</t>
  </si>
  <si>
    <t>07-2352250</t>
  </si>
  <si>
    <t>06-7434602</t>
  </si>
  <si>
    <t>02-5537571</t>
  </si>
  <si>
    <t>971-4-8325227</t>
  </si>
  <si>
    <t>050-6424322</t>
  </si>
  <si>
    <t>06-5731549</t>
  </si>
  <si>
    <t>04-3477890</t>
  </si>
  <si>
    <t>06-5731511</t>
  </si>
  <si>
    <t>971-4-5520272</t>
  </si>
  <si>
    <t>06-5351855</t>
  </si>
  <si>
    <t>04-3338700</t>
  </si>
  <si>
    <t>04-2217262</t>
  </si>
  <si>
    <t>06-7660756</t>
  </si>
  <si>
    <t>06-5544600</t>
  </si>
  <si>
    <t>02-6330912</t>
  </si>
  <si>
    <t>065389481/0559792886</t>
  </si>
  <si>
    <t>04-5891357</t>
  </si>
  <si>
    <t>055-9553798</t>
  </si>
  <si>
    <t>04-2675071</t>
  </si>
  <si>
    <t>050-1286304</t>
  </si>
  <si>
    <t>04-5139979</t>
  </si>
  <si>
    <t>04-2667718</t>
  </si>
  <si>
    <t>06-7483333</t>
  </si>
  <si>
    <t>971-4-2858223</t>
  </si>
  <si>
    <t>050-7878304</t>
  </si>
  <si>
    <t>04-3987337(123)</t>
  </si>
  <si>
    <t>03-7218399</t>
  </si>
  <si>
    <t>06-7486824</t>
  </si>
  <si>
    <t>07-2220052</t>
  </si>
  <si>
    <t>06-7424944</t>
  </si>
  <si>
    <t>04-3358811</t>
  </si>
  <si>
    <t>04-2963441</t>
  </si>
  <si>
    <t>971-4-3444743</t>
  </si>
  <si>
    <t>04-4432515</t>
  </si>
  <si>
    <t>971 2 674 9722</t>
  </si>
  <si>
    <t>04-2736259</t>
  </si>
  <si>
    <t>00973-36111853</t>
  </si>
  <si>
    <t>00251-911 6982 23</t>
  </si>
  <si>
    <t>06-5951652</t>
  </si>
  <si>
    <t>04-2661291</t>
  </si>
  <si>
    <t>04-2388806</t>
  </si>
  <si>
    <t>04-8851700</t>
  </si>
  <si>
    <t>04-2723043</t>
  </si>
  <si>
    <t>06-229419</t>
  </si>
  <si>
    <t>04-2678881</t>
  </si>
  <si>
    <t>06-5724385</t>
  </si>
  <si>
    <t>050-8535663</t>
  </si>
  <si>
    <t>07-211917</t>
  </si>
  <si>
    <t>+971 4 2348202</t>
  </si>
  <si>
    <t>06-5217738</t>
  </si>
  <si>
    <t>968-24592681</t>
  </si>
  <si>
    <t>04-3538156</t>
  </si>
  <si>
    <t>04-3538155</t>
  </si>
  <si>
    <t>06-7660191</t>
  </si>
  <si>
    <t>04-3389281</t>
  </si>
  <si>
    <t>04-2663146</t>
  </si>
  <si>
    <t>06-5423229</t>
  </si>
  <si>
    <t>06-5531116 02-658178</t>
  </si>
  <si>
    <t>06-5613283</t>
  </si>
  <si>
    <t>04-311556</t>
  </si>
  <si>
    <t>06-5627632</t>
  </si>
  <si>
    <t>06-5632128</t>
  </si>
  <si>
    <t>04-2280031</t>
  </si>
  <si>
    <t>04-3851360</t>
  </si>
  <si>
    <t>06-5563619</t>
  </si>
  <si>
    <t>06-7425295</t>
  </si>
  <si>
    <t>04-2293345</t>
  </si>
  <si>
    <t>050-6780596</t>
  </si>
  <si>
    <t>02-6783626</t>
  </si>
  <si>
    <t>971-4-2842055</t>
  </si>
  <si>
    <t>02-6816334</t>
  </si>
  <si>
    <t>04-2996707</t>
  </si>
  <si>
    <t>072588033/0524065290</t>
  </si>
  <si>
    <t>043445555;0557953202</t>
  </si>
  <si>
    <t>04-2644617</t>
  </si>
  <si>
    <t>5424154 - MOB: 59760</t>
  </si>
  <si>
    <t>06-5424154</t>
  </si>
  <si>
    <t>07-2334778</t>
  </si>
  <si>
    <t>07-2213252</t>
  </si>
  <si>
    <t>971-4-3200293</t>
  </si>
  <si>
    <t>06-5679424</t>
  </si>
  <si>
    <t>971-4-7961245</t>
  </si>
  <si>
    <t>06-7431929</t>
  </si>
  <si>
    <t>050-5856583</t>
  </si>
  <si>
    <t>04-3328020</t>
  </si>
  <si>
    <t>04-5656476</t>
  </si>
  <si>
    <t>04 4308767</t>
  </si>
  <si>
    <t>971-4-3852660</t>
  </si>
  <si>
    <t>04-2255049</t>
  </si>
  <si>
    <t>+971 4 2981609</t>
  </si>
  <si>
    <t>06-5654447</t>
  </si>
  <si>
    <t>971-04-8854-140</t>
  </si>
  <si>
    <t>971-04-2432062</t>
  </si>
  <si>
    <t>04-2975417</t>
  </si>
  <si>
    <t>04-4350181</t>
  </si>
  <si>
    <t>050-3444502</t>
  </si>
  <si>
    <t>CASH CUSTOMER</t>
  </si>
  <si>
    <t>07-2288320</t>
  </si>
  <si>
    <t>O4-3382487</t>
  </si>
  <si>
    <t>06-7447944</t>
  </si>
  <si>
    <t>04-3382487</t>
  </si>
  <si>
    <t>00251 911 236342</t>
  </si>
  <si>
    <t>04-2654200</t>
  </si>
  <si>
    <t>06-5396460</t>
  </si>
  <si>
    <t>04-2268165</t>
  </si>
  <si>
    <t>025635894;0544206848</t>
  </si>
  <si>
    <t>04-2611164/67</t>
  </si>
  <si>
    <t>04-2586360</t>
  </si>
  <si>
    <t>06-5445300</t>
  </si>
  <si>
    <t>04 2367880</t>
  </si>
  <si>
    <t>06-5357222</t>
  </si>
  <si>
    <t>06-5649511</t>
  </si>
  <si>
    <t>04-3168650</t>
  </si>
  <si>
    <t>+971 42843278</t>
  </si>
  <si>
    <t>971-4-2843278</t>
  </si>
  <si>
    <t>09-2222492</t>
  </si>
  <si>
    <t>09-2222881</t>
  </si>
  <si>
    <t>09-2777991</t>
  </si>
  <si>
    <t>06-5264355</t>
  </si>
  <si>
    <t>06 5341717</t>
  </si>
  <si>
    <t>050-3122240</t>
  </si>
  <si>
    <t>04-3395447</t>
  </si>
  <si>
    <t>04-3207007</t>
  </si>
  <si>
    <t>06-7473322</t>
  </si>
  <si>
    <t>02-5535541</t>
  </si>
  <si>
    <t>04-2670011</t>
  </si>
  <si>
    <t>04-8851300</t>
  </si>
  <si>
    <t>+971 4 323 966 6</t>
  </si>
  <si>
    <t>04-8878331</t>
  </si>
  <si>
    <t>06-5422330</t>
  </si>
  <si>
    <t>04-2678082/042636372</t>
  </si>
  <si>
    <t>04-3386906</t>
  </si>
  <si>
    <t>050-4950778</t>
  </si>
  <si>
    <t>971-4-2238218</t>
  </si>
  <si>
    <t>055-8010432</t>
  </si>
  <si>
    <t>+971 4 3410227</t>
  </si>
  <si>
    <t>04-3313233</t>
  </si>
  <si>
    <t>04-2221830</t>
  </si>
  <si>
    <t>06-5432245</t>
  </si>
  <si>
    <t>04-2583230</t>
  </si>
  <si>
    <t>04-2341438</t>
  </si>
  <si>
    <t>04-3332074</t>
  </si>
  <si>
    <t>RIFFAN AL AIN</t>
  </si>
  <si>
    <t>03-7210269</t>
  </si>
  <si>
    <t>04-3479557</t>
  </si>
  <si>
    <t>04-2286773</t>
  </si>
  <si>
    <t>04-2717133</t>
  </si>
  <si>
    <t>04-2229932</t>
  </si>
  <si>
    <t>06-5616304</t>
  </si>
  <si>
    <t>04-2352027</t>
  </si>
  <si>
    <t>04-2666752</t>
  </si>
  <si>
    <t>02-5546556</t>
  </si>
  <si>
    <t>043445680/0545633265</t>
  </si>
  <si>
    <t>02-6218109</t>
  </si>
  <si>
    <t>04-3382719</t>
  </si>
  <si>
    <t>04-3551731</t>
  </si>
  <si>
    <t>055 - 4797154</t>
  </si>
  <si>
    <t>050-7767305</t>
  </si>
  <si>
    <t>04-2732412</t>
  </si>
  <si>
    <t>02 5833682</t>
  </si>
  <si>
    <t>02-5535670`</t>
  </si>
  <si>
    <t>04-3316105</t>
  </si>
  <si>
    <t>04-398462</t>
  </si>
  <si>
    <t>04-2716185</t>
  </si>
  <si>
    <t>06-5625336</t>
  </si>
  <si>
    <t>06-7437970</t>
  </si>
  <si>
    <t>06-5327096</t>
  </si>
  <si>
    <t>04-2666300</t>
  </si>
  <si>
    <t>02-6311930</t>
  </si>
  <si>
    <t>02-5551452</t>
  </si>
  <si>
    <t>03-215874</t>
  </si>
  <si>
    <t>06-7436593</t>
  </si>
  <si>
    <t>04-3479957</t>
  </si>
  <si>
    <t>+971 4 427 4061</t>
  </si>
  <si>
    <t>04-446 6080</t>
  </si>
  <si>
    <t>02-6664227</t>
  </si>
  <si>
    <t>06-5238700</t>
  </si>
  <si>
    <t>050-4886078</t>
  </si>
  <si>
    <t>055-8384266</t>
  </si>
  <si>
    <t>0099-8903163242</t>
  </si>
  <si>
    <t>055-2042756</t>
  </si>
  <si>
    <t>055-4128922</t>
  </si>
  <si>
    <t>050-4695768</t>
  </si>
  <si>
    <t>00251-911251751</t>
  </si>
  <si>
    <t>00251-911186988</t>
  </si>
  <si>
    <t>052-6535145</t>
  </si>
  <si>
    <t>00251-91117773702</t>
  </si>
  <si>
    <t>052-5891928</t>
  </si>
  <si>
    <t>052-8136293</t>
  </si>
  <si>
    <t>0244-923310602</t>
  </si>
  <si>
    <t>00237-99162284</t>
  </si>
  <si>
    <t>00243-999944511</t>
  </si>
  <si>
    <t>0098-9173652868</t>
  </si>
  <si>
    <t>050-7765703</t>
  </si>
  <si>
    <t>00251-19610809</t>
  </si>
  <si>
    <t>050-7965512</t>
  </si>
  <si>
    <t>055-3113614</t>
  </si>
  <si>
    <t>00251-911102369</t>
  </si>
  <si>
    <t>00251-911-219398</t>
  </si>
  <si>
    <t>00251-911 238 347</t>
  </si>
  <si>
    <t>052-7831331</t>
  </si>
  <si>
    <t>00251-930-367784</t>
  </si>
  <si>
    <t>00251- 930 367784</t>
  </si>
  <si>
    <t>251-0911-516541</t>
  </si>
  <si>
    <t>00251 911 505927</t>
  </si>
  <si>
    <t>00221 77 652 27 19</t>
  </si>
  <si>
    <t>242 -064431933</t>
  </si>
  <si>
    <t>0093-799405980</t>
  </si>
  <si>
    <t>04-2212916</t>
  </si>
  <si>
    <t>00251-914300735</t>
  </si>
  <si>
    <t>050-5981433</t>
  </si>
  <si>
    <t>04-3542270</t>
  </si>
  <si>
    <t>04-2523711</t>
  </si>
  <si>
    <t>+251 912003364</t>
  </si>
  <si>
    <t>04-3201213</t>
  </si>
  <si>
    <t>0098-8326230988</t>
  </si>
  <si>
    <t>04-2349607</t>
  </si>
  <si>
    <t>055-4709367</t>
  </si>
  <si>
    <t>06-5354275</t>
  </si>
  <si>
    <t>07-2446867</t>
  </si>
  <si>
    <t>050-6787939</t>
  </si>
  <si>
    <t>04-2666130</t>
  </si>
  <si>
    <t>04-2637161</t>
  </si>
  <si>
    <t>06-745280</t>
  </si>
  <si>
    <t>052-2451246</t>
  </si>
  <si>
    <t>06-5330554</t>
  </si>
  <si>
    <t>04-8815653  6-534478</t>
  </si>
  <si>
    <t>06-5633299</t>
  </si>
  <si>
    <t>06-5232696</t>
  </si>
  <si>
    <t>06-5623296</t>
  </si>
  <si>
    <t>06-5663707</t>
  </si>
  <si>
    <t>06-7432055</t>
  </si>
  <si>
    <t>06-7671223</t>
  </si>
  <si>
    <t>06-7664505</t>
  </si>
  <si>
    <t>04 - 3205720</t>
  </si>
  <si>
    <t>04-2511708</t>
  </si>
  <si>
    <t>04-2587865</t>
  </si>
  <si>
    <t>04-2611985</t>
  </si>
  <si>
    <t>04-2735127</t>
  </si>
  <si>
    <t>06-7667193</t>
  </si>
  <si>
    <t>02-6441708</t>
  </si>
  <si>
    <t>04-3306910</t>
  </si>
  <si>
    <t>04-3329003</t>
  </si>
  <si>
    <t>02-5575708</t>
  </si>
  <si>
    <t>04-3328020 (050-8759</t>
  </si>
  <si>
    <t>06-7460996</t>
  </si>
  <si>
    <t>04-2826222</t>
  </si>
  <si>
    <t>6-7664131 0505864289</t>
  </si>
  <si>
    <t>04-3973041</t>
  </si>
  <si>
    <t>04-3047238</t>
  </si>
  <si>
    <t>04-3332862</t>
  </si>
  <si>
    <t>+971-4 80-180-00</t>
  </si>
  <si>
    <t>07 2332621</t>
  </si>
  <si>
    <t>052-9828128</t>
  </si>
  <si>
    <t>06-7434518</t>
  </si>
  <si>
    <t>03-7213979</t>
  </si>
  <si>
    <t>+971 2 2083000</t>
  </si>
  <si>
    <t>04-2578387</t>
  </si>
  <si>
    <t>06-7481033</t>
  </si>
  <si>
    <t>04-3207972</t>
  </si>
  <si>
    <t>04-442 7696</t>
  </si>
  <si>
    <t>04-3355866</t>
  </si>
  <si>
    <t>04-3345615</t>
  </si>
  <si>
    <t>04-2259623</t>
  </si>
  <si>
    <t>06-5349671</t>
  </si>
  <si>
    <t>04-3457080</t>
  </si>
  <si>
    <t>04-3403911-3406733</t>
  </si>
  <si>
    <t>04 3403911</t>
  </si>
  <si>
    <t>02-5634339</t>
  </si>
  <si>
    <t>06-7448841</t>
  </si>
  <si>
    <t>050 162336</t>
  </si>
  <si>
    <t>04-2297481</t>
  </si>
  <si>
    <t>04-3978840</t>
  </si>
  <si>
    <t>04-3385875</t>
  </si>
  <si>
    <t>04-2666358</t>
  </si>
  <si>
    <t>04-2233950</t>
  </si>
  <si>
    <t>06-7481214</t>
  </si>
  <si>
    <t>04-3799512</t>
  </si>
  <si>
    <t>06-598626</t>
  </si>
  <si>
    <t>050 3607925</t>
  </si>
  <si>
    <t>06-5344816</t>
  </si>
  <si>
    <t>04-2974222</t>
  </si>
  <si>
    <t>02-5538878</t>
  </si>
  <si>
    <t>03-7218586</t>
  </si>
  <si>
    <t>0505100958/556118002</t>
  </si>
  <si>
    <t>06-5351155</t>
  </si>
  <si>
    <t>055-8239838</t>
  </si>
  <si>
    <t>04-2205557</t>
  </si>
  <si>
    <t>04-3266632</t>
  </si>
  <si>
    <t>02 5530432</t>
  </si>
  <si>
    <t>03-7215045</t>
  </si>
  <si>
    <t>04-3688744</t>
  </si>
  <si>
    <t>02-6344348</t>
  </si>
  <si>
    <t>050-4797278</t>
  </si>
  <si>
    <t>+971 58 140 9930</t>
  </si>
  <si>
    <t>04-2890855</t>
  </si>
  <si>
    <t>04-3338123</t>
  </si>
  <si>
    <t>04-3330054</t>
  </si>
  <si>
    <t>04-2688383</t>
  </si>
  <si>
    <t>02 5544469</t>
  </si>
  <si>
    <t>04-3479830</t>
  </si>
  <si>
    <t>06-5397599#04-269150</t>
  </si>
  <si>
    <t>06-7405475</t>
  </si>
  <si>
    <t>+9716 5264588</t>
  </si>
  <si>
    <t>04-4375503</t>
  </si>
  <si>
    <t>+971 436 88 744</t>
  </si>
  <si>
    <t>04-3592746</t>
  </si>
  <si>
    <t>07-2333749</t>
  </si>
  <si>
    <t>06-5592735</t>
  </si>
  <si>
    <t>04-3930774</t>
  </si>
  <si>
    <t>06-5338037</t>
  </si>
  <si>
    <t>06-5629393</t>
  </si>
  <si>
    <t>04-2692982</t>
  </si>
  <si>
    <t>06-5573406</t>
  </si>
  <si>
    <t>06-5389484</t>
  </si>
  <si>
    <t>02 - 4437879</t>
  </si>
  <si>
    <t>04-3499266</t>
  </si>
  <si>
    <t>+971 7 2335531</t>
  </si>
  <si>
    <t>971-4-2662299</t>
  </si>
  <si>
    <t>09-2222741</t>
  </si>
  <si>
    <t>06-5552436</t>
  </si>
  <si>
    <t>04-2637557</t>
  </si>
  <si>
    <t>04-348759</t>
  </si>
  <si>
    <t>02-6729200</t>
  </si>
  <si>
    <t>971-04-3396145</t>
  </si>
  <si>
    <t>06-5420039</t>
  </si>
  <si>
    <t>04-2891052</t>
  </si>
  <si>
    <t>03-7220806</t>
  </si>
  <si>
    <t>04-3883644</t>
  </si>
  <si>
    <t>06-5614642</t>
  </si>
  <si>
    <t>02-5546911</t>
  </si>
  <si>
    <t>06-7312303</t>
  </si>
  <si>
    <t>04-3319960</t>
  </si>
  <si>
    <t>06-5781712</t>
  </si>
  <si>
    <t>02-5557027</t>
  </si>
  <si>
    <t>Tel: 06-5599744</t>
  </si>
  <si>
    <t>04-520080</t>
  </si>
  <si>
    <t>04-3692703</t>
  </si>
  <si>
    <t>04-3479669/02-641884</t>
  </si>
  <si>
    <t>04-2595949</t>
  </si>
  <si>
    <t>04-2239863</t>
  </si>
  <si>
    <t>02-6947856</t>
  </si>
  <si>
    <t>+971 6-7311515</t>
  </si>
  <si>
    <t>04-5014800</t>
  </si>
  <si>
    <t>04-3937216</t>
  </si>
  <si>
    <t>04-2510881</t>
  </si>
  <si>
    <t>04-2561919</t>
  </si>
  <si>
    <t>06-5739593</t>
  </si>
  <si>
    <t>06-7443624</t>
  </si>
  <si>
    <t>02 6421008</t>
  </si>
  <si>
    <t>06-7484150</t>
  </si>
  <si>
    <t>04-2973200</t>
  </si>
  <si>
    <t>02-6315932</t>
  </si>
  <si>
    <t>06-5632119</t>
  </si>
  <si>
    <t>+971 2 445 4329</t>
  </si>
  <si>
    <t>971-52-8876655</t>
  </si>
  <si>
    <t>+971 4 3232476</t>
  </si>
  <si>
    <t>04-3232476</t>
  </si>
  <si>
    <t>+971 6 52 33 034</t>
  </si>
  <si>
    <t>00260-955 746363</t>
  </si>
  <si>
    <t>03-7222518</t>
  </si>
  <si>
    <t>+971 2 5504704</t>
  </si>
  <si>
    <t>04-3966771</t>
  </si>
  <si>
    <t>02-4444650</t>
  </si>
  <si>
    <t>+971 55 849 9654</t>
  </si>
  <si>
    <t>04- 2697545</t>
  </si>
  <si>
    <t>04-2679800</t>
  </si>
  <si>
    <t>CASH/CDC/BANK TRNSFR</t>
  </si>
  <si>
    <t>037222733/0565154859</t>
  </si>
  <si>
    <t>04-4542518</t>
  </si>
  <si>
    <t>04-3330806</t>
  </si>
  <si>
    <t>050-9382077</t>
  </si>
  <si>
    <t>04-2858800</t>
  </si>
  <si>
    <t>06-5389303</t>
  </si>
  <si>
    <t>02-5545985</t>
  </si>
  <si>
    <t>04-3724034</t>
  </si>
  <si>
    <t>06-5346560</t>
  </si>
  <si>
    <t>04-3352030</t>
  </si>
  <si>
    <t>971-4-3353099</t>
  </si>
  <si>
    <t>09-2224944</t>
  </si>
  <si>
    <t>04-3544188</t>
  </si>
  <si>
    <t>+971-4-320 3552</t>
  </si>
  <si>
    <t>04-2289927</t>
  </si>
  <si>
    <t>971-4-2653707</t>
  </si>
  <si>
    <t>02-5557135</t>
  </si>
  <si>
    <t>04-3672055</t>
  </si>
  <si>
    <t>+971 42770244</t>
  </si>
  <si>
    <t>04-3984546</t>
  </si>
  <si>
    <t>07-2023777</t>
  </si>
  <si>
    <t>07-2660026</t>
  </si>
  <si>
    <t>04-3415000</t>
  </si>
  <si>
    <t>+971 4 262 4150</t>
  </si>
  <si>
    <t>04-8814766</t>
  </si>
  <si>
    <t>04-2270355</t>
  </si>
  <si>
    <t>+971 2 6289550</t>
  </si>
  <si>
    <t>06-7431948</t>
  </si>
  <si>
    <t>04-3925775</t>
  </si>
  <si>
    <t>04 : 3339322</t>
  </si>
  <si>
    <t>04-8895545</t>
  </si>
  <si>
    <t>04-3322455</t>
  </si>
  <si>
    <t>04-2873900</t>
  </si>
  <si>
    <t>04-2727972</t>
  </si>
  <si>
    <t>07-2363455</t>
  </si>
  <si>
    <t>971-04-2715892</t>
  </si>
  <si>
    <t>04-4508719</t>
  </si>
  <si>
    <t>QTN ONY</t>
  </si>
  <si>
    <t>06-5385608</t>
  </si>
  <si>
    <t>07-2447758</t>
  </si>
  <si>
    <t>07-2445046</t>
  </si>
  <si>
    <t>06-5221-565</t>
  </si>
  <si>
    <t>050-4612681</t>
  </si>
  <si>
    <t>04-3321004</t>
  </si>
  <si>
    <t>+971 (04) 2806889</t>
  </si>
  <si>
    <t>04-2642943</t>
  </si>
  <si>
    <t>971-4-8860000</t>
  </si>
  <si>
    <t>056-8895000</t>
  </si>
  <si>
    <t>04 8817548</t>
  </si>
  <si>
    <t>02-6729900</t>
  </si>
  <si>
    <t>06-5483109</t>
  </si>
  <si>
    <t>06-5584200</t>
  </si>
  <si>
    <t>07-2446816</t>
  </si>
  <si>
    <t>971-4-2295227</t>
  </si>
  <si>
    <t>07-2444505</t>
  </si>
  <si>
    <t>04-8831791</t>
  </si>
  <si>
    <t>07-72447354</t>
  </si>
  <si>
    <t>07-2056200</t>
  </si>
  <si>
    <t>07-2435189</t>
  </si>
  <si>
    <t>MOB = 050 6976851</t>
  </si>
  <si>
    <t>02-6458443</t>
  </si>
  <si>
    <t>04-2634955</t>
  </si>
  <si>
    <t>07-2680294</t>
  </si>
  <si>
    <t>04-3350606</t>
  </si>
  <si>
    <t>04-3237823</t>
  </si>
  <si>
    <t>06-7484434</t>
  </si>
  <si>
    <t>04-3706009</t>
  </si>
  <si>
    <t>04-2670730</t>
  </si>
  <si>
    <t>06-7667166</t>
  </si>
  <si>
    <t>04-2589063/042858704</t>
  </si>
  <si>
    <t>04-3536690</t>
  </si>
  <si>
    <t>(QTN)</t>
  </si>
  <si>
    <t>026767597/</t>
  </si>
  <si>
    <t>04-2392489</t>
  </si>
  <si>
    <t>02-5535851</t>
  </si>
  <si>
    <t>06-7442680</t>
  </si>
  <si>
    <t>04-2862444</t>
  </si>
  <si>
    <t>04-3412444</t>
  </si>
  <si>
    <t>+971 2 5596 330</t>
  </si>
  <si>
    <t>04-3389443</t>
  </si>
  <si>
    <t>04-2622181</t>
  </si>
  <si>
    <t>050-8205080</t>
  </si>
  <si>
    <t>02-5551822</t>
  </si>
  <si>
    <t>04-3532000</t>
  </si>
  <si>
    <t>04-3375588</t>
  </si>
  <si>
    <t>04-2622227</t>
  </si>
  <si>
    <t>04-3718117</t>
  </si>
  <si>
    <t>07-2238292</t>
  </si>
  <si>
    <t>02-5500288</t>
  </si>
  <si>
    <t>050-7817972</t>
  </si>
  <si>
    <t>04-2204443</t>
  </si>
  <si>
    <t>043472047/0589339660</t>
  </si>
  <si>
    <t>971-04-2670011</t>
  </si>
  <si>
    <t>02 6229321</t>
  </si>
  <si>
    <t>04-2728719</t>
  </si>
  <si>
    <t>04-3382077</t>
  </si>
  <si>
    <t>06-5260680</t>
  </si>
  <si>
    <t>02 5500150</t>
  </si>
  <si>
    <t>+971 2 777 1150</t>
  </si>
  <si>
    <t>04-2669614</t>
  </si>
  <si>
    <t>07-2431033</t>
  </si>
  <si>
    <t>062771212/0503997272</t>
  </si>
  <si>
    <t>04-3334101</t>
  </si>
  <si>
    <t>334238, +97144478222</t>
  </si>
  <si>
    <t>971-4-7895186</t>
  </si>
  <si>
    <t>04-2125065</t>
  </si>
  <si>
    <t>04-3325704</t>
  </si>
  <si>
    <t>971 4 2125 367</t>
  </si>
  <si>
    <t>02-5546585</t>
  </si>
  <si>
    <t>02-5513831</t>
  </si>
  <si>
    <t>03-7228128</t>
  </si>
  <si>
    <t>04 (2635707)  050(36</t>
  </si>
  <si>
    <t>03-7211223</t>
  </si>
  <si>
    <t>04-8849013</t>
  </si>
  <si>
    <t>04-3415552</t>
  </si>
  <si>
    <t>04-3243240</t>
  </si>
  <si>
    <t>06-5642956</t>
  </si>
  <si>
    <t>04-2219335</t>
  </si>
  <si>
    <t>971-50-6508079</t>
  </si>
  <si>
    <t>02-5520444</t>
  </si>
  <si>
    <t>06-7482740</t>
  </si>
  <si>
    <t>050-6772205</t>
  </si>
  <si>
    <t>02-6423261</t>
  </si>
  <si>
    <t>092771727/0504704273</t>
  </si>
  <si>
    <t>971-4-3366602</t>
  </si>
  <si>
    <t>04-336602</t>
  </si>
  <si>
    <t>06-5680985</t>
  </si>
  <si>
    <t>04-3414714</t>
  </si>
  <si>
    <t>971-4-2283561</t>
  </si>
  <si>
    <t>06-5634963</t>
  </si>
  <si>
    <t>050-7866294</t>
  </si>
  <si>
    <t>06-7444252</t>
  </si>
  <si>
    <t>09-2386940</t>
  </si>
  <si>
    <t>09-2384165</t>
  </si>
  <si>
    <t>09-2779702</t>
  </si>
  <si>
    <t>04-3443242</t>
  </si>
  <si>
    <t>04-2852941</t>
  </si>
  <si>
    <t>04-2828880</t>
  </si>
  <si>
    <t>09-2381783</t>
  </si>
  <si>
    <t>09-2441908</t>
  </si>
  <si>
    <t>02-6762788</t>
  </si>
  <si>
    <t>06-7425865</t>
  </si>
  <si>
    <t>04-3372745</t>
  </si>
  <si>
    <t>09-2777439</t>
  </si>
  <si>
    <t>06-7443832</t>
  </si>
  <si>
    <t>04-3649205</t>
  </si>
  <si>
    <t>04-3311213</t>
  </si>
  <si>
    <t>06-7445490</t>
  </si>
  <si>
    <t>06-5323619</t>
  </si>
  <si>
    <t>06-566354</t>
  </si>
  <si>
    <t>04-3439190</t>
  </si>
  <si>
    <t>04-3968086</t>
  </si>
  <si>
    <t>971-4-3518573</t>
  </si>
  <si>
    <t>06-5727873</t>
  </si>
  <si>
    <t>04-3307771</t>
  </si>
  <si>
    <t>06-7312455</t>
  </si>
  <si>
    <t>03-7220936</t>
  </si>
  <si>
    <t>04-3315306</t>
  </si>
  <si>
    <t>04-3939653</t>
  </si>
  <si>
    <t>04-3448583</t>
  </si>
  <si>
    <t>06-5618722</t>
  </si>
  <si>
    <t>050-5858745</t>
  </si>
  <si>
    <t>971-4-3374499</t>
  </si>
  <si>
    <t>04-3579960</t>
  </si>
  <si>
    <t>971-4-3579960</t>
  </si>
  <si>
    <t>02-6328600</t>
  </si>
  <si>
    <t>02-5558351</t>
  </si>
  <si>
    <t>04-2727236</t>
  </si>
  <si>
    <t>02-5540966</t>
  </si>
  <si>
    <t>06-7439993</t>
  </si>
  <si>
    <t>04-3552480</t>
  </si>
  <si>
    <t>04-3336393</t>
  </si>
  <si>
    <t>04-2678282</t>
  </si>
  <si>
    <t>04-4033500</t>
  </si>
  <si>
    <t>971-4-2894550</t>
  </si>
  <si>
    <t>04-3203074</t>
  </si>
  <si>
    <t>043476962/0559288114</t>
  </si>
  <si>
    <t>04-6056444</t>
  </si>
  <si>
    <t>06-5748602</t>
  </si>
  <si>
    <t>971-4-2217102</t>
  </si>
  <si>
    <t>04-2670066</t>
  </si>
  <si>
    <t>CAS-CDC-BANK ONLY</t>
  </si>
  <si>
    <t>971-04-5776183</t>
  </si>
  <si>
    <t>04-2844770</t>
  </si>
  <si>
    <t>03-7215940</t>
  </si>
  <si>
    <t>06-435900</t>
  </si>
  <si>
    <t>04-3808810</t>
  </si>
  <si>
    <t>06-5661625</t>
  </si>
  <si>
    <t>050-6537987</t>
  </si>
  <si>
    <t>050-7860002</t>
  </si>
  <si>
    <t>06-535 0540</t>
  </si>
  <si>
    <t>06-5442435</t>
  </si>
  <si>
    <t>06-5217235</t>
  </si>
  <si>
    <t>06-5084199</t>
  </si>
  <si>
    <t>06-7457484</t>
  </si>
  <si>
    <t>02-5535122</t>
  </si>
  <si>
    <t>+971 2 6216070</t>
  </si>
  <si>
    <t>971 4 439 6350</t>
  </si>
  <si>
    <t>050-6465270</t>
  </si>
  <si>
    <t>04-2272111</t>
  </si>
  <si>
    <t>07-2214447</t>
  </si>
  <si>
    <t>04-3337110</t>
  </si>
  <si>
    <t>02-5834877</t>
  </si>
  <si>
    <t>04 2268683</t>
  </si>
  <si>
    <t>04-3419194</t>
  </si>
  <si>
    <t>09-2244390</t>
  </si>
  <si>
    <t>04-3996724</t>
  </si>
  <si>
    <t>04-3517494</t>
  </si>
  <si>
    <t>04-3313403</t>
  </si>
  <si>
    <t>971-42866014</t>
  </si>
  <si>
    <t>06-7452234</t>
  </si>
  <si>
    <t>+971 45681977</t>
  </si>
  <si>
    <t>050-7693020</t>
  </si>
  <si>
    <t>04-3479303</t>
  </si>
  <si>
    <t>04-2276563</t>
  </si>
  <si>
    <t>04-2956814</t>
  </si>
  <si>
    <t>09-2227100</t>
  </si>
  <si>
    <t>04-2964336</t>
  </si>
  <si>
    <t>04-3233905</t>
  </si>
  <si>
    <t>04-8321668</t>
  </si>
  <si>
    <t>04-3935632</t>
  </si>
  <si>
    <t>04-3324331</t>
  </si>
  <si>
    <t>04-4238064</t>
  </si>
  <si>
    <t>04-3649205 Ext. 737</t>
  </si>
  <si>
    <t>04-3925804</t>
  </si>
  <si>
    <t>04-2227104</t>
  </si>
  <si>
    <t>04-2221606  06-53319</t>
  </si>
  <si>
    <t>02 -5551611</t>
  </si>
  <si>
    <t>04-2951116</t>
  </si>
  <si>
    <t>04-3332940</t>
  </si>
  <si>
    <t>06-7439620</t>
  </si>
  <si>
    <t>04-3329797</t>
  </si>
  <si>
    <t>06-5394102</t>
  </si>
  <si>
    <t>02-6214521</t>
  </si>
  <si>
    <t>+971 6 5515721</t>
  </si>
  <si>
    <t>04-2229529</t>
  </si>
  <si>
    <t>04-8164500</t>
  </si>
  <si>
    <t>+971 (0)4 351 7842</t>
  </si>
  <si>
    <t>04 351 7842</t>
  </si>
  <si>
    <t>+971 547496406</t>
  </si>
  <si>
    <t>06-7412219</t>
  </si>
  <si>
    <t>971-4-2672299</t>
  </si>
  <si>
    <t>+971 4 3465 650</t>
  </si>
  <si>
    <t>06-5428020</t>
  </si>
  <si>
    <t>06 7428461</t>
  </si>
  <si>
    <t>06-7428461</t>
  </si>
  <si>
    <t>04-2257489</t>
  </si>
  <si>
    <t>02-5544184</t>
  </si>
  <si>
    <t>04-2240574</t>
  </si>
  <si>
    <t>06-5388703</t>
  </si>
  <si>
    <t>+229 95 80 03 23</t>
  </si>
  <si>
    <t>04-2580805</t>
  </si>
  <si>
    <t>04-2575591</t>
  </si>
  <si>
    <t>+971 4 332 2124</t>
  </si>
  <si>
    <t>06-5637585</t>
  </si>
  <si>
    <t>06-5599881</t>
  </si>
  <si>
    <t>04-2823103</t>
  </si>
  <si>
    <t>971-04-4471400</t>
  </si>
  <si>
    <t>04-2243676</t>
  </si>
  <si>
    <t>07-2333592</t>
  </si>
  <si>
    <t>04-2687071</t>
  </si>
  <si>
    <t>04-2673336</t>
  </si>
  <si>
    <t>04-2663071</t>
  </si>
  <si>
    <t>04-2249270</t>
  </si>
  <si>
    <t>06-7403476</t>
  </si>
  <si>
    <t>02-6771486</t>
  </si>
  <si>
    <t>04-2550630</t>
  </si>
  <si>
    <t>06-332040</t>
  </si>
  <si>
    <t>06-5545168</t>
  </si>
  <si>
    <t>04-4479987</t>
  </si>
  <si>
    <t>04-3297777</t>
  </si>
  <si>
    <t>04-8631715</t>
  </si>
  <si>
    <t>04-3232023</t>
  </si>
  <si>
    <t>06-580068</t>
  </si>
  <si>
    <t>04-3350303 M-7870390</t>
  </si>
  <si>
    <t>04-3354770</t>
  </si>
  <si>
    <t>971-04-8371699</t>
  </si>
  <si>
    <t>06-5384426</t>
  </si>
  <si>
    <t>04-2634030</t>
  </si>
  <si>
    <t>02 6980000</t>
  </si>
  <si>
    <t>04-2246772</t>
  </si>
  <si>
    <t>04-2310597</t>
  </si>
  <si>
    <t>04-3314421</t>
  </si>
  <si>
    <t>04-2676671</t>
  </si>
  <si>
    <t>02-6266277</t>
  </si>
  <si>
    <t>04-3695258</t>
  </si>
  <si>
    <t>06-5621624</t>
  </si>
  <si>
    <t>03-7210504</t>
  </si>
  <si>
    <t>04-3493557</t>
  </si>
  <si>
    <t>06-5681027</t>
  </si>
  <si>
    <t>043464088/0556993291</t>
  </si>
  <si>
    <t>06-5454254</t>
  </si>
  <si>
    <t>02-6654008</t>
  </si>
  <si>
    <t>06-5625598</t>
  </si>
  <si>
    <t>04-3552477</t>
  </si>
  <si>
    <t>06-7664627</t>
  </si>
  <si>
    <t>971-4-2717000</t>
  </si>
  <si>
    <t>04-2636970</t>
  </si>
  <si>
    <t>050-2632027</t>
  </si>
  <si>
    <t>04-2620995</t>
  </si>
  <si>
    <t>04-2505255</t>
  </si>
  <si>
    <t>02-5543884</t>
  </si>
  <si>
    <t>04-2955566</t>
  </si>
  <si>
    <t>06-7475552</t>
  </si>
  <si>
    <t>03-7211006</t>
  </si>
  <si>
    <t>04-2861499</t>
  </si>
  <si>
    <t>04-2692469</t>
  </si>
  <si>
    <t>06-5626462</t>
  </si>
  <si>
    <t>02-5542929</t>
  </si>
  <si>
    <t>04-2667578</t>
  </si>
  <si>
    <t>971-04-3233472</t>
  </si>
  <si>
    <t>+971 (2) 658366</t>
  </si>
  <si>
    <t>04-8851353</t>
  </si>
  <si>
    <t>04-8112400</t>
  </si>
  <si>
    <t>06-5321949</t>
  </si>
  <si>
    <t>04-3322333</t>
  </si>
  <si>
    <t>06-5670140</t>
  </si>
  <si>
    <t>06-5628293</t>
  </si>
  <si>
    <t>04-5897905</t>
  </si>
  <si>
    <t>04-2838611</t>
  </si>
  <si>
    <t>04-3400008 03-766743</t>
  </si>
  <si>
    <t>04-3219853-0-4321985</t>
  </si>
  <si>
    <t>+971 4 272 0898</t>
  </si>
  <si>
    <t>+971 4 2308126</t>
  </si>
  <si>
    <t>+971 55 8639384</t>
  </si>
  <si>
    <t>06-5771111</t>
  </si>
  <si>
    <t>00251-91129398</t>
  </si>
  <si>
    <t>06-5247444</t>
  </si>
  <si>
    <t>971-4-3231370</t>
  </si>
  <si>
    <t>+971 2 550 1464</t>
  </si>
  <si>
    <t>06-5626450</t>
  </si>
  <si>
    <t>04-2555559</t>
  </si>
  <si>
    <t>09-2221236</t>
  </si>
  <si>
    <t>06-7419039</t>
  </si>
  <si>
    <t>06-7466272</t>
  </si>
  <si>
    <t>02- 665 1142</t>
  </si>
  <si>
    <t>04-2622189</t>
  </si>
  <si>
    <t>06-5331546</t>
  </si>
  <si>
    <t>02-5553538</t>
  </si>
  <si>
    <t>03-7228339</t>
  </si>
  <si>
    <t>07-2447370</t>
  </si>
  <si>
    <t>04 3652226</t>
  </si>
  <si>
    <t>06-5427724</t>
  </si>
  <si>
    <t>04-2288833</t>
  </si>
  <si>
    <t>04-2825844</t>
  </si>
  <si>
    <t>02-6270100</t>
  </si>
  <si>
    <t>971 4 557 85 60</t>
  </si>
  <si>
    <t>04-2825686</t>
  </si>
  <si>
    <t>04-259 9741</t>
  </si>
  <si>
    <t>06-5343642</t>
  </si>
  <si>
    <t>04-3386070</t>
  </si>
  <si>
    <t>04-2639825</t>
  </si>
  <si>
    <t>06-7451090</t>
  </si>
  <si>
    <t>06-5579922</t>
  </si>
  <si>
    <t>04-2282389</t>
  </si>
  <si>
    <t>04-3168000</t>
  </si>
  <si>
    <t>050-9503239</t>
  </si>
  <si>
    <t>971-4-3586070</t>
  </si>
  <si>
    <t>04-3968680</t>
  </si>
  <si>
    <t>04-2688770</t>
  </si>
  <si>
    <t>04-2347251</t>
  </si>
  <si>
    <t>04-2863211</t>
  </si>
  <si>
    <t>04-8802600</t>
  </si>
  <si>
    <t>02-5558813</t>
  </si>
  <si>
    <t>04-2520801</t>
  </si>
  <si>
    <t>043936616;0543921522</t>
  </si>
  <si>
    <t>04-3936616</t>
  </si>
  <si>
    <t>(+971)26729700</t>
  </si>
  <si>
    <t>04-3514124</t>
  </si>
  <si>
    <t>968 24 82 13 43</t>
  </si>
  <si>
    <t>06-5369944</t>
  </si>
  <si>
    <t>04-3237870</t>
  </si>
  <si>
    <t>04-3211342</t>
  </si>
  <si>
    <t>025507907;0556807254</t>
  </si>
  <si>
    <t>04-8857909</t>
  </si>
  <si>
    <t>04-2856611</t>
  </si>
  <si>
    <t>971-04-2950175</t>
  </si>
  <si>
    <t>050-6363062</t>
  </si>
  <si>
    <t>971-50-7166067</t>
  </si>
  <si>
    <t>04-2392846</t>
  </si>
  <si>
    <t>+971 4 440 1283</t>
  </si>
  <si>
    <t>00-971-3-7223334</t>
  </si>
  <si>
    <t>06-7433931</t>
  </si>
  <si>
    <t>06 7448841</t>
  </si>
  <si>
    <t>04-4564161</t>
  </si>
  <si>
    <t>04-3242263</t>
  </si>
  <si>
    <t>+971 43587999</t>
  </si>
  <si>
    <t>+971 52 56 95 065</t>
  </si>
  <si>
    <t>056 840 7535</t>
  </si>
  <si>
    <t>04-3285232</t>
  </si>
  <si>
    <t>04-2985566</t>
  </si>
  <si>
    <t>04-8060000 EXT 059</t>
  </si>
  <si>
    <t>050-4889891</t>
  </si>
  <si>
    <t>4-971-4081924</t>
  </si>
  <si>
    <t>04-4535000</t>
  </si>
  <si>
    <t>06-8823077</t>
  </si>
  <si>
    <t>052-9333558</t>
  </si>
  <si>
    <t>07-2350133</t>
  </si>
  <si>
    <t>971-4-2891173</t>
  </si>
  <si>
    <t>04-2282120</t>
  </si>
  <si>
    <t>971-56-4611223</t>
  </si>
  <si>
    <t>06-5624604</t>
  </si>
  <si>
    <t>+971 4 398-6666</t>
  </si>
  <si>
    <t>+971 4 2770244</t>
  </si>
  <si>
    <t>04-2676684</t>
  </si>
  <si>
    <t>06-5726770</t>
  </si>
  <si>
    <t>03-7211380</t>
  </si>
  <si>
    <t>Engr.Ihab Barqawi-05</t>
  </si>
  <si>
    <t>06-8826960</t>
  </si>
  <si>
    <t>02-6766856</t>
  </si>
  <si>
    <t>02-4915080</t>
  </si>
  <si>
    <t>04-43451451</t>
  </si>
  <si>
    <t>+971 2 558 8233</t>
  </si>
  <si>
    <t>02-6316789</t>
  </si>
  <si>
    <t>04-3466430</t>
  </si>
  <si>
    <t>04-3555635</t>
  </si>
  <si>
    <t>971-4-2390646</t>
  </si>
  <si>
    <t>06-7408714</t>
  </si>
  <si>
    <t>02-5535227</t>
  </si>
  <si>
    <t>06-7656972</t>
  </si>
  <si>
    <t>+971 4 3427070</t>
  </si>
  <si>
    <t>02-6329359</t>
  </si>
  <si>
    <t>+971 4 398 8030</t>
  </si>
  <si>
    <t>00251-911-207669</t>
  </si>
  <si>
    <t>04-692469</t>
  </si>
  <si>
    <t>+971 4 524 8555</t>
  </si>
  <si>
    <t>04-3353750</t>
  </si>
  <si>
    <t>02-5555405</t>
  </si>
  <si>
    <t>04-2950273</t>
  </si>
  <si>
    <t>06-5322514</t>
  </si>
  <si>
    <t>04-2711551</t>
  </si>
  <si>
    <t>055-6384952</t>
  </si>
  <si>
    <t>02-6762472</t>
  </si>
  <si>
    <t>02-741461</t>
  </si>
  <si>
    <t>+971 2 6344 122</t>
  </si>
  <si>
    <t>02-6329923</t>
  </si>
  <si>
    <t>07-2051555</t>
  </si>
  <si>
    <t>06-742737-050-191587</t>
  </si>
  <si>
    <t>04- 2290943</t>
  </si>
  <si>
    <t>04-2956491</t>
  </si>
  <si>
    <t>251-933878560</t>
  </si>
  <si>
    <t>04-8861173</t>
  </si>
  <si>
    <t>04-2588850</t>
  </si>
  <si>
    <t>971-4-2581-033</t>
  </si>
  <si>
    <t>04-2581033</t>
  </si>
  <si>
    <t>04-3523494</t>
  </si>
  <si>
    <t>04-8856208</t>
  </si>
  <si>
    <t>971-4-3688588</t>
  </si>
  <si>
    <t>06-5326056</t>
  </si>
  <si>
    <t>04-2635312</t>
  </si>
  <si>
    <t>CUSTOMERS</t>
  </si>
  <si>
    <t>MOBILE/PH</t>
  </si>
  <si>
    <t>CONTACT No.</t>
  </si>
  <si>
    <t>50 3923196</t>
  </si>
  <si>
    <t>/556118002</t>
  </si>
  <si>
    <t>554456450</t>
  </si>
  <si>
    <t>6 840 7535</t>
  </si>
  <si>
    <t>97150 3923196</t>
  </si>
  <si>
    <t>971552292412</t>
  </si>
  <si>
    <t>971503933421</t>
  </si>
  <si>
    <t>971506294233</t>
  </si>
  <si>
    <t>971552546969</t>
  </si>
  <si>
    <t>971505308541</t>
  </si>
  <si>
    <t>971506707128</t>
  </si>
  <si>
    <t>971504797278</t>
  </si>
  <si>
    <t>971502100407</t>
  </si>
  <si>
    <t>971528052424</t>
  </si>
  <si>
    <t>971504612681</t>
  </si>
  <si>
    <t>971565045900</t>
  </si>
  <si>
    <t>971564781441</t>
  </si>
  <si>
    <t>97192444251</t>
  </si>
  <si>
    <t>971552249918</t>
  </si>
  <si>
    <t>971504826612</t>
  </si>
  <si>
    <t>971551078478</t>
  </si>
  <si>
    <t>971507424635</t>
  </si>
  <si>
    <t>971506168240</t>
  </si>
  <si>
    <t>971585522277</t>
  </si>
  <si>
    <t>971588619089</t>
  </si>
  <si>
    <t>971561184864</t>
  </si>
  <si>
    <t>971558639384</t>
  </si>
  <si>
    <t>971558882175</t>
  </si>
  <si>
    <t>971504010308</t>
  </si>
  <si>
    <t>971527074809</t>
  </si>
  <si>
    <t>971586143999</t>
  </si>
  <si>
    <t>971552429996</t>
  </si>
  <si>
    <t>971588714964</t>
  </si>
  <si>
    <t>971564880961</t>
  </si>
  <si>
    <t>971501444344</t>
  </si>
  <si>
    <t>Contact No</t>
  </si>
  <si>
    <t>A.DIP KADAR</t>
  </si>
  <si>
    <t>A.DIP ADIL</t>
  </si>
  <si>
    <t>A.DIP STEFFY</t>
  </si>
  <si>
    <t>A.DIP MUZAMMIL</t>
  </si>
  <si>
    <t>ADIL</t>
  </si>
  <si>
    <t>KADAR</t>
  </si>
  <si>
    <t>STEPHY</t>
  </si>
  <si>
    <t>MUZAMMIL</t>
  </si>
  <si>
    <t>D</t>
  </si>
  <si>
    <t>BP Reference No.</t>
  </si>
  <si>
    <t>Delivery No.</t>
  </si>
  <si>
    <t>HO02539</t>
  </si>
  <si>
    <t>INVOICE</t>
  </si>
  <si>
    <t>AMOUNT</t>
  </si>
  <si>
    <t>A.KRISHNAN</t>
  </si>
  <si>
    <t>KRISHNAN</t>
  </si>
  <si>
    <t>SELF C</t>
  </si>
  <si>
    <t>Customer/Supplier Name</t>
  </si>
  <si>
    <t>Customer/Supplier No.</t>
  </si>
  <si>
    <t>s</t>
  </si>
  <si>
    <t>sales@royalallied.ae</t>
  </si>
  <si>
    <t>Original</t>
  </si>
  <si>
    <t>CASH</t>
  </si>
  <si>
    <t>KR00006</t>
  </si>
  <si>
    <t>CARD</t>
  </si>
  <si>
    <t>HO00961</t>
  </si>
  <si>
    <t>HO02424</t>
  </si>
  <si>
    <t>ENGINEERING CONSTRUCTION &amp; RECONSTRUCTION CO L.L.C</t>
  </si>
  <si>
    <t>HO03170</t>
  </si>
  <si>
    <t>DE00249</t>
  </si>
  <si>
    <t>HO02874</t>
  </si>
  <si>
    <t>HO03077</t>
  </si>
  <si>
    <t>HAMRIYA 4 BUILDING</t>
  </si>
  <si>
    <t>QU00046</t>
  </si>
  <si>
    <t>QU00001</t>
  </si>
  <si>
    <t>CASH CUSTOMER QUSAIS</t>
  </si>
  <si>
    <t>AL TAISH ELECTRO MECHANICAL EQUIPMENT INSTALLATION $MAITENANCE EST                 TRN-1006215048000</t>
  </si>
  <si>
    <t>AL KIFAF TRDG</t>
  </si>
  <si>
    <t>QU00011</t>
  </si>
  <si>
    <t>QUICK CHOICE</t>
  </si>
  <si>
    <t>CASH SALES</t>
  </si>
  <si>
    <t>SHAHERIN SHAIKH b.m</t>
  </si>
  <si>
    <t>JADDAF RESIDENCE BUILDING</t>
  </si>
  <si>
    <t>HO03180</t>
  </si>
  <si>
    <t>AL HASSAI BUILDING &amp; CONSTRUCTION MATERIALS TRADING</t>
  </si>
  <si>
    <t>PROTON GENERAL TRADING LLC</t>
  </si>
  <si>
    <t>BUILDMAC TRADING LLC</t>
  </si>
  <si>
    <t>KHAMIS EID BUILDING</t>
  </si>
  <si>
    <t>T.H.S GENERAL TRADING LLC</t>
  </si>
  <si>
    <t>MEMAR AL HAEETH TRADING</t>
  </si>
  <si>
    <t>NATURAL BEAUTY BUILDING</t>
  </si>
  <si>
    <t>AL MADHALLA TRADING LLC</t>
  </si>
  <si>
    <t>TOUCH PLUS BUILDING MATERIALS TRADING LLC</t>
  </si>
  <si>
    <t>MEMON ABDUL AZIZ</t>
  </si>
  <si>
    <t>KHALID AL BALOOKI</t>
  </si>
  <si>
    <t>20725-25</t>
  </si>
  <si>
    <t>HEPCO BUILDING</t>
  </si>
  <si>
    <t>BESTRONG BUILDING</t>
  </si>
  <si>
    <t>BLUE DREAM INTERIOR</t>
  </si>
  <si>
    <t>AL BIR TRADING LLC</t>
  </si>
  <si>
    <t>TOUCH HOME BUILDING</t>
  </si>
  <si>
    <t>AMBER BUILDING</t>
  </si>
  <si>
    <t>SHAMS AL AWEER BUILDING MATERIALS TRADING LLC</t>
  </si>
  <si>
    <t>PERFECT QUALITY BUILDING MAT TRAD LLC</t>
  </si>
  <si>
    <t>HO01006</t>
  </si>
  <si>
    <t>HO02586</t>
  </si>
  <si>
    <t>PO25/003341</t>
  </si>
  <si>
    <t>VOLTEC ELECTRICAL</t>
  </si>
  <si>
    <t>RUGEMONT TECHANIAL</t>
  </si>
  <si>
    <t>HERITAGE BUILDING</t>
  </si>
  <si>
    <t>UNIQUE SILVER BUILDING</t>
  </si>
  <si>
    <t>WOXFO ELECTROMECHANICAL LLC</t>
  </si>
  <si>
    <t>ROYAL CITY ELECTRICAL</t>
  </si>
  <si>
    <t>FAKHRUDDIN EBRAHIM AL</t>
  </si>
  <si>
    <t>JOHAR HAREB TRADING</t>
  </si>
  <si>
    <t>RELAST ELECTROMECHANICAL WORKS LLC</t>
  </si>
  <si>
    <t>AJ00369</t>
  </si>
  <si>
    <t>ATREJ BUILDING MATERIALS TRADING</t>
  </si>
  <si>
    <t>DARWISH ENGINEERING EMIRATES (L.L.C) BR</t>
  </si>
  <si>
    <t>HIGHTECH ELECTRICAL AND SANITARY CONTG LLC</t>
  </si>
  <si>
    <t>ITALTECH CONTRACTING L.L.C</t>
  </si>
  <si>
    <t>ELECTRO WINGS CONSTRUCTIONS L.L.C</t>
  </si>
  <si>
    <t>ALLIANCE INTERNATIONAL TRADING - SOLE PROPRIETORSHIP L.L.C.</t>
  </si>
  <si>
    <t>R A INTERNATIONAL FZCO</t>
  </si>
  <si>
    <t>HO03172</t>
  </si>
  <si>
    <t>HO00476</t>
  </si>
  <si>
    <t>HO02313</t>
  </si>
  <si>
    <t>HO02347</t>
  </si>
  <si>
    <t>HO02722</t>
  </si>
  <si>
    <t>HO01892</t>
  </si>
  <si>
    <t>HO03052</t>
  </si>
  <si>
    <t>HO03184</t>
  </si>
  <si>
    <t>HO02914</t>
  </si>
  <si>
    <t>HO02650</t>
  </si>
  <si>
    <t>HO02787</t>
  </si>
  <si>
    <t>HO02789</t>
  </si>
  <si>
    <t>HO00923</t>
  </si>
  <si>
    <t>HO02312</t>
  </si>
  <si>
    <t>HO02736</t>
  </si>
  <si>
    <t>HO00627</t>
  </si>
  <si>
    <t>HO02896</t>
  </si>
  <si>
    <t>HO01816</t>
  </si>
  <si>
    <t>HO00941</t>
  </si>
  <si>
    <t>HO01767</t>
  </si>
  <si>
    <t>HO02729</t>
  </si>
  <si>
    <t>HO03082</t>
  </si>
  <si>
    <t>HO02733</t>
  </si>
  <si>
    <t>HO01852</t>
  </si>
  <si>
    <t>HO00689</t>
  </si>
  <si>
    <t>HO00587</t>
  </si>
  <si>
    <t>HO02924</t>
  </si>
  <si>
    <t>HO02968</t>
  </si>
  <si>
    <t>HO03161</t>
  </si>
  <si>
    <t>HO01779</t>
  </si>
  <si>
    <t>HO00516</t>
  </si>
  <si>
    <t>HO01766</t>
  </si>
  <si>
    <t>HO01799</t>
  </si>
  <si>
    <t>HO02370</t>
  </si>
  <si>
    <t>HO01763</t>
  </si>
  <si>
    <t>HO01818</t>
  </si>
  <si>
    <t>HO03063</t>
  </si>
  <si>
    <t>HO03154</t>
  </si>
  <si>
    <t>HO01916</t>
  </si>
  <si>
    <t>PO-SLV1-0003</t>
  </si>
  <si>
    <t>PO-SMH1-0032</t>
  </si>
  <si>
    <t>DMS/FX/1724/25</t>
  </si>
  <si>
    <t>PO5063-P560</t>
  </si>
  <si>
    <t>CR NOTE</t>
  </si>
  <si>
    <t>PO/EW/0530/2025</t>
  </si>
  <si>
    <t>FMB-DU/PO/212501935</t>
  </si>
  <si>
    <t>PO5097-P555</t>
  </si>
  <si>
    <t>06/25/4530941</t>
  </si>
  <si>
    <t>DE200004</t>
  </si>
  <si>
    <t>JH TRDG</t>
  </si>
  <si>
    <t>SHAHERIN SHAIKH</t>
  </si>
  <si>
    <t>PO25/003279</t>
  </si>
  <si>
    <t>PO25/002897</t>
  </si>
  <si>
    <t>PO5217</t>
  </si>
  <si>
    <t>KR00002</t>
  </si>
  <si>
    <t>NOJOUM AL MAHATTA</t>
  </si>
  <si>
    <t>000413/06/25</t>
  </si>
  <si>
    <t>125010326;125010326;125010326</t>
  </si>
  <si>
    <t>LPO-RS/25/2160</t>
  </si>
  <si>
    <t>125010328;125010328;125010328;125010328;125010328</t>
  </si>
  <si>
    <t>125010329;125010329;125010329;125010329;125010329;125010329;125010329;125010329;125010329;125010329;125010329</t>
  </si>
  <si>
    <t>FMB-DU/PO/212501906</t>
  </si>
  <si>
    <t>LPO/2025/422</t>
  </si>
  <si>
    <t>CODES/LUXOR/429</t>
  </si>
  <si>
    <t>125010334;125010334;125010334</t>
  </si>
  <si>
    <t>125010335;125010335;125010335;125010335</t>
  </si>
  <si>
    <t>125010336;125010336</t>
  </si>
  <si>
    <t>125010339;125010339</t>
  </si>
  <si>
    <t>SP/PO/TS/2025/0952</t>
  </si>
  <si>
    <t>125010340;125010340;125010340;125010340;125010340</t>
  </si>
  <si>
    <t>CLBM/LPO/5969/2025</t>
  </si>
  <si>
    <t>125010341;125010341;125010341</t>
  </si>
  <si>
    <t>LPO-2025-4647</t>
  </si>
  <si>
    <t>125010343;125010343;125010343;125010343;125010343;125010343;125010343;125010343;125010343;125010343;125010343;125010343;125010343;125010343;125010343;125010343;125010343;125010343;125010343;125010343</t>
  </si>
  <si>
    <t>PO25/003324</t>
  </si>
  <si>
    <t>125010346;125010346</t>
  </si>
  <si>
    <t>PO25/003330</t>
  </si>
  <si>
    <t>125010348;125010348;125010348;125010348;125010348;125010348;125010348;125010348</t>
  </si>
  <si>
    <t>125010351;125010351;125010351;125010351;125010351;125010351;125010351;125010351;125010351;125010351;125010351;125010351;125010351</t>
  </si>
  <si>
    <t>125010352;125010352;125010352</t>
  </si>
  <si>
    <t>AMJ-PO-15240</t>
  </si>
  <si>
    <t>125010354;125010354;125010354;125010354;125010354;125010354;125010354;125010354;125010354;125010354;125010354</t>
  </si>
  <si>
    <t>125010355;125010355;125010355;125010355;125010355;125010355;125010355;125010355;125010355;125010355;125010355;125010355</t>
  </si>
  <si>
    <t>125010356;125010356;125010356;125010356;125010356;125010356;125010356;125010356;125010356</t>
  </si>
  <si>
    <t>LPO-25/1850</t>
  </si>
  <si>
    <t>125010357;125010357;125010357;125010357</t>
  </si>
  <si>
    <t>125010358;125010358;125010358;125010358;125010358;125010358;125010358;125010358;125010358;125010358;125010358;125010358;125010358;125010358;125010358;125010358</t>
  </si>
  <si>
    <t>125010359;125010359;125010359;125010359;125010359;125010359;125010359;125010359;125010359;125010359;125010359</t>
  </si>
  <si>
    <t>EWGD/P/1062/6927/PLU</t>
  </si>
  <si>
    <t>AB-125000072</t>
  </si>
  <si>
    <t>125010361;125010361;125010361</t>
  </si>
  <si>
    <t>125010362;125010362;125010362</t>
  </si>
  <si>
    <t>125010363;125010363;125010363</t>
  </si>
  <si>
    <t>125010364;125010364;125010364;125010364;125010364;125010364;125010364;125010364;125010364;125010364;125010364;125010364;125010364;125010364;125010364</t>
  </si>
  <si>
    <t>125010365;125010365</t>
  </si>
  <si>
    <t>125010367;125010367</t>
  </si>
  <si>
    <t>125010369;125010369;125010369;125010369;125010369;125010369;125010369;125010369;125010369;125010369;125010369</t>
  </si>
  <si>
    <t>HONEST LINE LPO-251622</t>
  </si>
  <si>
    <t>825000097;825000097;825000097;825000097;825000097;825000097;825000097;825000097;825000097;825000097;825000097</t>
  </si>
  <si>
    <t>cash</t>
  </si>
  <si>
    <t>125010373;125010373;125010373;125010373;125010373;125010373;125010373;125010373;125010373;125010373;125010373;125010373;125010373</t>
  </si>
  <si>
    <t>125010376;125010376;125010376;125010376;125010376;125010376;125010376;125010376;125010376;125010376</t>
  </si>
  <si>
    <t>AB-125000073</t>
  </si>
  <si>
    <t>125010377;125010377;125010377;125010377;125010377;125010377;125010377;125010377;125010377;125010377;125010377;125010377;125010377;125010377;125010377;125010377;125010377;125010377;125010377;125010377</t>
  </si>
  <si>
    <t>125010378;125010378;125010378;125010378;125010378</t>
  </si>
  <si>
    <t>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</t>
  </si>
  <si>
    <t>125010380;125010380;125010380;125010380;125010380;125010380;125010380;125010380;125010380;125010380;125010380;125010380;125010380;125010380;125010380;125010380;125010380;125010380;125010380;125010380;125010380;125010380;125010380;125010380;125010380</t>
  </si>
  <si>
    <t>P-2025-004406</t>
  </si>
  <si>
    <t>PO-024502 CASH</t>
  </si>
  <si>
    <t>125010384;125010384;125010384;125010384;125010384;125010384;125010384;125010384;125010384;125010384;125010384;125010384;125010384;125010384;125010384</t>
  </si>
  <si>
    <t>PO25/003344</t>
  </si>
  <si>
    <t>125010385;125010385;125010385;125010385;125010385;125010385;125010385;125010385;125010385;125010385;125010385;125010385;125010385;125010385</t>
  </si>
  <si>
    <t>PO25/003342</t>
  </si>
  <si>
    <t>PO25/003350</t>
  </si>
  <si>
    <t>125010387;125010387;125010387</t>
  </si>
  <si>
    <t>125010390;125010390;125010390;125010390;125010390;125010390;125010390;125010390;125010390;125010390;125010390;125010390;125010390;125010390;125010390;125010390;125010390;125010390;125010390;125010390;125010390;125010390;125010390;125010390;125010390;125010390;125010390</t>
  </si>
  <si>
    <t>125010391;125010391</t>
  </si>
  <si>
    <t>PO-13827</t>
  </si>
  <si>
    <t>PO-14980</t>
  </si>
  <si>
    <t>SP/142501364</t>
  </si>
  <si>
    <t>125010395;125010395;125010395</t>
  </si>
  <si>
    <t>125010396;125010396;125010396;125010396;125010396;125010396;125010396</t>
  </si>
  <si>
    <t>SKY DETAILS BUILDING</t>
  </si>
  <si>
    <t>QU00042</t>
  </si>
  <si>
    <t>MUHAMMED MALEK</t>
  </si>
  <si>
    <t>GOLDEN CARE GENERAL TRADING LLC</t>
  </si>
  <si>
    <t>TAB ENGINEERING SERVES LLC</t>
  </si>
  <si>
    <t>SHOW  FORCE CONTRACTING LLC</t>
  </si>
  <si>
    <t>AL RIAZ ELECTRICAL WORKS</t>
  </si>
  <si>
    <t>AL KAHALIJ TENTS</t>
  </si>
  <si>
    <t>QU00045</t>
  </si>
  <si>
    <t>LPO-0549</t>
  </si>
  <si>
    <t>AL MURJAN LPO-00909-2025</t>
  </si>
  <si>
    <t>AL ABBAR ALUMINIUM</t>
  </si>
  <si>
    <t>ABDULLA DARWISH ALI</t>
  </si>
  <si>
    <t>AL RAMS TRADING CO</t>
  </si>
  <si>
    <t>SOFT POWER TECH SERVICES</t>
  </si>
  <si>
    <t>GULF FIXIT TECHNICAL</t>
  </si>
  <si>
    <t>HO03125</t>
  </si>
  <si>
    <t>AJ00055</t>
  </si>
  <si>
    <t>AL NEJOUM AL DHAHABIAH ELECT.&amp; SANITARY WARE TR L.L.C.SP</t>
  </si>
  <si>
    <t>REQ NO-396,402,410</t>
  </si>
  <si>
    <t>QU00036</t>
  </si>
  <si>
    <t>QU00040</t>
  </si>
  <si>
    <t>QU00048</t>
  </si>
  <si>
    <t>CREATIVE POWER ELECTROMECHANICAL WORKS L.L.C</t>
  </si>
  <si>
    <t>RELIANCE ELECTRO</t>
  </si>
  <si>
    <t>CITY SEA GULL BUILDING MAT</t>
  </si>
  <si>
    <t>QU00028</t>
  </si>
  <si>
    <t>QU00047</t>
  </si>
  <si>
    <t>LPO-3634</t>
  </si>
  <si>
    <t>GREEN TERRA BUILDING MAT TRADING LLC</t>
  </si>
  <si>
    <t>SANA BUILDING ELE</t>
  </si>
  <si>
    <t>AL RAMS TRADING CO LLC</t>
  </si>
  <si>
    <t>LPO-3627.3611</t>
  </si>
  <si>
    <t>REQ NO- 387,388,389,392,</t>
  </si>
  <si>
    <t>REQ NO-374 375 376 383</t>
  </si>
  <si>
    <t>LPO-20532</t>
  </si>
  <si>
    <t>DE200007</t>
  </si>
  <si>
    <t>FAROOQ AND ZUBAIR</t>
  </si>
  <si>
    <t>REQ NO- 377,394,399,403,404,405,</t>
  </si>
  <si>
    <t>REQ NO-406,411,412,417,419,421,422</t>
  </si>
  <si>
    <t>DE00038</t>
  </si>
  <si>
    <t>DESERT DUNES</t>
  </si>
  <si>
    <t>THE ONE ELECTROMECH.INSTALLATION LLC</t>
  </si>
  <si>
    <t>AN TRG</t>
  </si>
  <si>
    <t>RIVER LOUNGE RESTAURANT</t>
  </si>
  <si>
    <t>DE200005</t>
  </si>
  <si>
    <t>ORION TRDG</t>
  </si>
  <si>
    <t>DESERT PLACE PROPERTIES</t>
  </si>
  <si>
    <t>LPO-20528</t>
  </si>
  <si>
    <t>QU00049</t>
  </si>
  <si>
    <t>EUREKA AQUA INTERNATIONAL TRADING L.L.C</t>
  </si>
  <si>
    <t>LPO-20512</t>
  </si>
  <si>
    <t>LPO-20506</t>
  </si>
  <si>
    <t>SOFT POWER TECH SERVICE</t>
  </si>
  <si>
    <t>MALIK BUILDING</t>
  </si>
  <si>
    <t>REQ NO-225000373</t>
  </si>
  <si>
    <t>HO02875</t>
  </si>
  <si>
    <t>SUFYAN VILLA</t>
  </si>
  <si>
    <t>VILLA 13-03</t>
  </si>
  <si>
    <t>UMAR BASIR TECHNICAL</t>
  </si>
  <si>
    <t>BINGHATI GARDENS</t>
  </si>
  <si>
    <t>BINGHATTI RESIDENCES</t>
  </si>
  <si>
    <t>ENERZO ELECTROMECHANICAL LLC</t>
  </si>
  <si>
    <t>HONEST LINE GEN</t>
  </si>
  <si>
    <t>SASAN ELECTROMECHANICAL</t>
  </si>
  <si>
    <t>YASU TRADING CO LLC</t>
  </si>
  <si>
    <t>NEMA PUMPS INTERNATIONAL</t>
  </si>
  <si>
    <t>ACTIVE CARE TECHNICAL</t>
  </si>
  <si>
    <t>FLUXCON FZE</t>
  </si>
  <si>
    <t>QU00038</t>
  </si>
  <si>
    <t>TAMM GROUP L.L.C</t>
  </si>
  <si>
    <t>LPO-20362</t>
  </si>
  <si>
    <t>LPO-20363</t>
  </si>
  <si>
    <t>EMPERORS TECHNICAL</t>
  </si>
  <si>
    <t>AIRO STARS TECHNICAL</t>
  </si>
  <si>
    <t>PROMPT SANITARY</t>
  </si>
  <si>
    <t>MAGELLAN METALS LLC</t>
  </si>
  <si>
    <t>B-03+A26 VILLA</t>
  </si>
  <si>
    <t>WHITBY HILLS CONTRACTING</t>
  </si>
  <si>
    <t>RAMA RAJAN</t>
  </si>
  <si>
    <t>AL MASMALAKI TECHNICAL</t>
  </si>
  <si>
    <t>AL NIHAL GEN.MAINTENANCE CONT LLC</t>
  </si>
  <si>
    <t>ZERGABER GENERAL TRADING LLC</t>
  </si>
  <si>
    <t>LPO-27759</t>
  </si>
  <si>
    <t>LPO-27758</t>
  </si>
  <si>
    <t>SHARIFA LPO-656</t>
  </si>
  <si>
    <t>REHAN TECHNICAL</t>
  </si>
  <si>
    <t>AL ABBASI FASTENERS &amp; HARDWARE</t>
  </si>
  <si>
    <t>EVERFINE TOOLS TRADING LLC</t>
  </si>
  <si>
    <t>CAPIO LPO-CGT1063</t>
  </si>
  <si>
    <t>AL SHAFAR PROPERTIES</t>
  </si>
  <si>
    <t>ANT GENERAL TRADING LLC</t>
  </si>
  <si>
    <t>CHEQ POINT TECH TRADING</t>
  </si>
  <si>
    <t>AL REYADH STAR BUILDING</t>
  </si>
  <si>
    <t>HMA RESDENCE 507</t>
  </si>
  <si>
    <t>SHARIFA LPO-657</t>
  </si>
  <si>
    <t>SHREEJI TRADING COMPANY</t>
  </si>
  <si>
    <t>ASTRAL STAR SANITARY</t>
  </si>
  <si>
    <t>WAHAT AL HADAF TECHNICAL</t>
  </si>
  <si>
    <t>ROW HOUSING TECHNICAL</t>
  </si>
  <si>
    <t>EQBAL AL KHALSAN TRADING LLC</t>
  </si>
  <si>
    <t>LPO-20273</t>
  </si>
  <si>
    <t>RAZAN HAIDHER TECHNICAL</t>
  </si>
  <si>
    <t>JASI BUILDING MATERIALS</t>
  </si>
  <si>
    <t>SHINE DRAGON</t>
  </si>
  <si>
    <t>RELAST</t>
  </si>
  <si>
    <t>PROTON GEN</t>
  </si>
  <si>
    <t>ANGLEVALVE CP 1/2X1/2 PN10 PEG-ART 79 IMP (WRAS)- 510052</t>
  </si>
  <si>
    <t/>
  </si>
  <si>
    <t>BRASS GATEVALVE 1 (25MM) PN16 PEG IMP- 202054</t>
  </si>
  <si>
    <t>Ras Al Khaimah (RAK)</t>
  </si>
  <si>
    <t>PPR RAKtherm R/BUSH 32X25MM</t>
  </si>
  <si>
    <t>UPVC COSMO END CAP SOLVENT 4 GREY</t>
  </si>
  <si>
    <t>UPVC COSMO SOCKET RR 4 RED</t>
  </si>
  <si>
    <t>BRASS GATEVALVE 1-1/4 (32MM) PN16 PEG IMP- 202055</t>
  </si>
  <si>
    <t>UPVC COSMO SOCKET RR 8 RED</t>
  </si>
  <si>
    <t>UPVC COSMO ELBOW RR 4X45 RED</t>
  </si>
  <si>
    <t>UPVC COSMO FLOOR TRAP 4X3X2 75MM</t>
  </si>
  <si>
    <t>PPR RAKtherm PIPE 40MM SDR 6</t>
  </si>
  <si>
    <t>054 995 8414</t>
  </si>
  <si>
    <t>nirmal@spectrumcube.com/info@spectrumcube.com</t>
  </si>
  <si>
    <t>Based On Sales Quotations 125007288. Based On Sales Orders 125008960.</t>
  </si>
  <si>
    <t>accounts@amep.com; samer@amep.com</t>
  </si>
  <si>
    <t>HO02547</t>
  </si>
  <si>
    <t>HO02923</t>
  </si>
  <si>
    <t>BRASS GATEVALVE 2 (50MM) PN16 PEG IMP- 202057</t>
  </si>
  <si>
    <t>UPVC COSMO ELBOW PF 4X90 GREY</t>
  </si>
  <si>
    <t>UPVC COSMO TEE RR 4 GREY</t>
  </si>
  <si>
    <t>UPVC COSMO R/BUSH RUBBER RING 4X3 GREY</t>
  </si>
  <si>
    <t>UPVC COSMO ELBOW PF 3X45 GREY</t>
  </si>
  <si>
    <t>SAMPLE</t>
  </si>
  <si>
    <t>SPC/PO/25/1190</t>
  </si>
  <si>
    <t>W/H ARISTON PRO 1 R 100H MT 1.5KW</t>
  </si>
  <si>
    <t>m.ahmad@uae-ets.com,a.ali@uae-ets.com; info@uae-ets.com</t>
  </si>
  <si>
    <t>052-9313845</t>
  </si>
  <si>
    <t>Based On Sales Quotations 125007497. Based On Sales Orders 125009218.</t>
  </si>
  <si>
    <t>NISHAB 0547053776</t>
  </si>
  <si>
    <t>info@perobc.com</t>
  </si>
  <si>
    <t>Based On Sales Quotations 125007367. Based On Sales Orders 125009200.</t>
  </si>
  <si>
    <t>HO01030</t>
  </si>
  <si>
    <t>PVC HP COSMO ELBOW 2X90 DEG SCH80</t>
  </si>
  <si>
    <t>PVC HP COSMO ELBOW 2X45DEG SCH80</t>
  </si>
  <si>
    <t>UPVC COSMO ELBOW RR 6X45 RED</t>
  </si>
  <si>
    <t>UPVC COSMO ELBOW RR 8X45 RED</t>
  </si>
  <si>
    <t>PVC HP COSMO ELBOW 3X45DEG SCH80</t>
  </si>
  <si>
    <t>BRASS GATEVALVE 1-1/2 (40MM) PN16 PEG  IMP- 202056</t>
  </si>
  <si>
    <t>WATER HAMMER PPP ARRESTOR -1/2</t>
  </si>
  <si>
    <t>HO02562</t>
  </si>
  <si>
    <t>UPVC COSMO CROSS TEE 4" RR GREY</t>
  </si>
  <si>
    <t>UPVC COSMO ELBOW PF 4X45 GREY</t>
  </si>
  <si>
    <t>HO01844</t>
  </si>
  <si>
    <t>6506 ETS SHJ</t>
  </si>
  <si>
    <t>LULUAT ALMOHEET</t>
  </si>
  <si>
    <t>PER/PO#5436</t>
  </si>
  <si>
    <t>CASH/125007497</t>
  </si>
  <si>
    <t>PPR RAKtherm SOCKET 40MM</t>
  </si>
  <si>
    <t>30.07.25</t>
  </si>
  <si>
    <t>OPAR TR LLC</t>
  </si>
  <si>
    <t>shammy@oparuae.com; saji@oparuae.com</t>
  </si>
  <si>
    <t>Based On Sales Orders 125009254.</t>
  </si>
  <si>
    <t>Based On Sales Orders 125009255.</t>
  </si>
  <si>
    <t>Based On Sales Orders 125009258.</t>
  </si>
  <si>
    <t>Based On Sales Orders 125009259.</t>
  </si>
  <si>
    <t>Based On Sales Orders 125009260.</t>
  </si>
  <si>
    <t>..</t>
  </si>
  <si>
    <t>Based On Sales Orders 125009240.</t>
  </si>
  <si>
    <t>pavithran@bwinteriorsmep.ae; dorai@bwinteriorsmep.ae</t>
  </si>
  <si>
    <t>Based On Sales Quotations 125007532. Based On Sales Orders 125009251.</t>
  </si>
  <si>
    <t>shiyas@fjtco.com,aiswarya.v@fjtco.com, shinoy.kumar@fjtco.com</t>
  </si>
  <si>
    <t>Based On Sales Quotations 125006785. Based On Sales Orders 125009228.</t>
  </si>
  <si>
    <t>info@atheeraljazirah.com;mohamad.maher@atheeraljazirah.com</t>
  </si>
  <si>
    <t>Based On Sales Quotations 125007499. Based On Sales Orders 125009232.</t>
  </si>
  <si>
    <t>alaa@remco-uae.com/'jade@remco-uae.com</t>
  </si>
  <si>
    <t>Based On Sales Orders 125009246.</t>
  </si>
  <si>
    <t>Based On Sales Quotations 125007522. Based On Sales Orders 125009229.</t>
  </si>
  <si>
    <t>Based On Sales Quotations 125007533. Based On Sales Orders 125009241.</t>
  </si>
  <si>
    <t>sibu@sect.ae/sterling@sect.ae/ibrahim@sect.ae/purchase@sect.ae</t>
  </si>
  <si>
    <t>Based On Sales Quotations 125006770. Based On Sales Orders 125008464.</t>
  </si>
  <si>
    <t>SELF C RASK</t>
  </si>
  <si>
    <t>DUBAI</t>
  </si>
  <si>
    <t>971-5545-46000</t>
  </si>
  <si>
    <t>purchase.mep@mbmdubai.com</t>
  </si>
  <si>
    <t>Based On Sales Orders 125009235.</t>
  </si>
  <si>
    <t>ajasbld@eim.ae</t>
  </si>
  <si>
    <t>Based On Sales Orders 125009249.</t>
  </si>
  <si>
    <t>accounts@bfmatech.com</t>
  </si>
  <si>
    <t>Based On Sales Orders 125009263.</t>
  </si>
  <si>
    <t>purchase2@emcoreme.com/finance@emcoreme.com</t>
  </si>
  <si>
    <t>Based On Sales Orders 125009257.</t>
  </si>
  <si>
    <t>Based On Sales Orders 125009257. Based On Deliveries 125012094.</t>
  </si>
  <si>
    <t>purchase@proton.ae</t>
  </si>
  <si>
    <t>Based On Sales Orders 125009237.</t>
  </si>
  <si>
    <t>m.anshasi@leaders-fort.com</t>
  </si>
  <si>
    <t>Based On Sales Quotations 125007407. Based On Sales Orders 125009119.</t>
  </si>
  <si>
    <t>FLOWELL FABRICATION WORKS LLC TRN:100226595500003 Based On Sales Orders 125009256.</t>
  </si>
  <si>
    <t>FLUXCON FZE TRN-100339628800003 Based On Sales Orders 125009252.</t>
  </si>
  <si>
    <t>Based On Sales Quotations 125007367. Based On Sales Orders 125009200. Based On Deliveries 125012068.</t>
  </si>
  <si>
    <t>'anees373@gmail.com'; 'rasheedalyasmeen@gmail.com'; accalyasmeen103@gmail.com</t>
  </si>
  <si>
    <t>Based On Sales Orders 125009239.</t>
  </si>
  <si>
    <t>info@helium-mep.com</t>
  </si>
  <si>
    <t>Based On Sales Quotations 125007509. Based On Sales Orders 125009253.</t>
  </si>
  <si>
    <t>971569913510 Mr Ahmad</t>
  </si>
  <si>
    <t>ahmed@nooralbaheya.com/alisalem@nooralbaheya.com/abd213@yahoo.com</t>
  </si>
  <si>
    <t>0522620761 Mr. Fraiju</t>
  </si>
  <si>
    <t>info@cagrandllc.com</t>
  </si>
  <si>
    <t>Based On Sales Orders 125009250.</t>
  </si>
  <si>
    <t>971-52-9788000</t>
  </si>
  <si>
    <t>account.sec2@newsystemuae.com/accounts@newsystemuae.com/account.sec1@newsystemuae.com</t>
  </si>
  <si>
    <t>Based On Sales Orders 125009088.</t>
  </si>
  <si>
    <t>info@sealinetrading.ae</t>
  </si>
  <si>
    <t>Based On Sales Orders 125008153.</t>
  </si>
  <si>
    <t>971-55-2776121</t>
  </si>
  <si>
    <t>hesham@mesc.ae; ramesh@mesc.ae; shankar@mesc.ae</t>
  </si>
  <si>
    <t>Based On Sales Orders 125009244.</t>
  </si>
  <si>
    <t>Based On Sales Orders 125009243.</t>
  </si>
  <si>
    <t>Based On Sales Quotations 125007399. Based On Sales Orders 125009116.</t>
  </si>
  <si>
    <t>Based On Sales Quotations 125007263. Based On Sales Orders 125009115.</t>
  </si>
  <si>
    <t>04-2650609</t>
  </si>
  <si>
    <t>accounts@wingateintl.com/projectengineer@wingateintl.com</t>
  </si>
  <si>
    <t>Based On Sales Quotations 125007469. Based On Sales Orders 125009242.</t>
  </si>
  <si>
    <t>melbin.george@asgcgroup.com/chacko.abraham@innovogroup.com/michael.zaki@innovogroup.com</t>
  </si>
  <si>
    <t>Based On Sales Orders 125009234.</t>
  </si>
  <si>
    <t>accounts@linklightuae.com; sasi@linklightuae.com; bijoy@linklightuae.com</t>
  </si>
  <si>
    <t>Based On Sales Quotations 125007250. Based On Sales Orders 125008933.</t>
  </si>
  <si>
    <t>lfjm.pro@gmail.com</t>
  </si>
  <si>
    <t>Based On Sales Orders 125009238.</t>
  </si>
  <si>
    <t>basheer.rizq@live.com/furqan@al-husamgroup.com/shahidhaseeb2010@gmail.com</t>
  </si>
  <si>
    <t>Based On Sales Orders 125009245.</t>
  </si>
  <si>
    <t>Based On Sales Orders 125009247.</t>
  </si>
  <si>
    <t>AMRFATOUH@CRC.AE</t>
  </si>
  <si>
    <t>Based On Sales Orders 125009261.</t>
  </si>
  <si>
    <t>AGAINST MATERIALS RETURN FROM CRC - NRV 1/2" AND 1 " Based On Sales Quotations 125007552. Based On Sales Orders 125009262.</t>
  </si>
  <si>
    <t>procurement@sitgrp.com/r.makkawi@sitgrp.com</t>
  </si>
  <si>
    <t>Based On Sales Orders 125008996.</t>
  </si>
  <si>
    <t>Green Line Electromechanical L.L.C.</t>
  </si>
  <si>
    <t>info@greenlinemep.ae</t>
  </si>
  <si>
    <t>Based On Sales Quotations 125006263. Based On Sales Orders 125008966.</t>
  </si>
  <si>
    <t>NON RETURN VALVE PEG 2 PN10 IMP-124126</t>
  </si>
  <si>
    <t>BRASS FOOT VALVE 2 PN10 PEG IMP- 124276</t>
  </si>
  <si>
    <t>HO02835</t>
  </si>
  <si>
    <t>UPVC COSMO REPAIR SOCKET 250MM RED</t>
  </si>
  <si>
    <t>HO00534</t>
  </si>
  <si>
    <t>DI BUTTERFLY VALVE DN 100 PN16 FL PEG IMP</t>
  </si>
  <si>
    <t>BRONZE NON-RETURN VALVE SWING 25MM PEG PN 20 IMP-122372</t>
  </si>
  <si>
    <t>BRONZE NON-RETURN VALVE SWING 32MM PEG PN 20 IMP-122373</t>
  </si>
  <si>
    <t>BRONZE NON-RETURN VALVE SWING 40MM PEG PN 20 IMP-122374</t>
  </si>
  <si>
    <t>CI C.VALVE DOU WAFER TYPE FLG DN100 PN16 PEG IMP</t>
  </si>
  <si>
    <t>BRONZE Y STRAINER 2 PN 16 PEG IMP</t>
  </si>
  <si>
    <t>CI BUTTERFLY VALVE DN100 PN16 SL PEG</t>
  </si>
  <si>
    <t>HO02945</t>
  </si>
  <si>
    <t>BRASS NIPPLE SOCKET 1/2 X 15MM HD</t>
  </si>
  <si>
    <t>BRASS NIPPLE SOCKET 1/2 X 20MM HD</t>
  </si>
  <si>
    <t>BRASS NIPPLE SOCKET 1/2 X 10MM HD</t>
  </si>
  <si>
    <t>HO02318</t>
  </si>
  <si>
    <t>DI GATEVALVE FLG DN65 PN16 PEG IMP-112151</t>
  </si>
  <si>
    <t>HO02426</t>
  </si>
  <si>
    <t>LUBRICANT PARABOND 950 ML</t>
  </si>
  <si>
    <t>HO02998</t>
  </si>
  <si>
    <t>HO02623</t>
  </si>
  <si>
    <t>UPVC COSMO SOCKET RR 4 GREY</t>
  </si>
  <si>
    <t>HO02533</t>
  </si>
  <si>
    <t>ANGLEVALVE GROHE MLINI TDI1/2</t>
  </si>
  <si>
    <t>BOTTLE TRAP PVC 1-1/4X30CM JOMIX</t>
  </si>
  <si>
    <t>POP UP WASTE LONG -S02</t>
  </si>
  <si>
    <t>GROHE TEMPESTA 100 SHOWER RAIL SET 4 SPRAYS</t>
  </si>
  <si>
    <t>GROHE EUROSMART SINGLE-LEVER BATH MIXER 1/2″</t>
  </si>
  <si>
    <t>SHATTAF GROHE WHITE HANDLE - GR-26356ILF</t>
  </si>
  <si>
    <t>BASIN MIXER GROHE EUROSMART SINGLE-LEVER S-SIZE</t>
  </si>
  <si>
    <t>BOTTLE TRAP DOUBLE PVC 1.1/2 UK MDLJOMIX</t>
  </si>
  <si>
    <t>BRASS BALL VALVE VALOGIN 1/2" PN25</t>
  </si>
  <si>
    <t>BRASS BALL VALVE VALOGIN 3/4" PN25</t>
  </si>
  <si>
    <t>BRASS BALL VALVE VALOGIN 1" PN25</t>
  </si>
  <si>
    <t>HANDLE GATEVALVE PB-100 1/2 PEG IMP</t>
  </si>
  <si>
    <t>PVC HP FARIS MALE THREDED PLUG 1-1/4 SCH80 GREY</t>
  </si>
  <si>
    <t>UPVC COSMO YEE RR 4 GREY</t>
  </si>
  <si>
    <t>UPVC COSMO ELBOW PF 3X90 GREY</t>
  </si>
  <si>
    <t>UPVC COSMO ACCESS PLUG SS 3 GREY</t>
  </si>
  <si>
    <t>UPVC COSMO ACCESS PLUG SS 2 GREY</t>
  </si>
  <si>
    <t>FLEXIBLE SS KNITTED HOSE SPAIN TYPE 45CM HD (WRAS)</t>
  </si>
  <si>
    <t>SILICON GP+ WHITE 280GM RAKTHERM</t>
  </si>
  <si>
    <t>PVC HP COSMO TEE 4 SCH80</t>
  </si>
  <si>
    <t>PVC HP COSMO R/TEE 4X3 SCH80</t>
  </si>
  <si>
    <t>PVC HP COSMO R/BUSH 3X2</t>
  </si>
  <si>
    <t>PVC HP COSMO TEE 3 SCH80</t>
  </si>
  <si>
    <t>PVC HP COSMO R/TEE 3X2 SCH80</t>
  </si>
  <si>
    <t>PVC HP COSMO FLNGE ADAPTOR W/B-RING 3</t>
  </si>
  <si>
    <t>PVC HP COSMO SOCKET 3 SCH80</t>
  </si>
  <si>
    <t>PVC HP COSMO R/BUSH 2X1/2</t>
  </si>
  <si>
    <t>PVC HP COSMO GASKET 3</t>
  </si>
  <si>
    <t>PRESSURE R/VALVE 4 PEG IMP</t>
  </si>
  <si>
    <t>PRESSURE R/VALVE 3 PEG IMP</t>
  </si>
  <si>
    <t>PVC HP COSMO N/SOCKET 4 SCH80</t>
  </si>
  <si>
    <t>PVC HP COSMO N/SOCKET 3 SCH80</t>
  </si>
  <si>
    <t>DI GATEVALVE FLG DN100 PN16 PEG IMP-112153</t>
  </si>
  <si>
    <t>DI GATEVALVE FLG DN80 PN16 PEG IMP-112152</t>
  </si>
  <si>
    <t>SD00465</t>
  </si>
  <si>
    <t>W/H ARISTON PRO 1 R 80 H MT 1.5KW</t>
  </si>
  <si>
    <t>W/H ARISTON PRO 1 R 50 H MT 1.2KW</t>
  </si>
  <si>
    <t>FLEXIBLE SS KNITTED HOSE SPAIN TYPE 120CM HD (WRAS)</t>
  </si>
  <si>
    <t>HO00584</t>
  </si>
  <si>
    <t>CP N/SOCKET 1/2X25MM HD IMP JOMIX- MADE IN INDIA</t>
  </si>
  <si>
    <t>CP N/SOCKET 1/2X20MM HD IMP JOMIX- MADE IN INDIA</t>
  </si>
  <si>
    <t>CP N/SOCKET 1/2X15MM HD IMP JOMIX- MADE IN INDIA</t>
  </si>
  <si>
    <t>CP N/SOCKET 1/2X10MM HD IMP JOMIX- MADE IN INDIA</t>
  </si>
  <si>
    <t>CP NIPPLE 1/2X1/2 HD IMP</t>
  </si>
  <si>
    <t>CP N/SOCKET 1/2X3/8X15MM HD IMP</t>
  </si>
  <si>
    <t>RUBBER SILICON BUSH FOR SIPHON OUTLETS 2 X  1-1/2 50MMX35MM</t>
  </si>
  <si>
    <t>FLEXIBLE JOFLEX SS 3/8X3/8 KNITTED 45CM 304</t>
  </si>
  <si>
    <t>PVC HP COSMO N/SOCKET 2-1/2 SCH80</t>
  </si>
  <si>
    <t>CI CVALVE DUO WAFER TYPE FLG DN65 PN16 PEG IMP</t>
  </si>
  <si>
    <t>BRONZE FLOAT VALVE W/COPPER BALL 2.1/2" PN10 PEG IMP</t>
  </si>
  <si>
    <t>HO03190</t>
  </si>
  <si>
    <t>CI DRV BAL VALVE DN100 PN16 PEG IMP-15533</t>
  </si>
  <si>
    <t>FIBER WASHER INDIA 1/2</t>
  </si>
  <si>
    <t>HO03000</t>
  </si>
  <si>
    <t>HOSE BIBCOCK 1/2 PN16 PEGLER IMP</t>
  </si>
  <si>
    <t>W/H ARISTON BLU R 80H MT 1.5KW</t>
  </si>
  <si>
    <t>BRONZE GATE VALVE 20MM PN 20 PEG IMP BLUE</t>
  </si>
  <si>
    <t>BRONZE GATE VALVE 75MM PN 20 PEG IMP RED</t>
  </si>
  <si>
    <t>BRASS NIPPLE 2-1/2 MSNR IMP</t>
  </si>
  <si>
    <t>HO02328</t>
  </si>
  <si>
    <t>W/H ARISTON BLU R 50H MT 1.2KW</t>
  </si>
  <si>
    <t>PVC HP COSMO ELBOW 6X90 DEG</t>
  </si>
  <si>
    <t>HO00461</t>
  </si>
  <si>
    <t>PPR RAKtherm N/SOCKET 75X2-1/2</t>
  </si>
  <si>
    <t>HANDLE GATEVALVE PB-100 2-1/2 PEG IMP</t>
  </si>
  <si>
    <t>PRESSURE R/VALVE 2-1/2 PEG IMP</t>
  </si>
  <si>
    <t>PRESSURE R/VALVE 1-1/2 PEG IMP</t>
  </si>
  <si>
    <t>PPR COSMO ELBOW 20MMX90</t>
  </si>
  <si>
    <t>PPR COSMO F/ELBOW 20X1/2</t>
  </si>
  <si>
    <t>PPR COSMO N/SOCKET 20X1/2</t>
  </si>
  <si>
    <t>GI HANGING CLAMP W/RUBBER 1/2 IMP (PPR/HP)</t>
  </si>
  <si>
    <t>HO00134</t>
  </si>
  <si>
    <t>UPVC COSMO YEE RR 8" RED</t>
  </si>
  <si>
    <t>UPVC COSMO R/YEE 8X6 RR RED</t>
  </si>
  <si>
    <t>UPVC COSMO ACCESS PLUG SS 6 RED</t>
  </si>
  <si>
    <t>UPVC COSMO ACCESS PLUG SS 3 RED</t>
  </si>
  <si>
    <t>HO02334</t>
  </si>
  <si>
    <t>UPVC COSMO END CAP SOLVENT 3 GREY</t>
  </si>
  <si>
    <t>UPVC COSMO END CAP SOLVENT 1-1/2 GREY</t>
  </si>
  <si>
    <t>SHATTAF ABS WT HOSE &amp; W BRACK KR32007 -KLUDI  RAK-UAE</t>
  </si>
  <si>
    <t>ANGLEVALVE CP 1/2X1/2 1/4 TURN KR33001</t>
  </si>
  <si>
    <t>SHATAF GROHE 2635400F CHROME HANDLE</t>
  </si>
  <si>
    <t>ORIGIN WATER CLOSET CLOSE COUPLED S-TRAP 65CM (SET) + SEAT&amp;COVER [UREA] (SOFT CLOSE)</t>
  </si>
  <si>
    <t>UPVC COSMO ACCESS PLUG PF 3 GREY</t>
  </si>
  <si>
    <t>UPVC COSMO YEE SS 2 GREY</t>
  </si>
  <si>
    <t>PVC HP COSMO TEE 2 SCH80</t>
  </si>
  <si>
    <t>PPR RAKtherm UNION 32MM</t>
  </si>
  <si>
    <t>PPR COSMO UNION 50MM</t>
  </si>
  <si>
    <t>PPR RAKtherm F/ELBOW 32X1</t>
  </si>
  <si>
    <t>PPR RAKtherm R/BUSH 32X20MM</t>
  </si>
  <si>
    <t>PVC HP COSMO N/SOCKET 1-1/2 SCH80</t>
  </si>
  <si>
    <t>PVC HP COSMO N/SOCKET 2 SCH80</t>
  </si>
  <si>
    <t>TEFFLONE TAPE 12MMX12MTR JOMIX</t>
  </si>
  <si>
    <t>GI HANGING NUT CLAMP W/RUBBER 2" (53-58MM) JETFIX 1.60 X 19MM (UPVC)</t>
  </si>
  <si>
    <t>GI HANGING NUT CLAMP W/RUBBER 1-1/2" (43MM) JETFIX 1.60 X 19MM (UPVC)</t>
  </si>
  <si>
    <t>GI HANGING CLAMP W/RUBBER 1-1/4 IMP HD</t>
  </si>
  <si>
    <t>UNIFIX 10MM</t>
  </si>
  <si>
    <t>UNIFIX 8MM</t>
  </si>
  <si>
    <t>THREADED ROD 10MM</t>
  </si>
  <si>
    <t>GI NUT 10MM</t>
  </si>
  <si>
    <t>GI WASHER 10MM</t>
  </si>
  <si>
    <t>HO02331</t>
  </si>
  <si>
    <t>CP R/BUSH 3/4X1/2 IMP</t>
  </si>
  <si>
    <t>HO02975</t>
  </si>
  <si>
    <t>PPR COSMO F/TEE 32X1/2</t>
  </si>
  <si>
    <t>HO02826</t>
  </si>
  <si>
    <t>BRONZE FLOAT VALVE W/COPPER BALL 1-1/2 PN10 PEG IMP</t>
  </si>
  <si>
    <t>PO-12333-2025</t>
  </si>
  <si>
    <t>HO03002</t>
  </si>
  <si>
    <t>DIALANI LPO-1410</t>
  </si>
  <si>
    <t>525000469;525000469</t>
  </si>
  <si>
    <t>DXB48-PO-136</t>
  </si>
  <si>
    <t>125012056;125012056;125012056</t>
  </si>
  <si>
    <t>SL/PO/3675</t>
  </si>
  <si>
    <t>POTPS/61930/0</t>
  </si>
  <si>
    <t>125012059;125012059;125012059;125012059;125012059;125012059;125012059;125012059;125012059;125012059;125012059;125012059</t>
  </si>
  <si>
    <t>125012060;125012060;125012060</t>
  </si>
  <si>
    <t>PO10-9530</t>
  </si>
  <si>
    <t>125012062;125012062</t>
  </si>
  <si>
    <t>125012064;125012064</t>
  </si>
  <si>
    <t>YAS-PO-18508</t>
  </si>
  <si>
    <t>125012068;125012068;125012068;125012068;125012068</t>
  </si>
  <si>
    <t>AB-125000144</t>
  </si>
  <si>
    <t>125012070;125012070;125012070;125012070;125012070</t>
  </si>
  <si>
    <t>125012072;125012072;125012072;125012072;125012072;125012072;125012072;125012072;125012072</t>
  </si>
  <si>
    <t>6508 ETS SHJ</t>
  </si>
  <si>
    <t>125012073;125012073;125012073;125012073;125012073;125012073;125012073;125012073;125012073;125012073;125012073;125012073;125012073;125012073;125012073;125012073;125012073;125012073;125012073;125012073;125012073;125012073;125012073;125012073;125012073;125012073;125012073</t>
  </si>
  <si>
    <t>125012074;125012074;125012074;125012074</t>
  </si>
  <si>
    <t>6509 ETS SHJ</t>
  </si>
  <si>
    <t>125012075;125012075</t>
  </si>
  <si>
    <t>250924-49-04</t>
  </si>
  <si>
    <t>125012076;125012076;125012076;125012076</t>
  </si>
  <si>
    <t>125011907;125011907;125011907</t>
  </si>
  <si>
    <t>WG-P241-LPO-109</t>
  </si>
  <si>
    <t>125012077;125012077;125012077;125012077</t>
  </si>
  <si>
    <t>J518P-LPO-25073969R1</t>
  </si>
  <si>
    <t>125012078;125012078;125012078;125012078;125012078;125012078;125012078;125012078;125012078</t>
  </si>
  <si>
    <t>E000649</t>
  </si>
  <si>
    <t>125012083;125012083</t>
  </si>
  <si>
    <t>7901/ANW-2401-PL</t>
  </si>
  <si>
    <t>PO-15753</t>
  </si>
  <si>
    <t>PO25/003646</t>
  </si>
  <si>
    <t>125012086;125012086;125012086;125012086</t>
  </si>
  <si>
    <t>125012088;125012088</t>
  </si>
  <si>
    <t>IM425/MEP/245</t>
  </si>
  <si>
    <t>125012089;125012089;125012089;125012089</t>
  </si>
  <si>
    <t>125012091;125012091;125012091;125012091;125012091;125012091;125012091</t>
  </si>
  <si>
    <t>125012093;125012093;125012093;125012093;125012093;125012093</t>
  </si>
  <si>
    <t>2025-07-223</t>
  </si>
  <si>
    <t>125012094;125012094;125012094;125012094;125012094;125012094</t>
  </si>
  <si>
    <t>AB-125000145</t>
  </si>
  <si>
    <t>125012095;125012095;125012095;125012095;125012095</t>
  </si>
  <si>
    <t>AB-125000148</t>
  </si>
  <si>
    <t>AB-125000146</t>
  </si>
  <si>
    <t>125012097;125012097;125012097;125012097;125012097;125012097;125012097;125012097;125012097</t>
  </si>
  <si>
    <t>AB-125000147</t>
  </si>
  <si>
    <t>125012098;125012098;125012098;125012098</t>
  </si>
  <si>
    <t>125012102;125012102;125012102;125012102;125012102;125012102;125012102;125012102;125012102;125012102;125012102;125012102;125012102</t>
  </si>
  <si>
    <t>AG CR NOTE 125000982/983</t>
  </si>
  <si>
    <t>125012103;125012103;125012103;125012103;125012103;125012103;125012103;125012103;125012103</t>
  </si>
  <si>
    <t>125012104;125012104;125012104</t>
  </si>
  <si>
    <t>125012106;125012106;125012106;125012106;125012106</t>
  </si>
  <si>
    <t>125012108;125012108;125012108;125012108</t>
  </si>
  <si>
    <t>SPPO25-06483</t>
  </si>
  <si>
    <t>AL YAKKA RESIDENCE</t>
  </si>
  <si>
    <t>MAQAD A-26 VILLA</t>
  </si>
  <si>
    <t>RASHID WARQA</t>
  </si>
  <si>
    <t>SHARIFA  LPO-660</t>
  </si>
  <si>
    <t>DXB48-PO-137</t>
  </si>
  <si>
    <t>PO2502428</t>
  </si>
  <si>
    <t>GLJ79/070</t>
  </si>
  <si>
    <t>LLE/194501</t>
  </si>
  <si>
    <t>31.07.25</t>
  </si>
  <si>
    <t>Overseas</t>
  </si>
  <si>
    <t>chad</t>
  </si>
  <si>
    <t>Container no-FFAU4770316 Based On Sales Orders 425000013.</t>
  </si>
  <si>
    <t>Based On Sales Orders 125009278.</t>
  </si>
  <si>
    <t>Based On Sales Orders 125009307.</t>
  </si>
  <si>
    <t>Based On Sales Orders 125009290.</t>
  </si>
  <si>
    <t>Based On Sales Orders 125009318.</t>
  </si>
  <si>
    <t>AL ISHRAK CONTRACTING CO. (L.L.C)</t>
  </si>
  <si>
    <t>alishrak786@gmail.com-accounts@alishrak.com; ameen@alishrak.com;prasob@alishrak.com</t>
  </si>
  <si>
    <t>Based On Sales Quotations 125007333. Based On Sales Orders 125009177.</t>
  </si>
  <si>
    <t>Based On Sales Quotations 125006993. Based On Sales Orders 125008897.</t>
  </si>
  <si>
    <t>PDC AGAINST DELIVERY</t>
  </si>
  <si>
    <t>sunny.v@heatnpower-me.com</t>
  </si>
  <si>
    <t>Based On Sales Quotations 125007397. Based On Sales Orders 125009094.</t>
  </si>
  <si>
    <t>Abu Dhabi</t>
  </si>
  <si>
    <t>04-8164526</t>
  </si>
  <si>
    <t>noval@specserve.com</t>
  </si>
  <si>
    <t>Based On Sales Orders 125009306.</t>
  </si>
  <si>
    <t>accountsmep@asnc.ae/procurement.mep@asnc.ae/ shafar97@eim.ae</t>
  </si>
  <si>
    <t>Based On Sales Quotations 125007500. Based On Sales Orders 125009266.</t>
  </si>
  <si>
    <t>sunil.jadhav@bilt.ae; purchase@bilt.ae/payable@bilt.ae</t>
  </si>
  <si>
    <t>Based On Sales Orders 125009309.</t>
  </si>
  <si>
    <t>SCH Based On Sales Orders 125008949.</t>
  </si>
  <si>
    <t>'riyas.basheer@desertgroup.ae'; 'anoop.aniyath@desertgroup.ae'</t>
  </si>
  <si>
    <t>Based On Sales Orders 125009310.</t>
  </si>
  <si>
    <t>Based On Sales Orders 125009314.</t>
  </si>
  <si>
    <t>ahmed@alrowaad-mep.com,wghanem@alrowaad-mep.com,sshahin@alrowaad-mep.com</t>
  </si>
  <si>
    <t>Based On Sales Orders 125008995.</t>
  </si>
  <si>
    <t>Based On Sales Quotations 125007149. Based On Sales Orders 125008849.</t>
  </si>
  <si>
    <t>Based On Sales Orders 125008883.</t>
  </si>
  <si>
    <t>Based On Sales Orders 125009298.</t>
  </si>
  <si>
    <t>Based On Sales Quotations 125006699. Based On Sales Orders 125008965.</t>
  </si>
  <si>
    <t>Based On Sales Orders 125008913.</t>
  </si>
  <si>
    <t>Based On Sales Orders 125009275.</t>
  </si>
  <si>
    <t>accounts@akamu.ae</t>
  </si>
  <si>
    <t>Based On Sales Orders 125009172.</t>
  </si>
  <si>
    <t>Based On Sales Quotations 125007530. Based On Sales Orders 125009264.</t>
  </si>
  <si>
    <t>Based On Sales Orders 125009001.</t>
  </si>
  <si>
    <t>junaibiacc@gmail.com; junaibigroup@gmail.com</t>
  </si>
  <si>
    <t>Based On Sales Orders 125009289.</t>
  </si>
  <si>
    <t>alenshaa.electromech@yahoo.com</t>
  </si>
  <si>
    <t>Based On Sales Orders 125008622.</t>
  </si>
  <si>
    <t>d</t>
  </si>
  <si>
    <t>Based On Sales Quotations 125007338. Based On Sales Orders 125009096.</t>
  </si>
  <si>
    <t>Based On Sales Quotations 125007072. Based On Sales Orders 125008759.</t>
  </si>
  <si>
    <t>Based On Sales Quotations 125007359. Based On Sales Orders 125009045.</t>
  </si>
  <si>
    <t>Based On Sales Quotations 125005584. Based On Sales Orders 125007430.</t>
  </si>
  <si>
    <t>accounts@deyar_uae.com/Purchase@deyar-uae.com/acc.deyar@gmail.com</t>
  </si>
  <si>
    <t>Based On Sales Orders 125007731.</t>
  </si>
  <si>
    <t>Based On Sales Orders 125008038.</t>
  </si>
  <si>
    <t>Based On Sales Orders 125007735.</t>
  </si>
  <si>
    <t>Based On Sales Orders 125009274.</t>
  </si>
  <si>
    <t>Based On Sales Quotations 125007202. Based On Sales Orders 125008959.</t>
  </si>
  <si>
    <t>Based On Sales Orders 125009273.</t>
  </si>
  <si>
    <t>052-6733887</t>
  </si>
  <si>
    <t>falconac@eim.ae/accounting@asianfalcons.com/procurements@asianfalcons.com</t>
  </si>
  <si>
    <t>Based On Sales Quotations 125007296. Based On Sales Orders 125009157.</t>
  </si>
  <si>
    <t>pumps@almahrain.com</t>
  </si>
  <si>
    <t>Based On Sales Orders 125009296.</t>
  </si>
  <si>
    <t>m.salama@palacegroup.ae; s.ravi@palacegroup.ae; h.jasapl@palacegroup.ae</t>
  </si>
  <si>
    <t>Based On Sales Quotations 125006563. Based On Sales Orders 125008416.</t>
  </si>
  <si>
    <t>accounts@zabcon.com,info@zabcon.com,desai@zabcon.com,munavvar@zabcon.com</t>
  </si>
  <si>
    <t>Based On Sales Quotations 125007561. Based On Sales Orders 125009294.</t>
  </si>
  <si>
    <t>Based On Sales Quotations 125007407. Based On Sales Orders 125009119. Based On Deliveries 125012069.</t>
  </si>
  <si>
    <t>FLOWELL FABRICATION WORKS LLC TRN:100226595500003 Based On Sales Orders 125009299.</t>
  </si>
  <si>
    <t>SATGURU HOLDINGS LIMITED TRN 100562356400003 Based On Sales Orders 125009297.</t>
  </si>
  <si>
    <t>DUSCAFF SCAFFOLDING INDUSTRY LLC TRN 100061286900003 Based On Sales Orders 125009282.</t>
  </si>
  <si>
    <t>Based On Sales Quotations 125007288. Based On Sales Orders 125008960. Based On Deliveries 125012063.</t>
  </si>
  <si>
    <t>Based On Sales Quotations 125007288. Based On Sales Orders 125008960. Based On Deliveries 125012080.</t>
  </si>
  <si>
    <t>anik@buraqallail.ae</t>
  </si>
  <si>
    <t>Based On Sales Quotations 125006763. Based On Sales Orders 125008419.</t>
  </si>
  <si>
    <t>+971 52 577 9364</t>
  </si>
  <si>
    <t>manoj.patil@bemcoad1.ae/viju@bemcoad1.ae</t>
  </si>
  <si>
    <t>Based On Sales Quotations 125004805. Based On Sales Orders 125007912.</t>
  </si>
  <si>
    <t>accounts@squarefouruae.ae</t>
  </si>
  <si>
    <t>Based On Sales Orders 125008752.</t>
  </si>
  <si>
    <t>Based On Sales Quotations 125007098. Based On Sales Orders 125008953.</t>
  </si>
  <si>
    <t>Based On Sales Quotations 125007353. Based On Sales Orders 125009155.</t>
  </si>
  <si>
    <t>Based On Sales Quotations 125007100. Based On Sales Orders 125008857.</t>
  </si>
  <si>
    <t>Based On Sales Orders 125009223.</t>
  </si>
  <si>
    <t>056-5056983</t>
  </si>
  <si>
    <t>eastern@easternllc.ae/JAMAL.MOHAMAD@EASTERNLLC.AE</t>
  </si>
  <si>
    <t>Based On Sales Quotations 125007123. Based On Sales Orders 125009112.</t>
  </si>
  <si>
    <t>automatedgt@gmail.com/acct.automatedgt@gmail.com</t>
  </si>
  <si>
    <t>Based On Sales Orders 125009276.</t>
  </si>
  <si>
    <t>971-55-2101038</t>
  </si>
  <si>
    <t>info@alyunbou.com</t>
  </si>
  <si>
    <t>Based On Sales Quotations 125007553. Based On Sales Orders 125009288.</t>
  </si>
  <si>
    <t>Based On Sales Quotations 125007470. Based On Sales Orders 125009190.</t>
  </si>
  <si>
    <t>accounts@ksrbmt.com</t>
  </si>
  <si>
    <t>COLLECT CASH Based On Sales Orders 125009272.</t>
  </si>
  <si>
    <t>Based On Sales Quotations 125007372. Based On Sales Orders 125009281.</t>
  </si>
  <si>
    <t>Based On Sales Quotations 125007588. Based On Sales Orders 125009300.</t>
  </si>
  <si>
    <t>Based On Sales Orders 125009301.</t>
  </si>
  <si>
    <t>971 507114371</t>
  </si>
  <si>
    <t>ajaydev.jayan@chicago.ae; joshinorebello@chicago.ae/jenu.prasad@chicago.ae</t>
  </si>
  <si>
    <t>Based On Sales Orders 125009222.</t>
  </si>
  <si>
    <t>Based On Sales Quotations 125006898. Based On Sales Orders 125008627.</t>
  </si>
  <si>
    <t>Based On Sales Quotations 125007263. Based On Sales Orders 125009115. Based On Deliveries 125012054.</t>
  </si>
  <si>
    <t>Based On Sales Quotations 125007250. Based On Sales Orders 125008933. Based On Deliveries 125012109.</t>
  </si>
  <si>
    <t>Based On Sales Orders 125009303.</t>
  </si>
  <si>
    <t>Based On Sales Orders 125009304.</t>
  </si>
  <si>
    <t>mep@sancouae.com/soundar@sancouae.com/Project@sancouae.com</t>
  </si>
  <si>
    <t>Based On Sales Quotations 125007181. Based On Sales Orders 125009012.</t>
  </si>
  <si>
    <t>Based On Sales Quotations 125007373. Based On Sales Orders 125009122.</t>
  </si>
  <si>
    <t>PRO DYNAMIC ELECTROMECHANICAL WORKS LLC</t>
  </si>
  <si>
    <t>Ibrahim4egypt@yahoo.com</t>
  </si>
  <si>
    <t>Based On Sales Quotations 125007032. Based On Sales Orders 125008772.</t>
  </si>
  <si>
    <t>Based On Sales Quotations 125007091. Based On Sales Orders 125008834.</t>
  </si>
  <si>
    <t>JUMAIRA BEACH BUILDING CONTRACTING (L.L.C)</t>
  </si>
  <si>
    <t>Based On Sales Quotations 125007484. Based On Sales Orders 125009295.</t>
  </si>
  <si>
    <t>UNIK TECHNICAL SERVICES L.L.C</t>
  </si>
  <si>
    <t>Based On Sales Quotations 125007346. Based On Sales Orders 125009279.</t>
  </si>
  <si>
    <t>SADIKIN TECHNICAL SERVICES CO. L.L.C</t>
  </si>
  <si>
    <t>Based On Sales Quotations 125007435. Based On Sales Orders 125009283.</t>
  </si>
  <si>
    <t>Based On Sales Quotations 125007435. Based On Sales Orders 125009283. Based On Deliveries 125012206.</t>
  </si>
  <si>
    <t>qusais</t>
  </si>
  <si>
    <t>eureka aqua international</t>
  </si>
  <si>
    <t>targetlinkbm@gmail.com</t>
  </si>
  <si>
    <t>Based On Sales Orders 125009291.</t>
  </si>
  <si>
    <t>971-50-9374870</t>
  </si>
  <si>
    <t>merajanwar26@yahoo.com</t>
  </si>
  <si>
    <t>Based On Sales Quotations 125007608. Based On Sales Orders 125009302.</t>
  </si>
  <si>
    <t>helen-jane@voceuae.com</t>
  </si>
  <si>
    <t>DRIVER COLLECT CASH Based On Sales Orders 125009063.</t>
  </si>
  <si>
    <t>info@lamiradacontracting.com</t>
  </si>
  <si>
    <t>Based On Sales Quotations 125007110. Based On Sales Orders 125008755.</t>
  </si>
  <si>
    <t>Based On Sales Quotations 125007105. Based On Sales Orders 125008873.</t>
  </si>
  <si>
    <t>Based On Sales Quotations 125007412. Based On Sales Orders 125009111.</t>
  </si>
  <si>
    <t>Based On Sales Quotations 125006263. Based On Sales Orders 125008966. Based On Deliveries 125012081.</t>
  </si>
  <si>
    <t>AL SAFRAD ELECTROMECHANICAL WORKS</t>
  </si>
  <si>
    <t>Based On Sales Orders 125008842.</t>
  </si>
  <si>
    <t>nahi@durubco.com</t>
  </si>
  <si>
    <t>Based On Sales Quotations 125007534. Based On Sales Orders 125009305.</t>
  </si>
  <si>
    <t>TRANTS TECHNICAL SERVICES LLC</t>
  </si>
  <si>
    <t>HO02810</t>
  </si>
  <si>
    <t>PPR RAKtherm ELBOW 32MMX90</t>
  </si>
  <si>
    <t>HO01742</t>
  </si>
  <si>
    <t>UPVC COSMO PIPE RR BSEN1401 8X5.8 MTR RED</t>
  </si>
  <si>
    <t>UPVC COSMO GULLY BOTTLETRAP 160X110X110RED</t>
  </si>
  <si>
    <t>UPVC COSMO R/YEE 6X4 RR RED</t>
  </si>
  <si>
    <t>UPVC COSMO SOCKET RR 6 RED</t>
  </si>
  <si>
    <t>UPVC COSMO R/BUSH RUBBER RING 6X4 RED</t>
  </si>
  <si>
    <t>UPVC COSMO R/TEE 6X4 RR RED</t>
  </si>
  <si>
    <t>UPVC COSMO ELBOW RR 4X90 RED</t>
  </si>
  <si>
    <t>UPVC COSMO R/BUSH RUBBER RING 4X3 RED</t>
  </si>
  <si>
    <t>UPVC COSMO YEE RR 4 RED</t>
  </si>
  <si>
    <t>UPVC COSMO FLOOR TRAP 4X3X1-1/2 70MM</t>
  </si>
  <si>
    <t>UPVC COSMO ELBOW RR 3X90 RED</t>
  </si>
  <si>
    <t>UPVC COSMO ELBOW RR 3X45 RED</t>
  </si>
  <si>
    <t>UPVC COSMO SOCKET RR 3 RED</t>
  </si>
  <si>
    <t>UPVC COSMO YEE RR 3 RED</t>
  </si>
  <si>
    <t>UPVC COSMO TEE RR 3 RED</t>
  </si>
  <si>
    <t>UPVC COSMO ELBOW SS 1-1/2X45 GREY</t>
  </si>
  <si>
    <t>UPVC COSMO YEE SS 1-1/2 GREY</t>
  </si>
  <si>
    <t>UPVC COSMO R/BUSH ABS TO HP 1-1/2X1</t>
  </si>
  <si>
    <t>PVC HP COSMO PIPE 1-1/2X6MTR CLASS E BSEN3505</t>
  </si>
  <si>
    <t>PVC HP COSMO ELBOW 1-1/2X45DEG SCH80</t>
  </si>
  <si>
    <t>UPVC COSMO ELBOW RR 8X90 RED</t>
  </si>
  <si>
    <t>DI BUTTERFLY VALVE DN80 PN16 FL PEG IMP</t>
  </si>
  <si>
    <t>BRONZE GATE VALVE 50MM PN 20 PEG IMP BLUE</t>
  </si>
  <si>
    <t>BRONZE GATE VALVE 40MM PN 20 PEG IMP BLUE</t>
  </si>
  <si>
    <t>DZR DOUBLE REGULATING VALVE  2 PEGLER</t>
  </si>
  <si>
    <t>DZR DOUBLE REGULATING  VALVE  1.1/2 PEGLER</t>
  </si>
  <si>
    <t>DI Y STRAINER DN 150 PN16 PEG IMP</t>
  </si>
  <si>
    <t>DI Y STRAINER DN 100 PN16 PEG IMP</t>
  </si>
  <si>
    <t>DI Y STRAINER DN 65 PN16 PEG IMP</t>
  </si>
  <si>
    <t>BRONZE DRAIN COCK 1 PEGLER- 833</t>
  </si>
  <si>
    <t>BRONZE FLOAT VALVE W/COPPER BALL 3 PN10 PEG IMP</t>
  </si>
  <si>
    <t>BRONZE FLOAT VALVE W/COPPER BALL 4" PN10 PEG IMP</t>
  </si>
  <si>
    <t>BRASS FLOATVALVE 1 PN14 PEG WITH PVC BALL</t>
  </si>
  <si>
    <t>FLEXIBLE JOFLEX RIGID 45CM 1/2 X 1/2</t>
  </si>
  <si>
    <t>FLEXIBLE JOFLEX RIGID 30CM 1/2 X 1/2</t>
  </si>
  <si>
    <t>BRASS NIPPLE 1/2X1/2 HD IMP</t>
  </si>
  <si>
    <t>RUBBER WASHER 1/2</t>
  </si>
  <si>
    <t>BRASS R/BUSH 1X1/2 HD IMP</t>
  </si>
  <si>
    <t>BRASS R/BUSH 3/4X1/2 HD IMP</t>
  </si>
  <si>
    <t>NON RETURN VALVE PEG 1-1/2 PN10 IMP-124125</t>
  </si>
  <si>
    <t>PVC HP DBL UNION BALL VALVE 2" ERA</t>
  </si>
  <si>
    <t>BRONZE GATE VALVE 80MM PN 20 PEG IMP BLUE</t>
  </si>
  <si>
    <t>HO03147</t>
  </si>
  <si>
    <t>PPR COSMO SOCKET 25MM</t>
  </si>
  <si>
    <t>UPVC COSMO PIPE RR BSEN1329 3X5.8 MTR GREY</t>
  </si>
  <si>
    <t>UPVC COSMO PIPE SS BSEN1401 4X5.8 MTR RED</t>
  </si>
  <si>
    <t>HO02782</t>
  </si>
  <si>
    <t>PRESSURE R/VALVE 2 PEG IMP</t>
  </si>
  <si>
    <t>PRESSURE R/VALVE 1-1/4 PEG IMP</t>
  </si>
  <si>
    <t>SD00471</t>
  </si>
  <si>
    <t>PPR COSMO OPEN GATEVALVE 40MM RED WHEEL</t>
  </si>
  <si>
    <t>PEX PIPE 16MMX2.2MM(100MTR) COSMOPLAST</t>
  </si>
  <si>
    <t>GI HANGING NUT CLAMP W/RUBBER 1" (32-36MM) JETFIX 1.60 X 19MM (PPR/HP)</t>
  </si>
  <si>
    <t>GI HANGING NUT CLAMP W/RUBBER 3/4" (25-30MM) JETFIX 1.60 X 19MM (PPR/HP)</t>
  </si>
  <si>
    <t>PVC HP COSMO ELBOW 3/4X45DEG SCH80</t>
  </si>
  <si>
    <t>PVC HP COSMO TEE 3/4 SCH80</t>
  </si>
  <si>
    <t>PVC HP COSMO SOCKET 3/4 SCH80</t>
  </si>
  <si>
    <t>PVC HP COSMO SOCKET 1 SCH80</t>
  </si>
  <si>
    <t>PVC HP COSMO F/SOCKET 3/4 SCH80</t>
  </si>
  <si>
    <t>PVC HP COSMO MALE THREDED PLUG 3/4 SCH80</t>
  </si>
  <si>
    <t>PVC HP COSMO R/BUSH 1X3/4 SCH80</t>
  </si>
  <si>
    <t>PPR COSMO PIPE 25MM SDR7.4 -PN16</t>
  </si>
  <si>
    <t>PPR COSMO TEE 40MM</t>
  </si>
  <si>
    <t>PPR COSMO ELBOW 40MMX90</t>
  </si>
  <si>
    <t>PPR COSMO R/TEE 40X25X40MM</t>
  </si>
  <si>
    <t>PPR COSMO REDUCER 40MMX25MM</t>
  </si>
  <si>
    <t>PPR COSMO F/TEE 25X1/2</t>
  </si>
  <si>
    <t>PPR COSMO REDUCER 25MMX20MM</t>
  </si>
  <si>
    <t>PPR COSMO F/TEE 20X1/2</t>
  </si>
  <si>
    <t>PPR COSMO TEE 25MM</t>
  </si>
  <si>
    <t>PPR COSMO F/ELBOW 25X1/2</t>
  </si>
  <si>
    <t>PPR COSMO R/TEE 25X20X25MM</t>
  </si>
  <si>
    <t>UPVC COSMO END CAP SOLVENT 1-1/4 GREY</t>
  </si>
  <si>
    <t>PRESSURE GUAGE 1/2 16 BAR</t>
  </si>
  <si>
    <t>PPR COSMO TEE 20MM</t>
  </si>
  <si>
    <t>HO02348</t>
  </si>
  <si>
    <t>BRONZE GATE VALVE 32MM PN 20 PEG IMP RED</t>
  </si>
  <si>
    <t>HO02800</t>
  </si>
  <si>
    <t>BRASS R/BUSH 1/2 X 1/4</t>
  </si>
  <si>
    <t>WATER HAMMER ARRESTOR PEG62 1/2 IMP- 5A2080</t>
  </si>
  <si>
    <t>GI TM PLUG 1/2</t>
  </si>
  <si>
    <t>HO02460</t>
  </si>
  <si>
    <t>PPR COSMO M/UNION 25MMX3/4</t>
  </si>
  <si>
    <t>HO01800</t>
  </si>
  <si>
    <t>PPR COSMO M/UNION 63MMX2</t>
  </si>
  <si>
    <t>PPR COSMO REDUCER 110MMX90MM</t>
  </si>
  <si>
    <t>PPR COSMO R/TEE 110X63X110MM</t>
  </si>
  <si>
    <t>HO02746</t>
  </si>
  <si>
    <t>PPR COSMO ELBOW 63MMX45</t>
  </si>
  <si>
    <t>UPVC COSMO PIPE RR BSEN1329 6X5.8 MTR GREY</t>
  </si>
  <si>
    <t>UPVC COSMO ACCESS PLUG SS 4 GREY</t>
  </si>
  <si>
    <t>HO00577</t>
  </si>
  <si>
    <t>DI BUTTERFLY VALVE DN 125 PN16 FL PEG IMP</t>
  </si>
  <si>
    <t>ANGLEVALVE 1/2 X 1/2  WT ROSSET -VALOGIN-90071</t>
  </si>
  <si>
    <t>ANGLEVALVE 1/2 X 3/8  WT ROSSET -VALOGIN-90071</t>
  </si>
  <si>
    <t>HO02484</t>
  </si>
  <si>
    <t>HOSE BIBCOCK 1/2 PEGLER 141HU-FGK PN10 IMP WITH KEY BS1010</t>
  </si>
  <si>
    <t>PRESSURE GUAGE 10 BAR</t>
  </si>
  <si>
    <t>HO03139</t>
  </si>
  <si>
    <t>PPR COSMO TEE 32MM</t>
  </si>
  <si>
    <t>PPR COSMO ELBOW 32MMX90</t>
  </si>
  <si>
    <t>BRASS GATEVALVE 3/4 (20MM) PN16 PEG IMP- 202053</t>
  </si>
  <si>
    <t>BRONZE NON-RETURN VALVE SWING 20MM PEG PN 20 IMP-122371</t>
  </si>
  <si>
    <t>PPR COSMO PIPE 40MM SDR6 PN20</t>
  </si>
  <si>
    <t>PPR COSMO SOCKET 40MM</t>
  </si>
  <si>
    <t>PPR COSMO ENDCAP 32MM</t>
  </si>
  <si>
    <t>PPR COSMO ENDCAP 25MM</t>
  </si>
  <si>
    <t>PPR COSMO ELBOW 50MMX90</t>
  </si>
  <si>
    <t>PPR COSMO SOCKET 50MM</t>
  </si>
  <si>
    <t>SHELLAC</t>
  </si>
  <si>
    <t>PPR COSMO PIPE CUTTER 20-63MM</t>
  </si>
  <si>
    <t>UPVC COSMO R/YEE 6X4 RR GREY</t>
  </si>
  <si>
    <t>UPVC COSMO SOCKET RR 6 GREY</t>
  </si>
  <si>
    <t>UPVC COSMO ACCESS PLUG SS 6 GREY</t>
  </si>
  <si>
    <t>UPVC COSMO SOCKET RR 3 GREY</t>
  </si>
  <si>
    <t>PVC HP COSMO TEE 1 SCH80</t>
  </si>
  <si>
    <t>UPVC COSMO R/BUSH 2X1X3/4 ABS TO HP GREY</t>
  </si>
  <si>
    <t>HO03195</t>
  </si>
  <si>
    <t>DI BUTTERFLY VALVE DN65 PN16 FL PEG IMP</t>
  </si>
  <si>
    <t>CI DRV BAL VALVE DN65 PN16 PEG IMP</t>
  </si>
  <si>
    <t>UPVC COSMO YEE PF 4 GREY</t>
  </si>
  <si>
    <t>UPVC COSMO YEE PF 8 GREY</t>
  </si>
  <si>
    <t>UPVC COSMO VENT COWL 6</t>
  </si>
  <si>
    <t>PPR COSMO F/UNION 32X1</t>
  </si>
  <si>
    <t>HO03130</t>
  </si>
  <si>
    <t>BRASS Y STRAINER 3/4 PN20 PEG IMP</t>
  </si>
  <si>
    <t>HO00508</t>
  </si>
  <si>
    <t>PVC COSMO R/BUSH 1X3/4 WHITE</t>
  </si>
  <si>
    <t>HO02626</t>
  </si>
  <si>
    <t>UPVC COSMO PIPE 160MMX6M DIN8062 SF2.5PN4 SS GREY</t>
  </si>
  <si>
    <t>SD00430</t>
  </si>
  <si>
    <t>HO03108</t>
  </si>
  <si>
    <t>UPVC COSMO PIPE RR BSEN1329 4X5.8 MTR GREY</t>
  </si>
  <si>
    <t>UPVC COSMO YEE RR 8 GREY</t>
  </si>
  <si>
    <t>HO02120</t>
  </si>
  <si>
    <t>UPVC COSMO R/YEE 6X4 SS RED</t>
  </si>
  <si>
    <t>HO02387</t>
  </si>
  <si>
    <t>W/H KAIROS THERMO CF-3_E 300-1 PANEL</t>
  </si>
  <si>
    <t>W/H KAIROS THERMO CF-3_E 300-1 SUPPORT</t>
  </si>
  <si>
    <t>W/H KAIROS THERMO CF-3_E 300-1 TANK</t>
  </si>
  <si>
    <t>UPVC COSMO PIPE RR BSEN1401 4X5.8 MTR RED</t>
  </si>
  <si>
    <t>UPVC COSMO ELBOW RR 4X90 RED -LONG ELBOW</t>
  </si>
  <si>
    <t>UPVC COSMO R/YEE 4X3 RR RED</t>
  </si>
  <si>
    <t>PPR COSMO REDUCER 50MMX40MM</t>
  </si>
  <si>
    <t>PPR COSMO N/SOCKET 110MMX4</t>
  </si>
  <si>
    <t>BRASS FLOATVALVE 2 PN14 PEG WITH PVC BALL</t>
  </si>
  <si>
    <t>HO02685</t>
  </si>
  <si>
    <t>UPVC HEPWORTH ELBOW 2 X 90DEG-GREY</t>
  </si>
  <si>
    <t>UPVC HEPWORTH ELBOW 2 X 45DEG-GREY</t>
  </si>
  <si>
    <t>HO00541</t>
  </si>
  <si>
    <t>UPVC COSMO PIPE RR BSEN1401 3X5.8 MTR RED</t>
  </si>
  <si>
    <t>UPVC COSMO YEE RR 6 RED</t>
  </si>
  <si>
    <t>HDPE COSMO PIPE EN1519 110MMX4.2 5.8M BLACK</t>
  </si>
  <si>
    <t>PPR COSMO REDUCER 32MMX25MM</t>
  </si>
  <si>
    <t>UPVC COSMO PIPE 110MMX6M DIN8062 SF2.5PN4 SS GREY</t>
  </si>
  <si>
    <t>SD00470</t>
  </si>
  <si>
    <t>PEX CONDUITE PIPE 25X50MTR ROLL BLUE</t>
  </si>
  <si>
    <t>PVC HP COSMO UNION 1-1/2 SCH80</t>
  </si>
  <si>
    <t>PVC HP COSMO ELBOW 2-1/2X90 DEG SCH80</t>
  </si>
  <si>
    <t>PVC HP COSMO R/BUSH 3X2-1/2</t>
  </si>
  <si>
    <t>PVC HP COSMO ELBOW 2-1/2X45 DEG SCH80</t>
  </si>
  <si>
    <t>PVC HP COSMO ELBOW 3X90 DEG SCH80</t>
  </si>
  <si>
    <t>PVC HP COSMO FLNGE ADAPTOR W/B-RING 2</t>
  </si>
  <si>
    <t>PVC HP COSMO TEE 2-1/2</t>
  </si>
  <si>
    <t>PEX N/SOCKET 16X1/2X2.0 PROPEX</t>
  </si>
  <si>
    <t>HO03204</t>
  </si>
  <si>
    <t>HO00552</t>
  </si>
  <si>
    <t>W/H ARISTON PRO 1 R 100V MT 1.5KW</t>
  </si>
  <si>
    <t>BOTTLE TRAP PVC 1-1/4 VEIGA</t>
  </si>
  <si>
    <t>HO03160</t>
  </si>
  <si>
    <t>UPVC HEPWORTH YEE 6 -RED</t>
  </si>
  <si>
    <t>UPVC HEPWORTH ELBOW 6 X 90DEG-RED</t>
  </si>
  <si>
    <t>UPVC HEPWORTH ELBOW DBL SKT 6''X45 RED</t>
  </si>
  <si>
    <t>UPVC HEPWORTH DOUBLE SOCKET 6- RED</t>
  </si>
  <si>
    <t>UPVC HEPWORTH ACCESS PLUG 6 RED</t>
  </si>
  <si>
    <t>UPVC HEPWORTH YEE 4  RED</t>
  </si>
  <si>
    <t>UPVC HEPWORTH INVERT REDUCER 4X3 RED</t>
  </si>
  <si>
    <t>UPVC HEPWORTH ELBOW DBL SKT 4''X90 RED</t>
  </si>
  <si>
    <t>UPVC HEPWORTH ELBOW DBL SKT 4''X45 RED</t>
  </si>
  <si>
    <t>UPVC HEPWORTH ACCESS PLUG 4 RED</t>
  </si>
  <si>
    <t>UPVC HEPWORTH DOUBLE SOCKET C/R 4-RED</t>
  </si>
  <si>
    <t>UPVC HEPWORTH FLOOR TRAP 4X3X2 50MM</t>
  </si>
  <si>
    <t>UPVC HEPWORTH YEE 3 -RED</t>
  </si>
  <si>
    <t>UPVC HEPWORTH ELBOW 3 X 90 DEG RED</t>
  </si>
  <si>
    <t>UPVC HEPWORTH ELBOW 3 X 45 DEG RED</t>
  </si>
  <si>
    <t>UPVC HEPWORTH DOUBLE SOCKET C/R 3- RED</t>
  </si>
  <si>
    <t>UPVC HEPWORTH PIPE 2X4MTR GREY</t>
  </si>
  <si>
    <t>UPVC HEPWORTH YEE 2-GREY</t>
  </si>
  <si>
    <t>UPVC HEPWORTH STRAIGHT SOCKET 2 GREY</t>
  </si>
  <si>
    <t>UPVC HEPWORTH REDUCER ABS 2X1-GREY</t>
  </si>
  <si>
    <t>UPVC HEPWORTH TEE 2-GREY</t>
  </si>
  <si>
    <t>UPVC HEPWORTH ACCESS PLUG 2 GREY</t>
  </si>
  <si>
    <t>PVC HP HEPWORTH PIPE 1</t>
  </si>
  <si>
    <t>PVC HP HEPWORTH ELBOW 1 X 90</t>
  </si>
  <si>
    <t>PVC HP HEPWORTH ELBOW 1 X 45</t>
  </si>
  <si>
    <t>PVC HP HEPWORTH SOCKET 1</t>
  </si>
  <si>
    <t>PVC HP HEPWORTH ENDCAP 1</t>
  </si>
  <si>
    <t>HERCULES OATEY HD PVC GLUE (473ML) MADE IN USA</t>
  </si>
  <si>
    <t>HO02915</t>
  </si>
  <si>
    <t>CHARGES FOR BRAZING/WELD/SOLDER- 12</t>
  </si>
  <si>
    <t>UPVC COSMO YEE SS 6 GREY</t>
  </si>
  <si>
    <t>UPVC COSMO YEE SS 4 GREY</t>
  </si>
  <si>
    <t>UPVC COSMO YEE SS 3 GREY</t>
  </si>
  <si>
    <t>GI TM ELBOW 1/2 X 90 IMP</t>
  </si>
  <si>
    <t>GI TM ELBOW 3/4 X 90</t>
  </si>
  <si>
    <t>GI TM ELBOW 1X90</t>
  </si>
  <si>
    <t>GI TM ELBOW 1-1/4 X 90 IMP</t>
  </si>
  <si>
    <t>GI TM ELBOW 1-1/2 X 90</t>
  </si>
  <si>
    <t>GI TM ELBOW 2 X 90</t>
  </si>
  <si>
    <t>GI TM ELBOW 3 X 90 IMP</t>
  </si>
  <si>
    <t>GI TM TEE 1/2</t>
  </si>
  <si>
    <t>GI TM TEE 3/4</t>
  </si>
  <si>
    <t>GI TM SOCKET 3</t>
  </si>
  <si>
    <t>GI TM R/BUSH 1-1/2 X 1 IMP</t>
  </si>
  <si>
    <t>GI TM R/BUSH 1-1/2 X 1-1/4 IMP</t>
  </si>
  <si>
    <t>GI TM R/BUSH 2 X 1</t>
  </si>
  <si>
    <t>GI TM R/BUSH 2 X 1-1/2 IMP</t>
  </si>
  <si>
    <t>GI TM R/BUSH 3 X 2</t>
  </si>
  <si>
    <t>GI TM UNION 1</t>
  </si>
  <si>
    <t>BRAS GATE VAVLE VALOGIN -1" PN20 - WRAS</t>
  </si>
  <si>
    <t>BRASS NIPPLE IND 4 HD</t>
  </si>
  <si>
    <t>UPVC COSMO ELBOW SS 3X90 GREY</t>
  </si>
  <si>
    <t>UPVC HEPWORTH DOUBLE RING SOCKET 3 GREY</t>
  </si>
  <si>
    <t>W/H ARI 300L STAB 570 THERMO</t>
  </si>
  <si>
    <t>GI TM R/BUSH 2 X 3/4</t>
  </si>
  <si>
    <t>GI TM R/BUSH 2-1/2 X 1-1/2</t>
  </si>
  <si>
    <t>GI TM R/BUSH 3 X 2-1/2</t>
  </si>
  <si>
    <t>GI TM R/BUSH 4 X 3</t>
  </si>
  <si>
    <t>GI TM NIPPLE 1/2</t>
  </si>
  <si>
    <t>GI TM NIPPLE 3/4</t>
  </si>
  <si>
    <t>GI TM PLUG 1-1/4</t>
  </si>
  <si>
    <t>GI TM PLUG 1-1/2</t>
  </si>
  <si>
    <t>GI TM PLUG 2-1/2</t>
  </si>
  <si>
    <t>GI TM NIPPLE 3</t>
  </si>
  <si>
    <t>BRASS BALL VALVE VALOGIN 3" PN25</t>
  </si>
  <si>
    <t>BRAS GATE VALVE VALOGIN -1-1/2" PN20 - WRAS</t>
  </si>
  <si>
    <t>BRAS GATE VALVE VALOGIN -1-1/4" PN20 - WRAS</t>
  </si>
  <si>
    <t>W/H ARISTON BLU R 100H MT 1.5KW</t>
  </si>
  <si>
    <t>BRONZE GATE VALVE 15MM PN 20 PEG IMP BLUE</t>
  </si>
  <si>
    <t>BRONZE GATE VALVE 25MM PN 20 PEG IMP BLUE</t>
  </si>
  <si>
    <t>SD00456</t>
  </si>
  <si>
    <t>UPVC COSMO TEE SS 4 GREY</t>
  </si>
  <si>
    <t>UPVC COSMO ELBOW SS 4X90 GREY</t>
  </si>
  <si>
    <t>UPVC COSMO ELBOW SS 4X45 GREY</t>
  </si>
  <si>
    <t>UPVC COSMO ELBOW SS 3X45 GREY</t>
  </si>
  <si>
    <t>UPVC COSMO PIPE SS BSEN1329 4X5.8 MTR GREY</t>
  </si>
  <si>
    <t>UPVC COSMO PIPE SS BSEN1329 3X5.8 MTR GREY</t>
  </si>
  <si>
    <t>PPR COSMO F/SOCKET 25X1/2</t>
  </si>
  <si>
    <t>UPVC COSMO PIPE SS BSEN1401 3X5.8 MTR RED</t>
  </si>
  <si>
    <t>UPVC COSMO VENT COWL 3</t>
  </si>
  <si>
    <t>HO00597</t>
  </si>
  <si>
    <t>BRASS GATEVALVE 2 PN20 PEG -1068- 203052</t>
  </si>
  <si>
    <t>BRASS NIPPLE 1X1 HD MSNR</t>
  </si>
  <si>
    <t>PPR COSMO WELDING MACHINE 20-63MM WITH TOOLS 20, 25, 32, &amp; 40MM (220V)</t>
  </si>
  <si>
    <t>RUBBER SILICON BUSH FOR SIPHON OUTLETS 1.1/2 X 1 1/4</t>
  </si>
  <si>
    <t>HORIZON MULTISTAGE PUMP VERA 1 HP</t>
  </si>
  <si>
    <t>WATER PUMP VERA 2HP - V-RSL80</t>
  </si>
  <si>
    <t>PO5165-P560</t>
  </si>
  <si>
    <t>E000743</t>
  </si>
  <si>
    <t>125012184;125012184;125012184</t>
  </si>
  <si>
    <t>PO/20/8793110/CASH</t>
  </si>
  <si>
    <t>125012113;125012113;125012113;125012113;125012113;125012113;125012113;125012113;125012113;125012113;125012113;125012113;125012113;125012113;125012113;125012113;125012113;125012113;125012113;125012113;125012113;125012113;125012113;125012113;125012113;125012113;125012113;125012113;125012113;125012113;125012113;125012113</t>
  </si>
  <si>
    <t>125012116;125012116;125012116;125012116;125012116;125012116;125012116;125012116;125012116;125012116;125012116;125012116;125012116;125012116;125012116</t>
  </si>
  <si>
    <t>125012120;125012120;125012120;125012120;125012120</t>
  </si>
  <si>
    <t>LPO-25/2171</t>
  </si>
  <si>
    <t>E000815</t>
  </si>
  <si>
    <t>125012122;125012122;125012122;125012122</t>
  </si>
  <si>
    <t>125012123;125012123;125012123;125012123;125012123</t>
  </si>
  <si>
    <t>AB-125000149</t>
  </si>
  <si>
    <t>125012124;125012124;125012124</t>
  </si>
  <si>
    <t>BANK TRANSFER</t>
  </si>
  <si>
    <t>125012125;125012125;125012125;125012125;125012125</t>
  </si>
  <si>
    <t>218481/0</t>
  </si>
  <si>
    <t>SPPO25-06554</t>
  </si>
  <si>
    <t>125012131;125012131;125012131;125012131</t>
  </si>
  <si>
    <t>LPOM000378</t>
  </si>
  <si>
    <t>125012132;125012132;125012132;125012132;125012132;125012132;125012132;125012132;125012132;125012132</t>
  </si>
  <si>
    <t>LPOM000392</t>
  </si>
  <si>
    <t>125012133;125012133;125012133;125012133;125012133;125012133;125012133;125012133</t>
  </si>
  <si>
    <t>LPOM000412</t>
  </si>
  <si>
    <t>125012134;125012134;125012134;125012134;125012134;125012134;125012134;125012134;125012134;125012134;125012134;125012134;125012134;125012134;125012134;125012134;125012134;125012134</t>
  </si>
  <si>
    <t>4336A/JUNAID/2025</t>
  </si>
  <si>
    <t>125012135;125012135;125012135;125012135</t>
  </si>
  <si>
    <t>125012138;125012138;125012138;125012138;125012138;125012138;125012138;125012138;125012138;125012138;125012138</t>
  </si>
  <si>
    <t>LP6081166</t>
  </si>
  <si>
    <t>125012140;125012140;125012140</t>
  </si>
  <si>
    <t>LPO22-0196</t>
  </si>
  <si>
    <t>125012141;125012141</t>
  </si>
  <si>
    <t>AB-125000150</t>
  </si>
  <si>
    <t>PO 5200 - P555</t>
  </si>
  <si>
    <t>125012144;125012144;125012144</t>
  </si>
  <si>
    <t>GONI IBRAHIM</t>
  </si>
  <si>
    <t>525000447;525000447</t>
  </si>
  <si>
    <t>DE00260</t>
  </si>
  <si>
    <t>AL HAWARA SKY TRDG EST</t>
  </si>
  <si>
    <t>525000445;525000445</t>
  </si>
  <si>
    <t>J536P-LPO-25073987</t>
  </si>
  <si>
    <t>PL/112501767</t>
  </si>
  <si>
    <t>125012147;125012147</t>
  </si>
  <si>
    <t>125012149;125012149;125012149</t>
  </si>
  <si>
    <t>125012150;125012150</t>
  </si>
  <si>
    <t>J161-JUNAID-28-03</t>
  </si>
  <si>
    <t>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</t>
  </si>
  <si>
    <t>PO-00328</t>
  </si>
  <si>
    <t>125012152;125012152;125012152;125012152;125012152;125012152;125012152;125012152;125012152;125012152</t>
  </si>
  <si>
    <t>5167-P565</t>
  </si>
  <si>
    <t>125012153;125012153;125012153;125012153</t>
  </si>
  <si>
    <t>125012155;125012155</t>
  </si>
  <si>
    <t>125012166;125012166;125012166;125012166;125012166</t>
  </si>
  <si>
    <t>125012167;125012167;125012167</t>
  </si>
  <si>
    <t>125012168;125012168;125012168;125012168</t>
  </si>
  <si>
    <t>F28587</t>
  </si>
  <si>
    <t>125012170;125012170</t>
  </si>
  <si>
    <t>LP2501485</t>
  </si>
  <si>
    <t>GO/184/SUP/CON/031</t>
  </si>
  <si>
    <t>125012178;125012178</t>
  </si>
  <si>
    <t>PO-2025-489</t>
  </si>
  <si>
    <t>125012179;125012179;125012179</t>
  </si>
  <si>
    <t>PO-2025-496</t>
  </si>
  <si>
    <t>125012180;125012180</t>
  </si>
  <si>
    <t>2103/25</t>
  </si>
  <si>
    <t>1PO2502467</t>
  </si>
  <si>
    <t>125012182;125012182;125012182</t>
  </si>
  <si>
    <t>E000761</t>
  </si>
  <si>
    <t>125012183;125012183;125012183;125012183</t>
  </si>
  <si>
    <t>E000745</t>
  </si>
  <si>
    <t>125012185;125012185</t>
  </si>
  <si>
    <t>CASH/E00822</t>
  </si>
  <si>
    <t>125012188;125012188</t>
  </si>
  <si>
    <t>125012189;125012189;125012189</t>
  </si>
  <si>
    <t>125012190;125012190;125012190;125012190</t>
  </si>
  <si>
    <t>125012191;125012191;125012191;125012191;125012191</t>
  </si>
  <si>
    <t>AMEP-PO-AUH03-005</t>
  </si>
  <si>
    <t>125012192;125012192;125012192;125012192;125012192;125012192</t>
  </si>
  <si>
    <t>125012193;125012193;125012193</t>
  </si>
  <si>
    <t>PO-03584</t>
  </si>
  <si>
    <t>125012197;125012197</t>
  </si>
  <si>
    <t>125012198;125012198;125012198;125012198;125012198;125012198;125012198;125012198;125012198;125012198;125012198;125012198;125012198;125012198;125012198;125012198;125012198;125012198;125012198;125012198;125012198;125012198;125012198;125012198;125012198;125012198</t>
  </si>
  <si>
    <t>LP2501573</t>
  </si>
  <si>
    <t>PO25/003656</t>
  </si>
  <si>
    <t>PO-D25-00162</t>
  </si>
  <si>
    <t>125012203;125012203;125012203</t>
  </si>
  <si>
    <t>NPO-320164</t>
  </si>
  <si>
    <t>PO10-9463</t>
  </si>
  <si>
    <t>STS/JO/25/109</t>
  </si>
  <si>
    <t>125012206;125012206;125012206;125012206;125012206;125012206;125012206;125012206;125012206;125012206;125012206;125012206;125012206;125012206;125012206;125012206;125012206;125012206;125012206;125012206;125012206;125012206;125012206;125012206;125012206;125012206;125012206;125012206;125012206;125012206;125012206;125012206;125012206;125012206;125012206;125012206</t>
  </si>
  <si>
    <t>PO25/003652</t>
  </si>
  <si>
    <t>125012208;125012208;125012208;125012208;125012208;125012208</t>
  </si>
  <si>
    <t>125012053;125012053;125012053;125012053;125012053;125012053;125012053;125012053;125012053;125012053;125012053;125012053;125012053;125012053;125012053;125012053;125012053;125012053;125012053</t>
  </si>
  <si>
    <t>AB-125000151</t>
  </si>
  <si>
    <t>125012209;125012209;125012209;125012209;125012209;125012209;125012209;125012209;125012209;125012209;125012209;125012209;125012209;125012209;125012209;125012209;125012209;125012209;125012209;125012209;125012209;125012209;125012209;125012209;125012209;125012209;125012209;125012209;125012209;125012209;125012209;125012209;125012209;125012209;125012209;125012209;125012209;125012209;125012209</t>
  </si>
  <si>
    <t>DE00070</t>
  </si>
  <si>
    <t>ALI ADAM CHAD</t>
  </si>
  <si>
    <t>525000472;525000472;525000472;525000472;525000472;525000472;525000472;525000472;525000472;525000472;525000472;525000472;525000472;525000472;525000472;525000472;525000472;525000472;525000472;525000472;525000472;525000472;525000472;525000472;525000472;525000472;525000472;525000472;525000472;525000472;525000472;525000472;525000472;525000472;525000472;525000472;525000472</t>
  </si>
  <si>
    <t>425000012;425000012;425000012</t>
  </si>
  <si>
    <t>PL/112501945</t>
  </si>
  <si>
    <t>125012210;125012210;125012210;125012210;125012210;125012210</t>
  </si>
  <si>
    <t>125012211;125012211;125012211;125012211;125012211;125012211;125012211;125012211;125012211;125012211;125012211;125012211;125012211;125012211;125012211;125012211;125012211;125012211;125012211;125012211;125012211;125012211;125012211;125012211;125012211;125012211;125012211;125012211;125012211;125012211;125012211;125012211;125012211;125012211;125012211;125012211;125012211</t>
  </si>
  <si>
    <t>DLC/PRJ/MT/25/2548</t>
  </si>
  <si>
    <t>DLC/PRJ/MT/25/2182</t>
  </si>
  <si>
    <t>PO10-8986</t>
  </si>
  <si>
    <t>PO10-9525</t>
  </si>
  <si>
    <t>PO10-9512</t>
  </si>
  <si>
    <t>125012216;125012216;125012216;125012216</t>
  </si>
  <si>
    <t>25/00887</t>
  </si>
  <si>
    <t>125012200;125012200</t>
  </si>
  <si>
    <t>25/00865</t>
  </si>
  <si>
    <t>125011692;125011692;125011692;125011692;125011692;125011692;125011692;125011692;125011692;125011692;125011692;125011692;125011692;125011692;125011692;125011692;125011692;125011692;125011692;125011692</t>
  </si>
  <si>
    <t>AB-125000152</t>
  </si>
  <si>
    <t>125012219;125012219</t>
  </si>
  <si>
    <t>125012222;125012222;125012222;125012222;125012222;125012222;125012222;125012222;125012222;125012222;125012222;125012222;125012222;125012222;125012222;125012222;125012222;125012222;125012222;125012222;125012222;125012222;125012222;125012222;125012222;125012222;125012222;125012222;125012222;125012222;125012222;125012222;125012222;125012222;125012222;125012222</t>
  </si>
  <si>
    <t>ALOMRAN CONTRACTING</t>
  </si>
  <si>
    <t>125006626;125006626</t>
  </si>
  <si>
    <t>ASTRAL STAR SANITARY WARE</t>
  </si>
  <si>
    <t>INOVATION 1971INOVATION</t>
  </si>
  <si>
    <t>HONEST LINE LPO-251942</t>
  </si>
  <si>
    <t>24 GOLD HOTEL</t>
  </si>
  <si>
    <t>MAXIMA BUILDING</t>
  </si>
  <si>
    <t>ISRA TRADING</t>
  </si>
  <si>
    <t>NAJMAT AL DEYAR BUILDING</t>
  </si>
  <si>
    <t>JALILA BUILDING AL WARAQA</t>
  </si>
  <si>
    <t>MOZA JAZIRI</t>
  </si>
  <si>
    <t>OTHAMANIA TRADING LLC</t>
  </si>
  <si>
    <t>01.08.25</t>
  </si>
  <si>
    <t>BREEZE COOL TECHNICAL</t>
  </si>
  <si>
    <t>AJ00333</t>
  </si>
  <si>
    <t>LPO-28063</t>
  </si>
  <si>
    <t>QU00031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</si>
</sst>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-mm\-yy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12529"/>
      <name val="Sitka Display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0" fillId="2" borderId="0" xfId="0" applyFill="1"/>
    <xf numFmtId="49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quotePrefix="1"/>
    <xf numFmtId="17" fontId="0" fillId="0" borderId="0" xfId="0" applyNumberFormat="1"/>
    <xf numFmtId="16" fontId="0" fillId="0" borderId="0" xfId="0" applyNumberFormat="1"/>
    <xf numFmtId="49" fontId="1" fillId="0" borderId="0" xfId="0" applyNumberFormat="1" applyFont="1" applyAlignment="1">
      <alignment vertical="center" wrapText="1"/>
    </xf>
    <xf numFmtId="1" fontId="0" fillId="0" borderId="0" xfId="0" applyNumberFormat="1"/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2" fillId="0" borderId="1" xfId="0" applyFont="1" applyBorder="1"/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wrapText="1"/>
    </xf>
    <xf numFmtId="2" fontId="0" fillId="0" borderId="0" xfId="1" applyNumberFormat="1" applyFont="1"/>
    <xf numFmtId="2" fontId="1" fillId="0" borderId="0" xfId="1" applyNumberFormat="1" applyFont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2" fontId="0" fillId="0" borderId="0" xfId="0" applyNumberFormat="1"/>
    <xf numFmtId="14" fontId="0" fillId="0" borderId="0" xfId="0" applyNumberFormat="1" applyAlignment="1">
      <alignment horizontal="left" vertical="top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K1476"/>
  <sheetViews>
    <sheetView workbookViewId="0">
      <selection activeCell="B1" sqref="B1:B1048576"/>
    </sheetView>
  </sheetViews>
  <sheetFormatPr defaultRowHeight="14.4" x14ac:dyDescent="0.3"/>
  <cols>
    <col min="1" max="1" width="17.33203125" style="9" bestFit="1" customWidth="1"/>
    <col min="2" max="2" width="12.109375" style="6" customWidth="1"/>
    <col min="3" max="3" width="38.44140625" customWidth="1"/>
    <col min="4" max="4" width="10" bestFit="1" customWidth="1"/>
    <col min="5" max="5" width="20.88671875" bestFit="1" customWidth="1"/>
    <col min="7" max="7" width="21" customWidth="1"/>
    <col min="8" max="8" width="22.33203125" style="6" customWidth="1"/>
    <col min="9" max="9" width="75.44140625" customWidth="1"/>
    <col min="10" max="10" width="74.6640625" customWidth="1"/>
    <col min="11" max="11" width="17.6640625" customWidth="1"/>
  </cols>
  <sheetData>
    <row r="1" spans="1:11" s="7" customFormat="1" x14ac:dyDescent="0.3">
      <c r="A1" s="21" t="s">
        <v>0</v>
      </c>
      <c r="B1" s="3" t="s">
        <v>1</v>
      </c>
      <c r="C1" s="7" t="s">
        <v>7343</v>
      </c>
      <c r="D1" s="7" t="s">
        <v>68</v>
      </c>
      <c r="E1" s="7" t="s">
        <v>69</v>
      </c>
      <c r="F1" s="7" t="s">
        <v>70</v>
      </c>
      <c r="G1" s="7" t="s">
        <v>71</v>
      </c>
      <c r="H1" s="3" t="s">
        <v>72</v>
      </c>
      <c r="I1" s="7" t="s">
        <v>73</v>
      </c>
      <c r="J1" s="7" t="s">
        <v>1581</v>
      </c>
      <c r="K1" s="7" t="s">
        <v>7325</v>
      </c>
    </row>
    <row r="2" spans="1:11" x14ac:dyDescent="0.3">
      <c r="A2">
        <v>425000012</v>
      </c>
      <c r="B2" s="4">
        <v>45869</v>
      </c>
      <c r="C2" t="s">
        <v>3840</v>
      </c>
      <c r="D2" s="1">
        <v>56388</v>
      </c>
      <c r="E2" t="s">
        <v>47</v>
      </c>
      <c r="F2" t="s">
        <v>7966</v>
      </c>
      <c r="G2" t="s">
        <v>7967</v>
      </c>
      <c r="J2" t="s">
        <v>7968</v>
      </c>
      <c r="K2" s="35">
        <v>5</v>
      </c>
    </row>
    <row r="3" spans="1:11" x14ac:dyDescent="0.3">
      <c r="A3">
        <v>525000472</v>
      </c>
      <c r="B3" s="4">
        <v>45869</v>
      </c>
      <c r="C3" t="s">
        <v>3840</v>
      </c>
      <c r="D3" s="1">
        <v>368765</v>
      </c>
      <c r="E3" t="s">
        <v>47</v>
      </c>
      <c r="F3" t="s">
        <v>7966</v>
      </c>
      <c r="G3" t="s">
        <v>7967</v>
      </c>
      <c r="J3" t="s">
        <v>7968</v>
      </c>
      <c r="K3" s="35">
        <v>5</v>
      </c>
    </row>
    <row r="4" spans="1:11" x14ac:dyDescent="0.3">
      <c r="A4">
        <v>125012092</v>
      </c>
      <c r="B4" s="4">
        <v>45868</v>
      </c>
      <c r="C4" t="s">
        <v>7689</v>
      </c>
      <c r="D4" s="1">
        <v>380</v>
      </c>
      <c r="E4" t="s">
        <v>34</v>
      </c>
      <c r="F4" t="s">
        <v>74</v>
      </c>
      <c r="G4" t="s">
        <v>1629</v>
      </c>
      <c r="H4" s="6">
        <v>507579005</v>
      </c>
      <c r="I4" t="s">
        <v>7690</v>
      </c>
      <c r="J4" t="s">
        <v>7691</v>
      </c>
      <c r="K4" s="35" t="s">
        <v>1629</v>
      </c>
    </row>
    <row r="5" spans="1:11" x14ac:dyDescent="0.3">
      <c r="A5">
        <v>125012095</v>
      </c>
      <c r="B5" s="4">
        <v>45868</v>
      </c>
      <c r="C5" t="s">
        <v>364</v>
      </c>
      <c r="D5" s="1">
        <v>1359.77</v>
      </c>
      <c r="E5" t="s">
        <v>573</v>
      </c>
      <c r="F5" t="s">
        <v>74</v>
      </c>
      <c r="G5" t="s">
        <v>1629</v>
      </c>
      <c r="J5" t="s">
        <v>7692</v>
      </c>
      <c r="K5" s="35" t="s">
        <v>1629</v>
      </c>
    </row>
    <row r="6" spans="1:11" x14ac:dyDescent="0.3">
      <c r="A6">
        <v>125012096</v>
      </c>
      <c r="B6" s="4">
        <v>45868</v>
      </c>
      <c r="C6" t="s">
        <v>364</v>
      </c>
      <c r="D6" s="1">
        <v>738</v>
      </c>
      <c r="E6" t="s">
        <v>573</v>
      </c>
      <c r="F6" t="s">
        <v>74</v>
      </c>
      <c r="G6" t="s">
        <v>1629</v>
      </c>
      <c r="J6" t="s">
        <v>7693</v>
      </c>
      <c r="K6" s="35" t="s">
        <v>1629</v>
      </c>
    </row>
    <row r="7" spans="1:11" x14ac:dyDescent="0.3">
      <c r="A7">
        <v>125012097</v>
      </c>
      <c r="B7" s="4">
        <v>45868</v>
      </c>
      <c r="C7" t="s">
        <v>364</v>
      </c>
      <c r="D7" s="1">
        <v>286.54000000000002</v>
      </c>
      <c r="E7" t="s">
        <v>573</v>
      </c>
      <c r="F7" t="s">
        <v>74</v>
      </c>
      <c r="G7" t="s">
        <v>1629</v>
      </c>
      <c r="J7" t="s">
        <v>7694</v>
      </c>
      <c r="K7" s="35" t="s">
        <v>1629</v>
      </c>
    </row>
    <row r="8" spans="1:11" x14ac:dyDescent="0.3">
      <c r="A8">
        <v>125012098</v>
      </c>
      <c r="B8" s="4">
        <v>45868</v>
      </c>
      <c r="C8" t="s">
        <v>364</v>
      </c>
      <c r="D8" s="1">
        <v>133.74</v>
      </c>
      <c r="E8" t="s">
        <v>573</v>
      </c>
      <c r="F8" t="s">
        <v>74</v>
      </c>
      <c r="G8" t="s">
        <v>1629</v>
      </c>
      <c r="J8" t="s">
        <v>7695</v>
      </c>
      <c r="K8" s="35" t="s">
        <v>1629</v>
      </c>
    </row>
    <row r="9" spans="1:11" x14ac:dyDescent="0.3">
      <c r="A9">
        <v>125012124</v>
      </c>
      <c r="B9" s="4">
        <v>45868</v>
      </c>
      <c r="C9" t="s">
        <v>364</v>
      </c>
      <c r="D9" s="1">
        <v>1173.92</v>
      </c>
      <c r="E9" t="s">
        <v>573</v>
      </c>
      <c r="F9" t="s">
        <v>74</v>
      </c>
      <c r="G9" t="s">
        <v>1629</v>
      </c>
      <c r="J9" t="s">
        <v>7969</v>
      </c>
      <c r="K9" s="35" t="s">
        <v>1629</v>
      </c>
    </row>
    <row r="10" spans="1:11" x14ac:dyDescent="0.3">
      <c r="A10">
        <v>125012070</v>
      </c>
      <c r="B10" s="4">
        <v>45868</v>
      </c>
      <c r="C10" t="s">
        <v>364</v>
      </c>
      <c r="D10" s="1">
        <v>545.04999999999995</v>
      </c>
      <c r="E10" t="s">
        <v>573</v>
      </c>
      <c r="F10" t="s">
        <v>74</v>
      </c>
      <c r="G10" t="s">
        <v>7696</v>
      </c>
      <c r="J10" t="s">
        <v>7697</v>
      </c>
      <c r="K10" s="35" t="s">
        <v>1629</v>
      </c>
    </row>
    <row r="11" spans="1:11" x14ac:dyDescent="0.3">
      <c r="A11">
        <v>125012209</v>
      </c>
      <c r="B11" s="4">
        <v>45869</v>
      </c>
      <c r="C11" t="s">
        <v>364</v>
      </c>
      <c r="D11" s="1">
        <v>20731.41</v>
      </c>
      <c r="E11" t="s">
        <v>573</v>
      </c>
      <c r="F11" t="s">
        <v>74</v>
      </c>
      <c r="G11" t="s">
        <v>1629</v>
      </c>
      <c r="J11" t="s">
        <v>7970</v>
      </c>
      <c r="K11" s="35" t="s">
        <v>1629</v>
      </c>
    </row>
    <row r="12" spans="1:11" x14ac:dyDescent="0.3">
      <c r="A12">
        <v>125012142</v>
      </c>
      <c r="B12" s="4">
        <v>45869</v>
      </c>
      <c r="C12" t="s">
        <v>364</v>
      </c>
      <c r="D12" s="1">
        <v>850</v>
      </c>
      <c r="E12" t="s">
        <v>573</v>
      </c>
      <c r="F12" t="s">
        <v>74</v>
      </c>
      <c r="G12" t="s">
        <v>1629</v>
      </c>
      <c r="J12" t="s">
        <v>7971</v>
      </c>
      <c r="K12" s="35" t="s">
        <v>1629</v>
      </c>
    </row>
    <row r="13" spans="1:11" x14ac:dyDescent="0.3">
      <c r="A13">
        <v>125012219</v>
      </c>
      <c r="B13" s="4">
        <v>45869</v>
      </c>
      <c r="C13" t="s">
        <v>364</v>
      </c>
      <c r="D13" s="1">
        <v>545</v>
      </c>
      <c r="E13" t="s">
        <v>573</v>
      </c>
      <c r="F13" t="s">
        <v>74</v>
      </c>
      <c r="G13" t="s">
        <v>1629</v>
      </c>
      <c r="J13" t="s">
        <v>7972</v>
      </c>
      <c r="K13" s="35" t="s">
        <v>1629</v>
      </c>
    </row>
    <row r="14" spans="1:11" x14ac:dyDescent="0.3">
      <c r="A14">
        <v>125012178</v>
      </c>
      <c r="B14" s="4">
        <v>45869</v>
      </c>
      <c r="C14" t="s">
        <v>364</v>
      </c>
      <c r="D14" s="1">
        <v>85.82</v>
      </c>
      <c r="E14" t="s">
        <v>573</v>
      </c>
      <c r="F14" t="s">
        <v>74</v>
      </c>
      <c r="G14" t="s">
        <v>1629</v>
      </c>
      <c r="H14" s="36"/>
      <c r="J14" t="s">
        <v>7694</v>
      </c>
      <c r="K14" s="35" t="s">
        <v>1629</v>
      </c>
    </row>
    <row r="15" spans="1:11" x14ac:dyDescent="0.3">
      <c r="A15">
        <v>125012221</v>
      </c>
      <c r="B15" s="4">
        <v>45869</v>
      </c>
      <c r="C15" t="s">
        <v>364</v>
      </c>
      <c r="D15" s="1">
        <v>165.14</v>
      </c>
      <c r="E15" t="s">
        <v>573</v>
      </c>
      <c r="F15" t="s">
        <v>74</v>
      </c>
      <c r="G15" t="s">
        <v>1629</v>
      </c>
      <c r="J15" t="s">
        <v>7970</v>
      </c>
      <c r="K15" s="35" t="s">
        <v>1629</v>
      </c>
    </row>
    <row r="16" spans="1:11" x14ac:dyDescent="0.3">
      <c r="A16">
        <v>125012089</v>
      </c>
      <c r="B16" s="4">
        <v>45868</v>
      </c>
      <c r="C16" t="s">
        <v>79</v>
      </c>
      <c r="D16" s="1">
        <v>1615.94</v>
      </c>
      <c r="E16" t="s">
        <v>111</v>
      </c>
      <c r="F16" t="s">
        <v>74</v>
      </c>
      <c r="G16" t="s">
        <v>7334</v>
      </c>
      <c r="H16" s="36"/>
      <c r="I16" t="s">
        <v>7698</v>
      </c>
      <c r="J16" t="s">
        <v>7699</v>
      </c>
      <c r="K16" s="35" t="s">
        <v>1629</v>
      </c>
    </row>
    <row r="17" spans="1:11" x14ac:dyDescent="0.3">
      <c r="A17">
        <v>125012199</v>
      </c>
      <c r="B17" s="4">
        <v>45869</v>
      </c>
      <c r="C17" t="s">
        <v>7973</v>
      </c>
      <c r="D17" s="1">
        <v>1366.2</v>
      </c>
      <c r="E17" t="s">
        <v>28</v>
      </c>
      <c r="F17" t="s">
        <v>74</v>
      </c>
      <c r="G17" t="s">
        <v>7334</v>
      </c>
      <c r="H17" s="6">
        <v>971527272701</v>
      </c>
      <c r="I17" s="18" t="s">
        <v>7974</v>
      </c>
      <c r="J17" t="s">
        <v>7975</v>
      </c>
      <c r="K17" s="35" t="s">
        <v>1629</v>
      </c>
    </row>
    <row r="18" spans="1:11" x14ac:dyDescent="0.3">
      <c r="A18">
        <v>125012171</v>
      </c>
      <c r="B18" s="4">
        <v>45869</v>
      </c>
      <c r="C18" t="s">
        <v>7973</v>
      </c>
      <c r="D18" s="1">
        <v>225</v>
      </c>
      <c r="E18" t="s">
        <v>28</v>
      </c>
      <c r="F18" t="s">
        <v>74</v>
      </c>
      <c r="G18" t="s">
        <v>7334</v>
      </c>
      <c r="H18" s="6">
        <v>971527272701</v>
      </c>
      <c r="I18" t="s">
        <v>7974</v>
      </c>
      <c r="J18" t="s">
        <v>7976</v>
      </c>
      <c r="K18" s="35" t="s">
        <v>1629</v>
      </c>
    </row>
    <row r="19" spans="1:11" x14ac:dyDescent="0.3">
      <c r="A19">
        <v>125012059</v>
      </c>
      <c r="B19" s="4">
        <v>45868</v>
      </c>
      <c r="C19" t="s">
        <v>1520</v>
      </c>
      <c r="D19" s="1">
        <v>5763.77</v>
      </c>
      <c r="E19" t="s">
        <v>28</v>
      </c>
      <c r="F19" t="s">
        <v>74</v>
      </c>
      <c r="G19" t="s">
        <v>7334</v>
      </c>
      <c r="I19" t="s">
        <v>7700</v>
      </c>
      <c r="J19" t="s">
        <v>7701</v>
      </c>
      <c r="K19" s="35" t="s">
        <v>1629</v>
      </c>
    </row>
    <row r="20" spans="1:11" ht="12.6" customHeight="1" x14ac:dyDescent="0.3">
      <c r="A20">
        <v>125012191</v>
      </c>
      <c r="B20" s="4">
        <v>45869</v>
      </c>
      <c r="C20" t="s">
        <v>1632</v>
      </c>
      <c r="D20" s="1">
        <v>1881.73</v>
      </c>
      <c r="E20" t="s">
        <v>28</v>
      </c>
      <c r="F20" t="s">
        <v>74</v>
      </c>
      <c r="G20" t="s">
        <v>7334</v>
      </c>
      <c r="H20" s="6" t="s">
        <v>7977</v>
      </c>
      <c r="I20" t="s">
        <v>7978</v>
      </c>
      <c r="J20" t="s">
        <v>7979</v>
      </c>
      <c r="K20" s="35" t="s">
        <v>1629</v>
      </c>
    </row>
    <row r="21" spans="1:11" x14ac:dyDescent="0.3">
      <c r="A21">
        <v>125012204</v>
      </c>
      <c r="B21" s="4">
        <v>45869</v>
      </c>
      <c r="C21" t="s">
        <v>217</v>
      </c>
      <c r="D21" s="1">
        <v>2800</v>
      </c>
      <c r="E21" t="s">
        <v>111</v>
      </c>
      <c r="F21" t="s">
        <v>7980</v>
      </c>
      <c r="G21" t="s">
        <v>1629</v>
      </c>
      <c r="H21" s="6" t="s">
        <v>7981</v>
      </c>
      <c r="I21" t="s">
        <v>7982</v>
      </c>
      <c r="J21" t="s">
        <v>7983</v>
      </c>
      <c r="K21" s="35" t="s">
        <v>1629</v>
      </c>
    </row>
    <row r="22" spans="1:11" x14ac:dyDescent="0.3">
      <c r="A22">
        <v>125012145</v>
      </c>
      <c r="B22" s="4">
        <v>45869</v>
      </c>
      <c r="C22" t="s">
        <v>530</v>
      </c>
      <c r="D22" s="1">
        <v>0</v>
      </c>
      <c r="E22" t="s">
        <v>28</v>
      </c>
      <c r="F22" t="s">
        <v>74</v>
      </c>
      <c r="G22" t="s">
        <v>49</v>
      </c>
      <c r="H22" s="36"/>
      <c r="I22" t="s">
        <v>7984</v>
      </c>
      <c r="K22" s="35" t="s">
        <v>1629</v>
      </c>
    </row>
    <row r="23" spans="1:11" x14ac:dyDescent="0.3">
      <c r="A23">
        <v>125012078</v>
      </c>
      <c r="B23" s="4">
        <v>45868</v>
      </c>
      <c r="C23" t="s">
        <v>348</v>
      </c>
      <c r="D23" s="1">
        <v>6602.5</v>
      </c>
      <c r="E23" t="s">
        <v>28</v>
      </c>
      <c r="F23" t="s">
        <v>74</v>
      </c>
      <c r="G23" t="s">
        <v>7334</v>
      </c>
      <c r="H23" s="36"/>
      <c r="I23" t="s">
        <v>7702</v>
      </c>
      <c r="J23" t="s">
        <v>7703</v>
      </c>
      <c r="K23" s="35" t="s">
        <v>1629</v>
      </c>
    </row>
    <row r="24" spans="1:11" x14ac:dyDescent="0.3">
      <c r="A24">
        <v>125012146</v>
      </c>
      <c r="B24" s="4">
        <v>45869</v>
      </c>
      <c r="C24" t="s">
        <v>348</v>
      </c>
      <c r="D24" s="1">
        <v>268</v>
      </c>
      <c r="E24" t="s">
        <v>28</v>
      </c>
      <c r="F24" t="s">
        <v>74</v>
      </c>
      <c r="G24" t="s">
        <v>7334</v>
      </c>
      <c r="H24" s="36"/>
      <c r="I24" t="s">
        <v>7702</v>
      </c>
      <c r="J24" t="s">
        <v>7985</v>
      </c>
      <c r="K24" s="35" t="s">
        <v>1629</v>
      </c>
    </row>
    <row r="25" spans="1:11" x14ac:dyDescent="0.3">
      <c r="A25">
        <v>125012210</v>
      </c>
      <c r="B25" s="4">
        <v>45869</v>
      </c>
      <c r="C25" t="s">
        <v>92</v>
      </c>
      <c r="D25" s="1">
        <v>4128.42</v>
      </c>
      <c r="E25" t="s">
        <v>28</v>
      </c>
      <c r="F25" t="s">
        <v>74</v>
      </c>
      <c r="G25" t="s">
        <v>1629</v>
      </c>
      <c r="H25" s="6">
        <v>971501352820</v>
      </c>
      <c r="I25" t="s">
        <v>7986</v>
      </c>
      <c r="J25" t="s">
        <v>7987</v>
      </c>
      <c r="K25" s="35" t="s">
        <v>1629</v>
      </c>
    </row>
    <row r="26" spans="1:11" x14ac:dyDescent="0.3">
      <c r="A26">
        <v>125012147</v>
      </c>
      <c r="B26" s="4">
        <v>45869</v>
      </c>
      <c r="C26" t="s">
        <v>92</v>
      </c>
      <c r="D26" s="1">
        <v>15273.75</v>
      </c>
      <c r="E26" t="s">
        <v>28</v>
      </c>
      <c r="F26" t="s">
        <v>74</v>
      </c>
      <c r="G26" t="s">
        <v>1629</v>
      </c>
      <c r="H26" s="6">
        <v>971501352820</v>
      </c>
      <c r="I26" t="s">
        <v>7986</v>
      </c>
      <c r="J26" t="s">
        <v>7988</v>
      </c>
      <c r="K26" s="35" t="s">
        <v>1629</v>
      </c>
    </row>
    <row r="27" spans="1:11" x14ac:dyDescent="0.3">
      <c r="A27">
        <v>125012212</v>
      </c>
      <c r="B27" s="4">
        <v>45869</v>
      </c>
      <c r="C27" t="s">
        <v>492</v>
      </c>
      <c r="D27" s="1">
        <v>360</v>
      </c>
      <c r="E27" t="s">
        <v>28</v>
      </c>
      <c r="F27" t="s">
        <v>74</v>
      </c>
      <c r="G27" t="s">
        <v>1629</v>
      </c>
      <c r="H27" s="6">
        <v>971551054305</v>
      </c>
      <c r="I27" t="s">
        <v>7989</v>
      </c>
      <c r="J27" t="s">
        <v>7990</v>
      </c>
      <c r="K27" s="35" t="s">
        <v>1629</v>
      </c>
    </row>
    <row r="28" spans="1:11" x14ac:dyDescent="0.3">
      <c r="A28">
        <v>125012213</v>
      </c>
      <c r="B28" s="4">
        <v>45869</v>
      </c>
      <c r="C28" t="s">
        <v>492</v>
      </c>
      <c r="D28" s="1">
        <v>390</v>
      </c>
      <c r="E28" t="s">
        <v>28</v>
      </c>
      <c r="F28" t="s">
        <v>74</v>
      </c>
      <c r="G28" t="s">
        <v>1629</v>
      </c>
      <c r="H28" s="6">
        <v>971551054305</v>
      </c>
      <c r="I28" t="s">
        <v>7989</v>
      </c>
      <c r="J28" t="s">
        <v>7991</v>
      </c>
      <c r="K28" s="35" t="s">
        <v>1629</v>
      </c>
    </row>
    <row r="29" spans="1:11" x14ac:dyDescent="0.3">
      <c r="A29">
        <v>125012085</v>
      </c>
      <c r="B29" s="4">
        <v>45868</v>
      </c>
      <c r="C29" t="s">
        <v>24</v>
      </c>
      <c r="D29" s="1">
        <v>2000</v>
      </c>
      <c r="E29" t="s">
        <v>28</v>
      </c>
      <c r="F29" t="s">
        <v>74</v>
      </c>
      <c r="G29" t="s">
        <v>1629</v>
      </c>
      <c r="H29" s="6">
        <v>971566886129</v>
      </c>
      <c r="I29" t="s">
        <v>7704</v>
      </c>
      <c r="J29" t="s">
        <v>7705</v>
      </c>
      <c r="K29" s="35" t="s">
        <v>1629</v>
      </c>
    </row>
    <row r="30" spans="1:11" x14ac:dyDescent="0.3">
      <c r="A30">
        <v>125012166</v>
      </c>
      <c r="B30" s="4">
        <v>45869</v>
      </c>
      <c r="C30" t="s">
        <v>163</v>
      </c>
      <c r="D30" s="1">
        <v>1880.2</v>
      </c>
      <c r="E30" t="s">
        <v>28</v>
      </c>
      <c r="F30" t="s">
        <v>74</v>
      </c>
      <c r="G30" t="s">
        <v>1629</v>
      </c>
      <c r="H30" s="6">
        <v>971507009750</v>
      </c>
      <c r="I30" t="s">
        <v>7992</v>
      </c>
      <c r="J30" t="s">
        <v>7993</v>
      </c>
      <c r="K30" s="35" t="s">
        <v>1629</v>
      </c>
    </row>
    <row r="31" spans="1:11" x14ac:dyDescent="0.3">
      <c r="A31">
        <v>125012155</v>
      </c>
      <c r="B31" s="4">
        <v>45869</v>
      </c>
      <c r="C31" t="s">
        <v>396</v>
      </c>
      <c r="D31" s="1">
        <v>609.25</v>
      </c>
      <c r="E31" t="s">
        <v>111</v>
      </c>
      <c r="F31" t="s">
        <v>74</v>
      </c>
      <c r="G31" t="s">
        <v>7334</v>
      </c>
      <c r="I31" t="s">
        <v>7665</v>
      </c>
      <c r="J31" t="s">
        <v>7994</v>
      </c>
      <c r="K31" s="35" t="s">
        <v>1629</v>
      </c>
    </row>
    <row r="32" spans="1:11" x14ac:dyDescent="0.3">
      <c r="A32">
        <v>125012075</v>
      </c>
      <c r="B32" s="4">
        <v>45868</v>
      </c>
      <c r="C32" t="s">
        <v>396</v>
      </c>
      <c r="D32" s="1">
        <v>3090</v>
      </c>
      <c r="E32" t="s">
        <v>111</v>
      </c>
      <c r="F32" t="s">
        <v>74</v>
      </c>
      <c r="G32" t="s">
        <v>7334</v>
      </c>
      <c r="I32" t="s">
        <v>7665</v>
      </c>
      <c r="J32" t="s">
        <v>7706</v>
      </c>
      <c r="K32" s="35" t="s">
        <v>1629</v>
      </c>
    </row>
    <row r="33" spans="1:11" x14ac:dyDescent="0.3">
      <c r="A33">
        <v>125012108</v>
      </c>
      <c r="B33" s="4">
        <v>45868</v>
      </c>
      <c r="C33" t="s">
        <v>396</v>
      </c>
      <c r="D33" s="1">
        <v>2231.1799999999998</v>
      </c>
      <c r="E33" t="s">
        <v>111</v>
      </c>
      <c r="F33" t="s">
        <v>74</v>
      </c>
      <c r="G33" t="s">
        <v>7334</v>
      </c>
      <c r="I33" t="s">
        <v>7665</v>
      </c>
      <c r="J33" t="s">
        <v>7707</v>
      </c>
      <c r="K33" s="35" t="s">
        <v>1629</v>
      </c>
    </row>
    <row r="34" spans="1:11" x14ac:dyDescent="0.3">
      <c r="A34">
        <v>125012073</v>
      </c>
      <c r="B34" s="4">
        <v>45868</v>
      </c>
      <c r="C34" t="s">
        <v>396</v>
      </c>
      <c r="D34" s="1">
        <v>9957.67</v>
      </c>
      <c r="E34" t="s">
        <v>111</v>
      </c>
      <c r="F34" t="s">
        <v>74</v>
      </c>
      <c r="G34" t="s">
        <v>7334</v>
      </c>
      <c r="I34" t="s">
        <v>7665</v>
      </c>
      <c r="J34" t="s">
        <v>7707</v>
      </c>
      <c r="K34" s="35" t="s">
        <v>1629</v>
      </c>
    </row>
    <row r="35" spans="1:11" x14ac:dyDescent="0.3">
      <c r="A35">
        <v>125012184</v>
      </c>
      <c r="B35" s="4">
        <v>45869</v>
      </c>
      <c r="C35" t="s">
        <v>261</v>
      </c>
      <c r="D35" s="1">
        <v>333.02</v>
      </c>
      <c r="E35" t="s">
        <v>28</v>
      </c>
      <c r="F35" t="s">
        <v>74</v>
      </c>
      <c r="G35" t="s">
        <v>1629</v>
      </c>
      <c r="I35" t="s">
        <v>7708</v>
      </c>
      <c r="J35" t="s">
        <v>7995</v>
      </c>
      <c r="K35" s="35" t="s">
        <v>1629</v>
      </c>
    </row>
    <row r="36" spans="1:11" x14ac:dyDescent="0.3">
      <c r="A36">
        <v>125012187</v>
      </c>
      <c r="B36" s="4">
        <v>45869</v>
      </c>
      <c r="C36" t="s">
        <v>261</v>
      </c>
      <c r="D36" s="1">
        <v>500</v>
      </c>
      <c r="E36" t="s">
        <v>28</v>
      </c>
      <c r="F36" t="s">
        <v>74</v>
      </c>
      <c r="G36" t="s">
        <v>1629</v>
      </c>
      <c r="H36" s="36"/>
      <c r="I36" t="s">
        <v>7708</v>
      </c>
      <c r="J36" t="s">
        <v>7996</v>
      </c>
      <c r="K36" s="35" t="s">
        <v>1629</v>
      </c>
    </row>
    <row r="37" spans="1:11" x14ac:dyDescent="0.3">
      <c r="A37">
        <v>125012183</v>
      </c>
      <c r="B37" s="4">
        <v>45869</v>
      </c>
      <c r="C37" t="s">
        <v>261</v>
      </c>
      <c r="D37" s="1">
        <v>5440.2</v>
      </c>
      <c r="E37" t="s">
        <v>28</v>
      </c>
      <c r="F37" t="s">
        <v>74</v>
      </c>
      <c r="G37" t="s">
        <v>7334</v>
      </c>
      <c r="H37" s="36"/>
      <c r="I37" t="s">
        <v>7708</v>
      </c>
      <c r="J37" t="s">
        <v>7997</v>
      </c>
      <c r="K37" s="35" t="s">
        <v>1629</v>
      </c>
    </row>
    <row r="38" spans="1:11" x14ac:dyDescent="0.3">
      <c r="A38">
        <v>125012185</v>
      </c>
      <c r="B38" s="4">
        <v>45869</v>
      </c>
      <c r="C38" t="s">
        <v>261</v>
      </c>
      <c r="D38" s="1">
        <v>402.4</v>
      </c>
      <c r="E38" t="s">
        <v>28</v>
      </c>
      <c r="F38" t="s">
        <v>74</v>
      </c>
      <c r="G38" t="s">
        <v>1629</v>
      </c>
      <c r="H38" s="36"/>
      <c r="I38" t="s">
        <v>7708</v>
      </c>
      <c r="J38" t="s">
        <v>7998</v>
      </c>
      <c r="K38" s="35" t="s">
        <v>1629</v>
      </c>
    </row>
    <row r="39" spans="1:11" x14ac:dyDescent="0.3">
      <c r="A39">
        <v>125012122</v>
      </c>
      <c r="B39" s="4">
        <v>45868</v>
      </c>
      <c r="C39" t="s">
        <v>261</v>
      </c>
      <c r="D39" s="1">
        <v>940</v>
      </c>
      <c r="E39" t="s">
        <v>28</v>
      </c>
      <c r="F39" t="s">
        <v>74</v>
      </c>
      <c r="G39" t="s">
        <v>1629</v>
      </c>
      <c r="H39" s="36"/>
      <c r="I39" t="s">
        <v>7708</v>
      </c>
      <c r="J39" t="s">
        <v>7999</v>
      </c>
      <c r="K39" s="35" t="s">
        <v>1629</v>
      </c>
    </row>
    <row r="40" spans="1:11" x14ac:dyDescent="0.3">
      <c r="A40">
        <v>125012082</v>
      </c>
      <c r="B40" s="4">
        <v>45868</v>
      </c>
      <c r="C40" t="s">
        <v>261</v>
      </c>
      <c r="D40" s="1">
        <v>50</v>
      </c>
      <c r="E40" t="s">
        <v>28</v>
      </c>
      <c r="F40" t="s">
        <v>74</v>
      </c>
      <c r="G40" t="s">
        <v>7334</v>
      </c>
      <c r="H40" s="36"/>
      <c r="I40" t="s">
        <v>7708</v>
      </c>
      <c r="J40" t="s">
        <v>7709</v>
      </c>
      <c r="K40" s="35" t="s">
        <v>1629</v>
      </c>
    </row>
    <row r="41" spans="1:11" x14ac:dyDescent="0.3">
      <c r="A41">
        <v>125012200</v>
      </c>
      <c r="B41" s="4">
        <v>45869</v>
      </c>
      <c r="C41" t="s">
        <v>355</v>
      </c>
      <c r="D41" s="1">
        <v>1653.5</v>
      </c>
      <c r="E41" t="s">
        <v>27</v>
      </c>
      <c r="F41" t="s">
        <v>74</v>
      </c>
      <c r="G41" t="s">
        <v>1629</v>
      </c>
      <c r="H41" s="36"/>
      <c r="I41" t="s">
        <v>8000</v>
      </c>
      <c r="J41" t="s">
        <v>8001</v>
      </c>
      <c r="K41" s="35" t="s">
        <v>1629</v>
      </c>
    </row>
    <row r="42" spans="1:11" x14ac:dyDescent="0.3">
      <c r="A42">
        <v>125012113</v>
      </c>
      <c r="B42" s="4">
        <v>45868</v>
      </c>
      <c r="C42" t="s">
        <v>355</v>
      </c>
      <c r="D42" s="1">
        <v>5244.85</v>
      </c>
      <c r="E42" t="s">
        <v>27</v>
      </c>
      <c r="F42" t="s">
        <v>74</v>
      </c>
      <c r="G42" t="s">
        <v>7334</v>
      </c>
      <c r="H42" s="36"/>
      <c r="I42" t="s">
        <v>8000</v>
      </c>
      <c r="J42" t="s">
        <v>8002</v>
      </c>
      <c r="K42" s="35" t="s">
        <v>1629</v>
      </c>
    </row>
    <row r="43" spans="1:11" x14ac:dyDescent="0.3">
      <c r="A43">
        <v>125012201</v>
      </c>
      <c r="B43" s="4">
        <v>45869</v>
      </c>
      <c r="C43" t="s">
        <v>355</v>
      </c>
      <c r="D43" s="1">
        <v>400</v>
      </c>
      <c r="E43" t="s">
        <v>27</v>
      </c>
      <c r="F43" t="s">
        <v>74</v>
      </c>
      <c r="G43" t="s">
        <v>1629</v>
      </c>
      <c r="H43" s="36"/>
      <c r="I43" t="s">
        <v>8000</v>
      </c>
      <c r="J43" t="s">
        <v>8003</v>
      </c>
      <c r="K43" s="35" t="s">
        <v>1629</v>
      </c>
    </row>
    <row r="44" spans="1:11" x14ac:dyDescent="0.3">
      <c r="A44">
        <v>125012140</v>
      </c>
      <c r="B44" s="4">
        <v>45869</v>
      </c>
      <c r="C44" t="s">
        <v>87</v>
      </c>
      <c r="D44" s="1">
        <v>1514.38</v>
      </c>
      <c r="E44" t="s">
        <v>27</v>
      </c>
      <c r="F44" t="s">
        <v>74</v>
      </c>
      <c r="G44" t="s">
        <v>1629</v>
      </c>
      <c r="H44" s="36">
        <v>565049269</v>
      </c>
      <c r="I44" t="s">
        <v>8004</v>
      </c>
      <c r="J44" t="s">
        <v>8005</v>
      </c>
      <c r="K44" s="35" t="s">
        <v>1629</v>
      </c>
    </row>
    <row r="45" spans="1:11" x14ac:dyDescent="0.3">
      <c r="A45">
        <v>125012072</v>
      </c>
      <c r="B45" s="4">
        <v>45868</v>
      </c>
      <c r="C45" t="s">
        <v>246</v>
      </c>
      <c r="D45" s="1">
        <v>1643.35</v>
      </c>
      <c r="E45" t="s">
        <v>27</v>
      </c>
      <c r="F45" t="s">
        <v>74</v>
      </c>
      <c r="G45" t="s">
        <v>7710</v>
      </c>
      <c r="H45" s="36" t="s">
        <v>7666</v>
      </c>
      <c r="J45" t="s">
        <v>7667</v>
      </c>
      <c r="K45" s="35" t="s">
        <v>1629</v>
      </c>
    </row>
    <row r="46" spans="1:11" x14ac:dyDescent="0.3">
      <c r="A46">
        <v>125012181</v>
      </c>
      <c r="B46" s="4">
        <v>45869</v>
      </c>
      <c r="C46" t="s">
        <v>347</v>
      </c>
      <c r="D46" s="1">
        <v>1019.39</v>
      </c>
      <c r="E46" t="s">
        <v>38</v>
      </c>
      <c r="F46" t="s">
        <v>7642</v>
      </c>
      <c r="G46" t="s">
        <v>1629</v>
      </c>
      <c r="H46" s="36">
        <v>567587545</v>
      </c>
      <c r="I46" t="s">
        <v>8006</v>
      </c>
      <c r="J46" t="s">
        <v>8007</v>
      </c>
      <c r="K46" s="35" t="s">
        <v>1629</v>
      </c>
    </row>
    <row r="47" spans="1:11" x14ac:dyDescent="0.3">
      <c r="A47">
        <v>125012216</v>
      </c>
      <c r="B47" s="4">
        <v>45869</v>
      </c>
      <c r="C47" t="s">
        <v>352</v>
      </c>
      <c r="D47" s="1">
        <v>3705</v>
      </c>
      <c r="E47" t="s">
        <v>28</v>
      </c>
      <c r="F47" t="s">
        <v>74</v>
      </c>
      <c r="G47" t="s">
        <v>8008</v>
      </c>
      <c r="H47" s="36" t="s">
        <v>7712</v>
      </c>
      <c r="I47" t="s">
        <v>7713</v>
      </c>
      <c r="J47" t="s">
        <v>8009</v>
      </c>
      <c r="K47" s="35" t="s">
        <v>1629</v>
      </c>
    </row>
    <row r="48" spans="1:11" x14ac:dyDescent="0.3">
      <c r="A48">
        <v>125012205</v>
      </c>
      <c r="B48" s="4">
        <v>45869</v>
      </c>
      <c r="C48" t="s">
        <v>352</v>
      </c>
      <c r="D48" s="1">
        <v>319.5</v>
      </c>
      <c r="E48" t="s">
        <v>28</v>
      </c>
      <c r="F48" t="s">
        <v>74</v>
      </c>
      <c r="G48" t="s">
        <v>7334</v>
      </c>
      <c r="H48" s="6" t="s">
        <v>7712</v>
      </c>
      <c r="I48" t="s">
        <v>7713</v>
      </c>
      <c r="J48" t="s">
        <v>8010</v>
      </c>
      <c r="K48" s="35" t="s">
        <v>1629</v>
      </c>
    </row>
    <row r="49" spans="1:11" x14ac:dyDescent="0.3">
      <c r="A49">
        <v>125012215</v>
      </c>
      <c r="B49" s="4">
        <v>45869</v>
      </c>
      <c r="C49" t="s">
        <v>352</v>
      </c>
      <c r="D49" s="1">
        <v>5860</v>
      </c>
      <c r="E49" t="s">
        <v>28</v>
      </c>
      <c r="F49" t="s">
        <v>74</v>
      </c>
      <c r="G49" t="s">
        <v>7334</v>
      </c>
      <c r="H49" s="6" t="s">
        <v>7712</v>
      </c>
      <c r="I49" t="s">
        <v>7713</v>
      </c>
      <c r="J49" t="s">
        <v>8011</v>
      </c>
      <c r="K49" t="s">
        <v>1629</v>
      </c>
    </row>
    <row r="50" spans="1:11" x14ac:dyDescent="0.3">
      <c r="A50">
        <v>125012214</v>
      </c>
      <c r="B50" s="4">
        <v>45869</v>
      </c>
      <c r="C50" t="s">
        <v>352</v>
      </c>
      <c r="D50" s="1">
        <v>1600</v>
      </c>
      <c r="E50" t="s">
        <v>28</v>
      </c>
      <c r="F50" t="s">
        <v>74</v>
      </c>
      <c r="G50" t="s">
        <v>8008</v>
      </c>
      <c r="H50" s="6" t="s">
        <v>7712</v>
      </c>
      <c r="I50" t="s">
        <v>7713</v>
      </c>
      <c r="J50" t="s">
        <v>8012</v>
      </c>
      <c r="K50" t="s">
        <v>1629</v>
      </c>
    </row>
    <row r="51" spans="1:11" x14ac:dyDescent="0.3">
      <c r="A51">
        <v>125012062</v>
      </c>
      <c r="B51" s="4">
        <v>45868</v>
      </c>
      <c r="C51" t="s">
        <v>352</v>
      </c>
      <c r="D51" s="1">
        <v>11550.85</v>
      </c>
      <c r="E51" t="s">
        <v>28</v>
      </c>
      <c r="F51" t="s">
        <v>74</v>
      </c>
      <c r="G51" t="s">
        <v>7711</v>
      </c>
      <c r="H51" s="6" t="s">
        <v>7712</v>
      </c>
      <c r="I51" t="s">
        <v>7713</v>
      </c>
      <c r="J51" t="s">
        <v>7714</v>
      </c>
      <c r="K51" t="s">
        <v>1629</v>
      </c>
    </row>
    <row r="52" spans="1:11" x14ac:dyDescent="0.3">
      <c r="A52">
        <v>125012087</v>
      </c>
      <c r="B52" s="4">
        <v>45868</v>
      </c>
      <c r="C52" t="s">
        <v>166</v>
      </c>
      <c r="D52" s="1">
        <v>5025</v>
      </c>
      <c r="E52" t="s">
        <v>29</v>
      </c>
      <c r="F52" t="s">
        <v>74</v>
      </c>
      <c r="G52" t="s">
        <v>1629</v>
      </c>
      <c r="H52" s="6">
        <v>971582418274</v>
      </c>
      <c r="I52" t="s">
        <v>7715</v>
      </c>
      <c r="J52" t="s">
        <v>7716</v>
      </c>
      <c r="K52" t="s">
        <v>1629</v>
      </c>
    </row>
    <row r="53" spans="1:11" x14ac:dyDescent="0.3">
      <c r="A53">
        <v>125012104</v>
      </c>
      <c r="B53" s="4">
        <v>45868</v>
      </c>
      <c r="C53" t="s">
        <v>343</v>
      </c>
      <c r="D53" s="1">
        <v>592</v>
      </c>
      <c r="E53" t="s">
        <v>33</v>
      </c>
      <c r="F53" t="s">
        <v>74</v>
      </c>
      <c r="G53" t="s">
        <v>1629</v>
      </c>
      <c r="I53" t="s">
        <v>7717</v>
      </c>
      <c r="J53" t="s">
        <v>7718</v>
      </c>
      <c r="K53" t="s">
        <v>1629</v>
      </c>
    </row>
    <row r="54" spans="1:11" x14ac:dyDescent="0.3">
      <c r="A54">
        <v>125012106</v>
      </c>
      <c r="B54" s="4">
        <v>45868</v>
      </c>
      <c r="C54" t="s">
        <v>208</v>
      </c>
      <c r="D54" s="1">
        <v>1199.8</v>
      </c>
      <c r="E54" t="s">
        <v>111</v>
      </c>
      <c r="F54" t="s">
        <v>74</v>
      </c>
      <c r="G54" t="s">
        <v>1629</v>
      </c>
      <c r="H54" s="36"/>
      <c r="I54" t="s">
        <v>7719</v>
      </c>
      <c r="J54" t="s">
        <v>7720</v>
      </c>
      <c r="K54" t="s">
        <v>1629</v>
      </c>
    </row>
    <row r="55" spans="1:11" x14ac:dyDescent="0.3">
      <c r="A55">
        <v>125012105</v>
      </c>
      <c r="B55" s="4">
        <v>45868</v>
      </c>
      <c r="C55" t="s">
        <v>208</v>
      </c>
      <c r="D55" s="1">
        <v>1287.8</v>
      </c>
      <c r="E55" t="s">
        <v>111</v>
      </c>
      <c r="F55" t="s">
        <v>74</v>
      </c>
      <c r="G55" t="s">
        <v>1629</v>
      </c>
      <c r="H55" s="36"/>
      <c r="I55" t="s">
        <v>7719</v>
      </c>
      <c r="J55" t="s">
        <v>7721</v>
      </c>
      <c r="K55" t="s">
        <v>1629</v>
      </c>
    </row>
    <row r="56" spans="1:11" x14ac:dyDescent="0.3">
      <c r="A56">
        <v>125012094</v>
      </c>
      <c r="B56" s="4">
        <v>45868</v>
      </c>
      <c r="C56" t="s">
        <v>208</v>
      </c>
      <c r="D56" s="1">
        <v>1287.8</v>
      </c>
      <c r="E56" t="s">
        <v>111</v>
      </c>
      <c r="F56" t="s">
        <v>74</v>
      </c>
      <c r="G56" t="s">
        <v>1629</v>
      </c>
      <c r="I56" t="s">
        <v>7719</v>
      </c>
      <c r="J56" t="s">
        <v>7720</v>
      </c>
      <c r="K56" t="s">
        <v>1629</v>
      </c>
    </row>
    <row r="57" spans="1:11" x14ac:dyDescent="0.3">
      <c r="A57">
        <v>125012172</v>
      </c>
      <c r="B57" s="4">
        <v>45869</v>
      </c>
      <c r="C57" t="s">
        <v>191</v>
      </c>
      <c r="D57" s="1">
        <v>15</v>
      </c>
      <c r="E57" t="s">
        <v>38</v>
      </c>
      <c r="F57" t="s">
        <v>74</v>
      </c>
      <c r="G57" t="s">
        <v>1629</v>
      </c>
      <c r="I57" t="s">
        <v>8013</v>
      </c>
      <c r="J57" t="s">
        <v>8014</v>
      </c>
      <c r="K57" t="s">
        <v>1629</v>
      </c>
    </row>
    <row r="58" spans="1:11" x14ac:dyDescent="0.3">
      <c r="A58">
        <v>125012174</v>
      </c>
      <c r="B58" s="4">
        <v>45869</v>
      </c>
      <c r="C58" t="s">
        <v>191</v>
      </c>
      <c r="D58" s="1">
        <v>140</v>
      </c>
      <c r="E58" t="s">
        <v>38</v>
      </c>
      <c r="F58" t="s">
        <v>74</v>
      </c>
      <c r="G58" t="s">
        <v>1629</v>
      </c>
      <c r="H58" s="36"/>
      <c r="I58" t="s">
        <v>8013</v>
      </c>
      <c r="J58" t="s">
        <v>8015</v>
      </c>
      <c r="K58" t="s">
        <v>1629</v>
      </c>
    </row>
    <row r="59" spans="1:11" x14ac:dyDescent="0.3">
      <c r="A59">
        <v>125012173</v>
      </c>
      <c r="B59" s="4">
        <v>45869</v>
      </c>
      <c r="C59" t="s">
        <v>191</v>
      </c>
      <c r="D59" s="1">
        <v>15</v>
      </c>
      <c r="E59" t="s">
        <v>38</v>
      </c>
      <c r="F59" t="s">
        <v>74</v>
      </c>
      <c r="G59" t="s">
        <v>1629</v>
      </c>
      <c r="I59" t="s">
        <v>8013</v>
      </c>
      <c r="J59" t="s">
        <v>8016</v>
      </c>
      <c r="K59" t="s">
        <v>1629</v>
      </c>
    </row>
    <row r="60" spans="1:11" x14ac:dyDescent="0.3">
      <c r="A60">
        <v>125012123</v>
      </c>
      <c r="B60" s="4">
        <v>45868</v>
      </c>
      <c r="C60" t="s">
        <v>191</v>
      </c>
      <c r="D60" s="1">
        <v>359.7</v>
      </c>
      <c r="E60" t="s">
        <v>38</v>
      </c>
      <c r="F60" t="s">
        <v>74</v>
      </c>
      <c r="G60" t="s">
        <v>1629</v>
      </c>
      <c r="I60" t="s">
        <v>8013</v>
      </c>
      <c r="J60" t="s">
        <v>8017</v>
      </c>
      <c r="K60" t="s">
        <v>1629</v>
      </c>
    </row>
    <row r="61" spans="1:11" x14ac:dyDescent="0.3">
      <c r="A61">
        <v>125012156</v>
      </c>
      <c r="B61" s="4">
        <v>45869</v>
      </c>
      <c r="C61" t="s">
        <v>191</v>
      </c>
      <c r="D61" s="1">
        <v>506</v>
      </c>
      <c r="E61" t="s">
        <v>38</v>
      </c>
      <c r="F61" t="s">
        <v>74</v>
      </c>
      <c r="G61" t="s">
        <v>7334</v>
      </c>
      <c r="I61" t="s">
        <v>8013</v>
      </c>
      <c r="J61" t="s">
        <v>8018</v>
      </c>
      <c r="K61" t="s">
        <v>1629</v>
      </c>
    </row>
    <row r="62" spans="1:11" x14ac:dyDescent="0.3">
      <c r="A62">
        <v>125012112</v>
      </c>
      <c r="B62" s="4">
        <v>45868</v>
      </c>
      <c r="C62" t="s">
        <v>191</v>
      </c>
      <c r="D62" s="1">
        <v>629</v>
      </c>
      <c r="E62" t="s">
        <v>38</v>
      </c>
      <c r="F62" t="s">
        <v>74</v>
      </c>
      <c r="G62" t="s">
        <v>1629</v>
      </c>
      <c r="I62" t="s">
        <v>8013</v>
      </c>
      <c r="J62" t="s">
        <v>8019</v>
      </c>
      <c r="K62" t="s">
        <v>1629</v>
      </c>
    </row>
    <row r="63" spans="1:11" x14ac:dyDescent="0.3">
      <c r="A63">
        <v>125012135</v>
      </c>
      <c r="B63" s="4">
        <v>45869</v>
      </c>
      <c r="C63" t="s">
        <v>371</v>
      </c>
      <c r="D63" s="1">
        <v>12792.19</v>
      </c>
      <c r="E63" t="s">
        <v>7340</v>
      </c>
      <c r="F63" t="s">
        <v>74</v>
      </c>
      <c r="G63" t="s">
        <v>7334</v>
      </c>
      <c r="H63" s="6" t="s">
        <v>8020</v>
      </c>
      <c r="I63" t="s">
        <v>8021</v>
      </c>
      <c r="J63" t="s">
        <v>8022</v>
      </c>
      <c r="K63" t="s">
        <v>1629</v>
      </c>
    </row>
    <row r="64" spans="1:11" x14ac:dyDescent="0.3">
      <c r="A64">
        <v>125012182</v>
      </c>
      <c r="B64" s="4">
        <v>45869</v>
      </c>
      <c r="C64" t="s">
        <v>436</v>
      </c>
      <c r="D64" s="1">
        <v>18000</v>
      </c>
      <c r="E64" t="s">
        <v>34</v>
      </c>
      <c r="F64" t="s">
        <v>74</v>
      </c>
      <c r="G64" t="s">
        <v>1629</v>
      </c>
      <c r="I64" t="s">
        <v>8023</v>
      </c>
      <c r="J64" t="s">
        <v>8024</v>
      </c>
      <c r="K64" t="s">
        <v>1629</v>
      </c>
    </row>
    <row r="65" spans="1:11" x14ac:dyDescent="0.3">
      <c r="A65">
        <v>125012064</v>
      </c>
      <c r="B65" s="4">
        <v>45868</v>
      </c>
      <c r="C65" t="s">
        <v>328</v>
      </c>
      <c r="D65" s="1">
        <v>190.48</v>
      </c>
      <c r="E65" t="s">
        <v>38</v>
      </c>
      <c r="F65" t="s">
        <v>74</v>
      </c>
      <c r="G65" t="s">
        <v>7342</v>
      </c>
      <c r="I65" t="s">
        <v>7722</v>
      </c>
      <c r="J65" t="s">
        <v>7723</v>
      </c>
      <c r="K65" t="s">
        <v>1629</v>
      </c>
    </row>
    <row r="66" spans="1:11" x14ac:dyDescent="0.3">
      <c r="A66">
        <v>125012139</v>
      </c>
      <c r="B66" s="4">
        <v>45869</v>
      </c>
      <c r="C66" t="s">
        <v>198</v>
      </c>
      <c r="D66" s="1">
        <v>100.27</v>
      </c>
      <c r="E66" t="s">
        <v>111</v>
      </c>
      <c r="F66" t="s">
        <v>74</v>
      </c>
      <c r="G66" t="s">
        <v>7334</v>
      </c>
      <c r="I66" t="s">
        <v>8025</v>
      </c>
      <c r="J66" t="s">
        <v>8026</v>
      </c>
      <c r="K66" t="s">
        <v>1629</v>
      </c>
    </row>
    <row r="67" spans="1:11" x14ac:dyDescent="0.3">
      <c r="A67">
        <v>125012150</v>
      </c>
      <c r="B67" s="4">
        <v>45869</v>
      </c>
      <c r="C67" t="s">
        <v>4928</v>
      </c>
      <c r="D67" s="1">
        <v>350</v>
      </c>
      <c r="E67" t="s">
        <v>39</v>
      </c>
      <c r="F67" t="s">
        <v>74</v>
      </c>
      <c r="G67" t="s">
        <v>7334</v>
      </c>
      <c r="H67" s="6">
        <v>971504580679</v>
      </c>
      <c r="I67" t="s">
        <v>8027</v>
      </c>
      <c r="J67" t="s">
        <v>8028</v>
      </c>
      <c r="K67" t="s">
        <v>1629</v>
      </c>
    </row>
    <row r="68" spans="1:11" x14ac:dyDescent="0.3">
      <c r="A68">
        <v>125012069</v>
      </c>
      <c r="B68" s="4">
        <v>45868</v>
      </c>
      <c r="C68" t="s">
        <v>1865</v>
      </c>
      <c r="D68" s="1">
        <v>14217.17</v>
      </c>
      <c r="E68" t="s">
        <v>7328</v>
      </c>
      <c r="F68" t="s">
        <v>74</v>
      </c>
      <c r="G68" t="s">
        <v>7334</v>
      </c>
      <c r="I68" t="s">
        <v>7724</v>
      </c>
      <c r="J68" t="s">
        <v>7725</v>
      </c>
      <c r="K68" t="s">
        <v>1629</v>
      </c>
    </row>
    <row r="69" spans="1:11" x14ac:dyDescent="0.3">
      <c r="A69">
        <v>125012217</v>
      </c>
      <c r="B69" s="4">
        <v>45868</v>
      </c>
      <c r="C69" t="s">
        <v>1865</v>
      </c>
      <c r="D69" s="1">
        <v>14217.17</v>
      </c>
      <c r="E69" t="s">
        <v>7328</v>
      </c>
      <c r="F69" t="s">
        <v>74</v>
      </c>
      <c r="G69" t="s">
        <v>7334</v>
      </c>
      <c r="I69" t="s">
        <v>7724</v>
      </c>
      <c r="J69" t="s">
        <v>8029</v>
      </c>
      <c r="K69" t="s">
        <v>1629</v>
      </c>
    </row>
    <row r="70" spans="1:11" x14ac:dyDescent="0.3">
      <c r="A70">
        <v>125012090</v>
      </c>
      <c r="B70" s="4">
        <v>45868</v>
      </c>
      <c r="C70" t="s">
        <v>10</v>
      </c>
      <c r="D70" s="1">
        <v>154.29</v>
      </c>
      <c r="E70" t="s">
        <v>26</v>
      </c>
      <c r="F70" t="s">
        <v>74</v>
      </c>
      <c r="G70" t="s">
        <v>1629</v>
      </c>
      <c r="J70" t="s">
        <v>7727</v>
      </c>
      <c r="K70" t="s">
        <v>1629</v>
      </c>
    </row>
    <row r="71" spans="1:11" x14ac:dyDescent="0.3">
      <c r="A71">
        <v>125012093</v>
      </c>
      <c r="B71" s="4">
        <v>45868</v>
      </c>
      <c r="C71" t="s">
        <v>10</v>
      </c>
      <c r="D71" s="1">
        <v>370.48</v>
      </c>
      <c r="E71" t="s">
        <v>26</v>
      </c>
      <c r="F71" t="s">
        <v>74</v>
      </c>
      <c r="G71" t="s">
        <v>1629</v>
      </c>
      <c r="J71" t="s">
        <v>7726</v>
      </c>
      <c r="K71" t="s">
        <v>1629</v>
      </c>
    </row>
    <row r="72" spans="1:11" x14ac:dyDescent="0.3">
      <c r="A72">
        <v>125012188</v>
      </c>
      <c r="B72" s="4">
        <v>45869</v>
      </c>
      <c r="C72" t="s">
        <v>10</v>
      </c>
      <c r="D72" s="1">
        <v>52.38</v>
      </c>
      <c r="E72" t="s">
        <v>26</v>
      </c>
      <c r="F72" t="s">
        <v>74</v>
      </c>
      <c r="G72" t="s">
        <v>7342</v>
      </c>
      <c r="J72" t="s">
        <v>8030</v>
      </c>
      <c r="K72" t="s">
        <v>1629</v>
      </c>
    </row>
    <row r="73" spans="1:11" x14ac:dyDescent="0.3">
      <c r="A73">
        <v>125012186</v>
      </c>
      <c r="B73" s="4">
        <v>45869</v>
      </c>
      <c r="C73" t="s">
        <v>10</v>
      </c>
      <c r="D73" s="1">
        <v>969.52</v>
      </c>
      <c r="E73" t="s">
        <v>26</v>
      </c>
      <c r="F73" t="s">
        <v>74</v>
      </c>
      <c r="G73" t="s">
        <v>1629</v>
      </c>
      <c r="J73" t="s">
        <v>8031</v>
      </c>
      <c r="K73" t="s">
        <v>1629</v>
      </c>
    </row>
    <row r="74" spans="1:11" x14ac:dyDescent="0.3">
      <c r="A74">
        <v>125012136</v>
      </c>
      <c r="B74" s="4">
        <v>45869</v>
      </c>
      <c r="C74" t="s">
        <v>10</v>
      </c>
      <c r="D74" s="1">
        <v>159.05000000000001</v>
      </c>
      <c r="E74" t="s">
        <v>26</v>
      </c>
      <c r="F74" t="s">
        <v>74</v>
      </c>
      <c r="G74" t="s">
        <v>7342</v>
      </c>
      <c r="J74" t="s">
        <v>8032</v>
      </c>
      <c r="K74" t="s">
        <v>1629</v>
      </c>
    </row>
    <row r="75" spans="1:11" x14ac:dyDescent="0.3">
      <c r="A75">
        <v>125012063</v>
      </c>
      <c r="B75" s="4">
        <v>45868</v>
      </c>
      <c r="C75" t="s">
        <v>1554</v>
      </c>
      <c r="D75" s="1">
        <v>861.21</v>
      </c>
      <c r="E75" t="s">
        <v>28</v>
      </c>
      <c r="F75" t="s">
        <v>74</v>
      </c>
      <c r="G75" t="s">
        <v>7334</v>
      </c>
      <c r="H75" s="6" t="s">
        <v>7651</v>
      </c>
      <c r="I75" t="s">
        <v>7652</v>
      </c>
      <c r="J75" t="s">
        <v>7653</v>
      </c>
      <c r="K75" t="s">
        <v>1629</v>
      </c>
    </row>
    <row r="76" spans="1:11" x14ac:dyDescent="0.3">
      <c r="A76">
        <v>125012118</v>
      </c>
      <c r="B76" s="4">
        <v>45868</v>
      </c>
      <c r="C76" t="s">
        <v>1554</v>
      </c>
      <c r="D76" s="1">
        <v>861.21</v>
      </c>
      <c r="E76" t="s">
        <v>28</v>
      </c>
      <c r="F76" t="s">
        <v>74</v>
      </c>
      <c r="G76" t="s">
        <v>7334</v>
      </c>
      <c r="H76" s="6" t="s">
        <v>7651</v>
      </c>
      <c r="I76" t="s">
        <v>7652</v>
      </c>
      <c r="J76" t="s">
        <v>8033</v>
      </c>
      <c r="K76" t="s">
        <v>1629</v>
      </c>
    </row>
    <row r="77" spans="1:11" x14ac:dyDescent="0.3">
      <c r="A77">
        <v>125012080</v>
      </c>
      <c r="B77" s="4">
        <v>45868</v>
      </c>
      <c r="C77" t="s">
        <v>1554</v>
      </c>
      <c r="D77" s="1">
        <v>11298.72</v>
      </c>
      <c r="E77" t="s">
        <v>28</v>
      </c>
      <c r="F77" t="s">
        <v>74</v>
      </c>
      <c r="G77" t="s">
        <v>7334</v>
      </c>
      <c r="H77" s="6" t="s">
        <v>7651</v>
      </c>
      <c r="I77" t="s">
        <v>7652</v>
      </c>
      <c r="J77" t="s">
        <v>7653</v>
      </c>
      <c r="K77" t="s">
        <v>1629</v>
      </c>
    </row>
    <row r="78" spans="1:11" x14ac:dyDescent="0.3">
      <c r="A78">
        <v>125012119</v>
      </c>
      <c r="B78" s="4">
        <v>45868</v>
      </c>
      <c r="C78" t="s">
        <v>1554</v>
      </c>
      <c r="D78" s="1">
        <v>11298.72</v>
      </c>
      <c r="E78" t="s">
        <v>28</v>
      </c>
      <c r="F78" t="s">
        <v>74</v>
      </c>
      <c r="G78" t="s">
        <v>7334</v>
      </c>
      <c r="H78" s="6" t="s">
        <v>7651</v>
      </c>
      <c r="I78" t="s">
        <v>7652</v>
      </c>
      <c r="J78" t="s">
        <v>8034</v>
      </c>
      <c r="K78" t="s">
        <v>1629</v>
      </c>
    </row>
    <row r="79" spans="1:11" x14ac:dyDescent="0.3">
      <c r="A79">
        <v>125012120</v>
      </c>
      <c r="B79" s="4">
        <v>45868</v>
      </c>
      <c r="C79" t="s">
        <v>1554</v>
      </c>
      <c r="D79" s="1">
        <v>29433.69</v>
      </c>
      <c r="E79" t="s">
        <v>28</v>
      </c>
      <c r="F79" t="s">
        <v>74</v>
      </c>
      <c r="G79" t="s">
        <v>7334</v>
      </c>
      <c r="H79" s="6" t="s">
        <v>7651</v>
      </c>
      <c r="I79" t="s">
        <v>7652</v>
      </c>
      <c r="J79" t="s">
        <v>7653</v>
      </c>
      <c r="K79" t="s">
        <v>1629</v>
      </c>
    </row>
    <row r="80" spans="1:11" x14ac:dyDescent="0.3">
      <c r="A80">
        <v>125012170</v>
      </c>
      <c r="B80" s="4">
        <v>45869</v>
      </c>
      <c r="C80" t="s">
        <v>502</v>
      </c>
      <c r="D80" s="1">
        <v>104.37</v>
      </c>
      <c r="E80" t="s">
        <v>28</v>
      </c>
      <c r="F80" t="s">
        <v>74</v>
      </c>
      <c r="G80" t="s">
        <v>8008</v>
      </c>
      <c r="H80" s="6">
        <v>547047842</v>
      </c>
      <c r="I80" t="s">
        <v>8035</v>
      </c>
      <c r="J80" t="s">
        <v>8036</v>
      </c>
      <c r="K80" t="s">
        <v>1629</v>
      </c>
    </row>
    <row r="81" spans="1:11" x14ac:dyDescent="0.3">
      <c r="A81">
        <v>125012068</v>
      </c>
      <c r="B81" s="4">
        <v>45868</v>
      </c>
      <c r="C81" t="s">
        <v>441</v>
      </c>
      <c r="D81" s="1">
        <v>132.84</v>
      </c>
      <c r="E81" t="s">
        <v>111</v>
      </c>
      <c r="F81" t="s">
        <v>74</v>
      </c>
      <c r="G81" t="s">
        <v>7334</v>
      </c>
      <c r="H81" s="6" t="s">
        <v>7668</v>
      </c>
      <c r="I81" t="s">
        <v>7669</v>
      </c>
      <c r="J81" t="s">
        <v>7670</v>
      </c>
      <c r="K81" t="s">
        <v>1629</v>
      </c>
    </row>
    <row r="82" spans="1:11" x14ac:dyDescent="0.3">
      <c r="A82">
        <v>125012071</v>
      </c>
      <c r="B82" s="4">
        <v>45868</v>
      </c>
      <c r="C82" t="s">
        <v>441</v>
      </c>
      <c r="D82" s="1">
        <v>132.84</v>
      </c>
      <c r="E82" t="s">
        <v>111</v>
      </c>
      <c r="F82" t="s">
        <v>74</v>
      </c>
      <c r="G82" t="s">
        <v>7334</v>
      </c>
      <c r="H82" s="6" t="s">
        <v>7668</v>
      </c>
      <c r="I82" t="s">
        <v>7669</v>
      </c>
      <c r="J82" t="s">
        <v>7728</v>
      </c>
      <c r="K82" t="s">
        <v>1629</v>
      </c>
    </row>
    <row r="83" spans="1:11" x14ac:dyDescent="0.3">
      <c r="A83">
        <v>125012074</v>
      </c>
      <c r="B83" s="4">
        <v>45868</v>
      </c>
      <c r="C83" t="s">
        <v>441</v>
      </c>
      <c r="D83" s="1">
        <v>91.48</v>
      </c>
      <c r="E83" t="s">
        <v>111</v>
      </c>
      <c r="F83" t="s">
        <v>74</v>
      </c>
      <c r="G83" t="s">
        <v>7334</v>
      </c>
      <c r="H83" s="6" t="s">
        <v>7668</v>
      </c>
      <c r="I83" t="s">
        <v>7669</v>
      </c>
      <c r="J83" t="s">
        <v>7670</v>
      </c>
      <c r="K83" t="s">
        <v>1629</v>
      </c>
    </row>
    <row r="84" spans="1:11" x14ac:dyDescent="0.3">
      <c r="A84">
        <v>125012066</v>
      </c>
      <c r="B84" s="4">
        <v>45868</v>
      </c>
      <c r="C84" t="s">
        <v>377</v>
      </c>
      <c r="D84" s="1">
        <v>590</v>
      </c>
      <c r="E84" t="s">
        <v>31</v>
      </c>
      <c r="F84" t="s">
        <v>74</v>
      </c>
      <c r="G84" t="s">
        <v>7342</v>
      </c>
      <c r="I84" t="s">
        <v>7729</v>
      </c>
      <c r="J84" t="s">
        <v>7730</v>
      </c>
      <c r="K84" t="s">
        <v>1629</v>
      </c>
    </row>
    <row r="85" spans="1:11" x14ac:dyDescent="0.3">
      <c r="A85">
        <v>125012175</v>
      </c>
      <c r="B85" s="4">
        <v>45869</v>
      </c>
      <c r="C85" t="s">
        <v>1019</v>
      </c>
      <c r="D85" s="1">
        <v>4475</v>
      </c>
      <c r="E85" t="s">
        <v>44</v>
      </c>
      <c r="F85" t="s">
        <v>74</v>
      </c>
      <c r="G85" t="s">
        <v>7334</v>
      </c>
      <c r="H85" s="6" t="s">
        <v>8037</v>
      </c>
      <c r="I85" t="s">
        <v>8038</v>
      </c>
      <c r="J85" t="s">
        <v>8039</v>
      </c>
      <c r="K85" t="s">
        <v>1629</v>
      </c>
    </row>
    <row r="86" spans="1:11" x14ac:dyDescent="0.3">
      <c r="A86">
        <v>125012194</v>
      </c>
      <c r="B86" s="4">
        <v>45869</v>
      </c>
      <c r="C86" t="s">
        <v>1019</v>
      </c>
      <c r="D86" s="1">
        <v>2860</v>
      </c>
      <c r="E86" t="s">
        <v>44</v>
      </c>
      <c r="F86" t="s">
        <v>7980</v>
      </c>
      <c r="G86" t="s">
        <v>7334</v>
      </c>
      <c r="H86" s="6" t="s">
        <v>8037</v>
      </c>
      <c r="I86" t="s">
        <v>8038</v>
      </c>
      <c r="J86" t="s">
        <v>8039</v>
      </c>
      <c r="K86" t="s">
        <v>1629</v>
      </c>
    </row>
    <row r="87" spans="1:11" x14ac:dyDescent="0.3">
      <c r="A87">
        <v>125012091</v>
      </c>
      <c r="B87" s="4">
        <v>45868</v>
      </c>
      <c r="C87" t="s">
        <v>167</v>
      </c>
      <c r="D87" s="1">
        <v>84.76</v>
      </c>
      <c r="E87" t="s">
        <v>111</v>
      </c>
      <c r="F87" t="s">
        <v>74</v>
      </c>
      <c r="G87" t="s">
        <v>7334</v>
      </c>
      <c r="I87" t="s">
        <v>7731</v>
      </c>
      <c r="J87" t="s">
        <v>7732</v>
      </c>
      <c r="K87" t="s">
        <v>1629</v>
      </c>
    </row>
    <row r="88" spans="1:11" x14ac:dyDescent="0.3">
      <c r="A88">
        <v>125012189</v>
      </c>
      <c r="B88" s="4">
        <v>45869</v>
      </c>
      <c r="C88" t="s">
        <v>176</v>
      </c>
      <c r="D88" s="1">
        <v>285.18</v>
      </c>
      <c r="E88" t="s">
        <v>33</v>
      </c>
      <c r="F88" t="s">
        <v>74</v>
      </c>
      <c r="G88" t="s">
        <v>7334</v>
      </c>
      <c r="I88" t="s">
        <v>8040</v>
      </c>
      <c r="J88" t="s">
        <v>8041</v>
      </c>
      <c r="K88" t="s">
        <v>1629</v>
      </c>
    </row>
    <row r="89" spans="1:11" x14ac:dyDescent="0.3">
      <c r="A89">
        <v>125012193</v>
      </c>
      <c r="B89" s="4">
        <v>45869</v>
      </c>
      <c r="C89" t="s">
        <v>1508</v>
      </c>
      <c r="D89" s="1">
        <v>1893.07</v>
      </c>
      <c r="E89" t="s">
        <v>28</v>
      </c>
      <c r="F89" t="s">
        <v>74</v>
      </c>
      <c r="G89" t="s">
        <v>7334</v>
      </c>
      <c r="H89" s="6" t="s">
        <v>7733</v>
      </c>
      <c r="I89" t="s">
        <v>7734</v>
      </c>
      <c r="J89" t="s">
        <v>8042</v>
      </c>
      <c r="K89" t="s">
        <v>1629</v>
      </c>
    </row>
    <row r="90" spans="1:11" x14ac:dyDescent="0.3">
      <c r="A90">
        <v>125012190</v>
      </c>
      <c r="B90" s="4">
        <v>45869</v>
      </c>
      <c r="C90" t="s">
        <v>1508</v>
      </c>
      <c r="D90" s="1">
        <v>4297.45</v>
      </c>
      <c r="E90" t="s">
        <v>28</v>
      </c>
      <c r="F90" t="s">
        <v>74</v>
      </c>
      <c r="G90" t="s">
        <v>7334</v>
      </c>
      <c r="H90" s="6" t="s">
        <v>7733</v>
      </c>
      <c r="I90" t="s">
        <v>7734</v>
      </c>
      <c r="J90" t="s">
        <v>8043</v>
      </c>
      <c r="K90" t="s">
        <v>1629</v>
      </c>
    </row>
    <row r="91" spans="1:11" x14ac:dyDescent="0.3">
      <c r="A91">
        <v>125012057</v>
      </c>
      <c r="B91" s="4">
        <v>45868</v>
      </c>
      <c r="C91" t="s">
        <v>1508</v>
      </c>
      <c r="D91" s="1">
        <v>0</v>
      </c>
      <c r="E91" t="s">
        <v>28</v>
      </c>
      <c r="F91" t="s">
        <v>74</v>
      </c>
      <c r="G91" t="s">
        <v>49</v>
      </c>
      <c r="H91" s="6" t="s">
        <v>7733</v>
      </c>
      <c r="I91" t="s">
        <v>7734</v>
      </c>
      <c r="K91" t="s">
        <v>1629</v>
      </c>
    </row>
    <row r="92" spans="1:11" x14ac:dyDescent="0.3">
      <c r="A92">
        <v>125012167</v>
      </c>
      <c r="B92" s="4">
        <v>45869</v>
      </c>
      <c r="C92" t="s">
        <v>1508</v>
      </c>
      <c r="D92" s="1">
        <v>1301.69</v>
      </c>
      <c r="E92" t="s">
        <v>28</v>
      </c>
      <c r="F92" t="s">
        <v>74</v>
      </c>
      <c r="G92" t="s">
        <v>7334</v>
      </c>
      <c r="H92" s="6" t="s">
        <v>7733</v>
      </c>
      <c r="I92" t="s">
        <v>7734</v>
      </c>
      <c r="J92" t="s">
        <v>8044</v>
      </c>
      <c r="K92" t="s">
        <v>1629</v>
      </c>
    </row>
    <row r="93" spans="1:11" x14ac:dyDescent="0.3">
      <c r="A93">
        <v>125012153</v>
      </c>
      <c r="B93" s="4">
        <v>45869</v>
      </c>
      <c r="C93" t="s">
        <v>1508</v>
      </c>
      <c r="D93" s="1">
        <v>3625.91</v>
      </c>
      <c r="E93" t="s">
        <v>28</v>
      </c>
      <c r="F93" t="s">
        <v>74</v>
      </c>
      <c r="G93" t="s">
        <v>7334</v>
      </c>
      <c r="H93" s="6" t="s">
        <v>7733</v>
      </c>
      <c r="I93" t="s">
        <v>7734</v>
      </c>
      <c r="J93" t="s">
        <v>8042</v>
      </c>
      <c r="K93" t="s">
        <v>1629</v>
      </c>
    </row>
    <row r="94" spans="1:11" x14ac:dyDescent="0.3">
      <c r="A94">
        <v>125012144</v>
      </c>
      <c r="B94" s="4">
        <v>45869</v>
      </c>
      <c r="C94" t="s">
        <v>1508</v>
      </c>
      <c r="D94" s="1">
        <v>3270.6</v>
      </c>
      <c r="E94" t="s">
        <v>28</v>
      </c>
      <c r="F94" t="s">
        <v>74</v>
      </c>
      <c r="G94" t="s">
        <v>7334</v>
      </c>
      <c r="H94" s="6" t="s">
        <v>7733</v>
      </c>
      <c r="I94" t="s">
        <v>7734</v>
      </c>
      <c r="J94" t="s">
        <v>8043</v>
      </c>
      <c r="K94" t="s">
        <v>1629</v>
      </c>
    </row>
    <row r="95" spans="1:11" x14ac:dyDescent="0.3">
      <c r="A95">
        <v>125012143</v>
      </c>
      <c r="B95" s="4">
        <v>45869</v>
      </c>
      <c r="C95" t="s">
        <v>1508</v>
      </c>
      <c r="D95" s="1">
        <v>5645.07</v>
      </c>
      <c r="E95" t="s">
        <v>28</v>
      </c>
      <c r="F95" t="s">
        <v>74</v>
      </c>
      <c r="G95" t="s">
        <v>7334</v>
      </c>
      <c r="H95" s="6" t="s">
        <v>7733</v>
      </c>
      <c r="I95" t="s">
        <v>7734</v>
      </c>
      <c r="J95" t="s">
        <v>8044</v>
      </c>
      <c r="K95" t="s">
        <v>1629</v>
      </c>
    </row>
    <row r="96" spans="1:11" x14ac:dyDescent="0.3">
      <c r="A96">
        <v>125012088</v>
      </c>
      <c r="B96" s="4">
        <v>45868</v>
      </c>
      <c r="C96" t="s">
        <v>267</v>
      </c>
      <c r="D96" s="1">
        <v>1289.5</v>
      </c>
      <c r="E96" t="s">
        <v>29</v>
      </c>
      <c r="F96" t="s">
        <v>74</v>
      </c>
      <c r="G96" t="s">
        <v>1629</v>
      </c>
      <c r="H96" s="6" t="s">
        <v>7735</v>
      </c>
      <c r="I96" t="s">
        <v>7736</v>
      </c>
      <c r="J96" t="s">
        <v>7737</v>
      </c>
      <c r="K96" t="s">
        <v>1629</v>
      </c>
    </row>
    <row r="97" spans="1:11" x14ac:dyDescent="0.3">
      <c r="A97">
        <v>125012141</v>
      </c>
      <c r="B97" s="4">
        <v>45869</v>
      </c>
      <c r="C97" t="s">
        <v>568</v>
      </c>
      <c r="D97" s="1">
        <v>216.7</v>
      </c>
      <c r="E97" t="s">
        <v>27</v>
      </c>
      <c r="F97" t="s">
        <v>74</v>
      </c>
      <c r="G97" t="s">
        <v>1629</v>
      </c>
      <c r="J97" t="s">
        <v>8045</v>
      </c>
      <c r="K97" t="s">
        <v>1629</v>
      </c>
    </row>
    <row r="98" spans="1:11" x14ac:dyDescent="0.3">
      <c r="A98">
        <v>125012128</v>
      </c>
      <c r="B98" s="4">
        <v>45869</v>
      </c>
      <c r="C98" t="s">
        <v>448</v>
      </c>
      <c r="D98" s="1">
        <v>4860</v>
      </c>
      <c r="E98" t="s">
        <v>28</v>
      </c>
      <c r="F98" t="s">
        <v>74</v>
      </c>
      <c r="G98" t="s">
        <v>7334</v>
      </c>
      <c r="H98" s="6" t="s">
        <v>8046</v>
      </c>
      <c r="I98" t="s">
        <v>8047</v>
      </c>
      <c r="J98" t="s">
        <v>8048</v>
      </c>
      <c r="K98" t="s">
        <v>1629</v>
      </c>
    </row>
    <row r="99" spans="1:11" x14ac:dyDescent="0.3">
      <c r="A99">
        <v>125012121</v>
      </c>
      <c r="B99" s="4">
        <v>45868</v>
      </c>
      <c r="C99" t="s">
        <v>230</v>
      </c>
      <c r="D99" s="1">
        <v>1950</v>
      </c>
      <c r="E99" t="s">
        <v>29</v>
      </c>
      <c r="F99" t="s">
        <v>74</v>
      </c>
      <c r="G99" t="s">
        <v>1629</v>
      </c>
      <c r="H99" s="6">
        <v>971567029672</v>
      </c>
      <c r="I99" t="s">
        <v>8049</v>
      </c>
      <c r="J99" t="s">
        <v>8050</v>
      </c>
      <c r="K99" t="s">
        <v>1629</v>
      </c>
    </row>
    <row r="100" spans="1:11" x14ac:dyDescent="0.3">
      <c r="A100">
        <v>125012138</v>
      </c>
      <c r="B100" s="4">
        <v>45869</v>
      </c>
      <c r="C100" t="s">
        <v>405</v>
      </c>
      <c r="D100" s="1">
        <v>9746.5</v>
      </c>
      <c r="E100" t="s">
        <v>28</v>
      </c>
      <c r="F100" t="s">
        <v>74</v>
      </c>
      <c r="G100" t="s">
        <v>7334</v>
      </c>
      <c r="H100" s="6" t="s">
        <v>8051</v>
      </c>
      <c r="I100" t="s">
        <v>8052</v>
      </c>
      <c r="J100" t="s">
        <v>8053</v>
      </c>
      <c r="K100" t="s">
        <v>1629</v>
      </c>
    </row>
    <row r="101" spans="1:11" x14ac:dyDescent="0.3">
      <c r="A101">
        <v>125012137</v>
      </c>
      <c r="B101" s="4">
        <v>45869</v>
      </c>
      <c r="C101" t="s">
        <v>405</v>
      </c>
      <c r="D101" s="1">
        <v>1172.08</v>
      </c>
      <c r="E101" t="s">
        <v>28</v>
      </c>
      <c r="F101" t="s">
        <v>74</v>
      </c>
      <c r="G101" t="s">
        <v>7334</v>
      </c>
      <c r="H101" s="6" t="s">
        <v>8051</v>
      </c>
      <c r="I101" t="s">
        <v>8052</v>
      </c>
      <c r="J101" t="s">
        <v>8054</v>
      </c>
      <c r="K101" t="s">
        <v>1629</v>
      </c>
    </row>
    <row r="102" spans="1:11" x14ac:dyDescent="0.3">
      <c r="A102">
        <v>125012111</v>
      </c>
      <c r="B102" s="4">
        <v>45868</v>
      </c>
      <c r="C102" t="s">
        <v>311</v>
      </c>
      <c r="D102" s="1">
        <v>55</v>
      </c>
      <c r="E102" t="s">
        <v>29</v>
      </c>
      <c r="F102" t="s">
        <v>74</v>
      </c>
      <c r="G102" t="s">
        <v>1629</v>
      </c>
      <c r="I102" t="s">
        <v>8055</v>
      </c>
      <c r="J102" t="s">
        <v>8056</v>
      </c>
      <c r="K102" t="s">
        <v>1629</v>
      </c>
    </row>
    <row r="103" spans="1:11" x14ac:dyDescent="0.3">
      <c r="A103">
        <v>125012110</v>
      </c>
      <c r="B103" s="4">
        <v>45868</v>
      </c>
      <c r="C103" t="s">
        <v>185</v>
      </c>
      <c r="D103" s="1">
        <v>2320</v>
      </c>
      <c r="E103" t="s">
        <v>28</v>
      </c>
      <c r="F103" t="s">
        <v>74</v>
      </c>
      <c r="G103" t="s">
        <v>1629</v>
      </c>
      <c r="H103" s="6" t="s">
        <v>7738</v>
      </c>
      <c r="I103" t="s">
        <v>7739</v>
      </c>
      <c r="J103" t="s">
        <v>7740</v>
      </c>
      <c r="K103" t="s">
        <v>1629</v>
      </c>
    </row>
    <row r="104" spans="1:11" x14ac:dyDescent="0.3">
      <c r="A104">
        <v>125012131</v>
      </c>
      <c r="B104" s="4">
        <v>45869</v>
      </c>
      <c r="C104" t="s">
        <v>185</v>
      </c>
      <c r="D104" s="1">
        <v>1033.55</v>
      </c>
      <c r="E104" t="s">
        <v>28</v>
      </c>
      <c r="F104" t="s">
        <v>74</v>
      </c>
      <c r="G104" t="s">
        <v>7334</v>
      </c>
      <c r="H104" s="6" t="s">
        <v>7738</v>
      </c>
      <c r="I104" t="s">
        <v>7739</v>
      </c>
      <c r="J104" t="s">
        <v>8057</v>
      </c>
      <c r="K104" t="s">
        <v>1629</v>
      </c>
    </row>
    <row r="105" spans="1:11" x14ac:dyDescent="0.3">
      <c r="A105">
        <v>125012058</v>
      </c>
      <c r="B105" s="4">
        <v>45868</v>
      </c>
      <c r="C105" t="s">
        <v>536</v>
      </c>
      <c r="D105" s="1">
        <v>1782.96</v>
      </c>
      <c r="E105" t="s">
        <v>29</v>
      </c>
      <c r="F105" t="s">
        <v>74</v>
      </c>
      <c r="G105" t="s">
        <v>1629</v>
      </c>
      <c r="I105" t="s">
        <v>7741</v>
      </c>
      <c r="J105" t="s">
        <v>7742</v>
      </c>
      <c r="K105" t="s">
        <v>1629</v>
      </c>
    </row>
    <row r="106" spans="1:11" x14ac:dyDescent="0.3">
      <c r="A106">
        <v>125012079</v>
      </c>
      <c r="B106" s="4">
        <v>45868</v>
      </c>
      <c r="C106" t="s">
        <v>576</v>
      </c>
      <c r="D106" s="1">
        <v>44</v>
      </c>
      <c r="E106" t="s">
        <v>111</v>
      </c>
      <c r="F106" t="s">
        <v>74</v>
      </c>
      <c r="G106" t="s">
        <v>1629</v>
      </c>
      <c r="H106" s="6" t="s">
        <v>7743</v>
      </c>
      <c r="I106" t="s">
        <v>7744</v>
      </c>
      <c r="J106" t="s">
        <v>7746</v>
      </c>
      <c r="K106" t="s">
        <v>1629</v>
      </c>
    </row>
    <row r="107" spans="1:11" x14ac:dyDescent="0.3">
      <c r="A107">
        <v>125012083</v>
      </c>
      <c r="B107" s="4">
        <v>45868</v>
      </c>
      <c r="C107" t="s">
        <v>576</v>
      </c>
      <c r="D107" s="1">
        <v>414</v>
      </c>
      <c r="E107" t="s">
        <v>111</v>
      </c>
      <c r="F107" t="s">
        <v>74</v>
      </c>
      <c r="G107" t="s">
        <v>1629</v>
      </c>
      <c r="H107" s="6" t="s">
        <v>7743</v>
      </c>
      <c r="I107" t="s">
        <v>7744</v>
      </c>
      <c r="J107" t="s">
        <v>7745</v>
      </c>
      <c r="K107" t="s">
        <v>1629</v>
      </c>
    </row>
    <row r="108" spans="1:11" x14ac:dyDescent="0.3">
      <c r="A108">
        <v>125012197</v>
      </c>
      <c r="B108" s="4">
        <v>45869</v>
      </c>
      <c r="C108" t="s">
        <v>576</v>
      </c>
      <c r="D108" s="1">
        <v>1212.3</v>
      </c>
      <c r="E108" t="s">
        <v>111</v>
      </c>
      <c r="F108" t="s">
        <v>74</v>
      </c>
      <c r="G108" t="s">
        <v>7334</v>
      </c>
      <c r="H108" s="6" t="s">
        <v>7743</v>
      </c>
      <c r="I108" t="s">
        <v>7744</v>
      </c>
      <c r="J108" t="s">
        <v>8058</v>
      </c>
      <c r="K108" t="s">
        <v>1629</v>
      </c>
    </row>
    <row r="109" spans="1:11" x14ac:dyDescent="0.3">
      <c r="A109">
        <v>125012198</v>
      </c>
      <c r="B109" s="4">
        <v>45869</v>
      </c>
      <c r="C109" t="s">
        <v>576</v>
      </c>
      <c r="D109" s="1">
        <v>3046.71</v>
      </c>
      <c r="E109" t="s">
        <v>111</v>
      </c>
      <c r="F109" t="s">
        <v>74</v>
      </c>
      <c r="G109" t="s">
        <v>1629</v>
      </c>
      <c r="H109" s="6" t="s">
        <v>7743</v>
      </c>
      <c r="I109" t="s">
        <v>7744</v>
      </c>
      <c r="J109" t="s">
        <v>8059</v>
      </c>
      <c r="K109" t="s">
        <v>1629</v>
      </c>
    </row>
    <row r="110" spans="1:11" x14ac:dyDescent="0.3">
      <c r="A110">
        <v>125012207</v>
      </c>
      <c r="B110" s="4">
        <v>45869</v>
      </c>
      <c r="C110" t="s">
        <v>110</v>
      </c>
      <c r="D110" s="1">
        <v>480</v>
      </c>
      <c r="E110" t="s">
        <v>111</v>
      </c>
      <c r="F110" t="s">
        <v>74</v>
      </c>
      <c r="G110" t="s">
        <v>1629</v>
      </c>
      <c r="H110" s="6" t="s">
        <v>8060</v>
      </c>
      <c r="I110" t="s">
        <v>8061</v>
      </c>
      <c r="J110" t="s">
        <v>8062</v>
      </c>
      <c r="K110" t="s">
        <v>1629</v>
      </c>
    </row>
    <row r="111" spans="1:11" x14ac:dyDescent="0.3">
      <c r="A111">
        <v>125012192</v>
      </c>
      <c r="B111" s="4">
        <v>45869</v>
      </c>
      <c r="C111" t="s">
        <v>549</v>
      </c>
      <c r="D111" s="1">
        <v>170.54</v>
      </c>
      <c r="E111" t="s">
        <v>111</v>
      </c>
      <c r="F111" t="s">
        <v>74</v>
      </c>
      <c r="G111" t="s">
        <v>7334</v>
      </c>
      <c r="I111" t="s">
        <v>7654</v>
      </c>
      <c r="J111" t="s">
        <v>8063</v>
      </c>
      <c r="K111" t="s">
        <v>1629</v>
      </c>
    </row>
    <row r="112" spans="1:11" x14ac:dyDescent="0.3">
      <c r="A112">
        <v>125012218</v>
      </c>
      <c r="B112" s="4">
        <v>45868</v>
      </c>
      <c r="C112" t="s">
        <v>549</v>
      </c>
      <c r="D112" s="1">
        <v>46</v>
      </c>
      <c r="E112" t="s">
        <v>111</v>
      </c>
      <c r="F112" t="s">
        <v>74</v>
      </c>
      <c r="G112" t="s">
        <v>7334</v>
      </c>
      <c r="I112" t="s">
        <v>7654</v>
      </c>
      <c r="J112" t="s">
        <v>8064</v>
      </c>
      <c r="K112" t="s">
        <v>1629</v>
      </c>
    </row>
    <row r="113" spans="1:11" x14ac:dyDescent="0.3">
      <c r="A113">
        <v>125012054</v>
      </c>
      <c r="B113" s="4">
        <v>45868</v>
      </c>
      <c r="C113" t="s">
        <v>549</v>
      </c>
      <c r="D113" s="1">
        <v>46</v>
      </c>
      <c r="E113" t="s">
        <v>111</v>
      </c>
      <c r="F113" t="s">
        <v>74</v>
      </c>
      <c r="G113" t="s">
        <v>7334</v>
      </c>
      <c r="I113" t="s">
        <v>7654</v>
      </c>
      <c r="J113" t="s">
        <v>7748</v>
      </c>
      <c r="K113" t="s">
        <v>1629</v>
      </c>
    </row>
    <row r="114" spans="1:11" x14ac:dyDescent="0.3">
      <c r="A114">
        <v>125012056</v>
      </c>
      <c r="B114" s="4">
        <v>45868</v>
      </c>
      <c r="C114" t="s">
        <v>549</v>
      </c>
      <c r="D114" s="1">
        <v>143.4</v>
      </c>
      <c r="E114" t="s">
        <v>111</v>
      </c>
      <c r="F114" t="s">
        <v>74</v>
      </c>
      <c r="G114" t="s">
        <v>7334</v>
      </c>
      <c r="I114" t="s">
        <v>7654</v>
      </c>
      <c r="J114" t="s">
        <v>7747</v>
      </c>
      <c r="K114" t="s">
        <v>1629</v>
      </c>
    </row>
    <row r="115" spans="1:11" x14ac:dyDescent="0.3">
      <c r="A115">
        <v>125012077</v>
      </c>
      <c r="B115" s="4">
        <v>45868</v>
      </c>
      <c r="C115" t="s">
        <v>290</v>
      </c>
      <c r="D115" s="1">
        <v>3279.5</v>
      </c>
      <c r="E115" t="s">
        <v>111</v>
      </c>
      <c r="F115" t="s">
        <v>74</v>
      </c>
      <c r="G115" t="s">
        <v>7334</v>
      </c>
      <c r="H115" s="6" t="s">
        <v>7749</v>
      </c>
      <c r="I115" t="s">
        <v>7750</v>
      </c>
      <c r="J115" t="s">
        <v>7751</v>
      </c>
      <c r="K115" t="s">
        <v>1629</v>
      </c>
    </row>
    <row r="116" spans="1:11" x14ac:dyDescent="0.3">
      <c r="A116">
        <v>125012060</v>
      </c>
      <c r="B116" s="4">
        <v>45868</v>
      </c>
      <c r="C116" t="s">
        <v>1725</v>
      </c>
      <c r="D116" s="1">
        <v>417.14</v>
      </c>
      <c r="E116" t="s">
        <v>28</v>
      </c>
      <c r="F116" t="s">
        <v>74</v>
      </c>
      <c r="G116" t="s">
        <v>7342</v>
      </c>
      <c r="H116" s="6">
        <v>529472701</v>
      </c>
      <c r="I116" t="s">
        <v>7752</v>
      </c>
      <c r="J116" t="s">
        <v>7753</v>
      </c>
      <c r="K116" t="s">
        <v>1629</v>
      </c>
    </row>
    <row r="117" spans="1:11" x14ac:dyDescent="0.3">
      <c r="A117">
        <v>125012109</v>
      </c>
      <c r="B117" s="4">
        <v>45868</v>
      </c>
      <c r="C117" t="s">
        <v>395</v>
      </c>
      <c r="D117" s="1">
        <v>160.52000000000001</v>
      </c>
      <c r="E117" t="s">
        <v>26</v>
      </c>
      <c r="F117" t="s">
        <v>74</v>
      </c>
      <c r="G117" t="s">
        <v>7334</v>
      </c>
      <c r="H117" s="6">
        <v>507648175</v>
      </c>
      <c r="I117" t="s">
        <v>7754</v>
      </c>
      <c r="J117" t="s">
        <v>7755</v>
      </c>
      <c r="K117" t="s">
        <v>1629</v>
      </c>
    </row>
    <row r="118" spans="1:11" x14ac:dyDescent="0.3">
      <c r="A118">
        <v>125012148</v>
      </c>
      <c r="B118" s="4">
        <v>45868</v>
      </c>
      <c r="C118" t="s">
        <v>395</v>
      </c>
      <c r="D118" s="1">
        <v>160.52000000000001</v>
      </c>
      <c r="E118" t="s">
        <v>26</v>
      </c>
      <c r="F118" t="s">
        <v>74</v>
      </c>
      <c r="G118" t="s">
        <v>7334</v>
      </c>
      <c r="H118" s="6">
        <v>507648175</v>
      </c>
      <c r="I118" t="s">
        <v>7754</v>
      </c>
      <c r="J118" t="s">
        <v>8065</v>
      </c>
      <c r="K118" t="s">
        <v>1629</v>
      </c>
    </row>
    <row r="119" spans="1:11" x14ac:dyDescent="0.3">
      <c r="A119">
        <v>125012149</v>
      </c>
      <c r="B119" s="4">
        <v>45869</v>
      </c>
      <c r="C119" t="s">
        <v>395</v>
      </c>
      <c r="D119" s="1">
        <v>174.04</v>
      </c>
      <c r="E119" t="s">
        <v>26</v>
      </c>
      <c r="F119" t="s">
        <v>74</v>
      </c>
      <c r="G119" t="s">
        <v>7334</v>
      </c>
      <c r="H119" s="6">
        <v>507648175</v>
      </c>
      <c r="I119" t="s">
        <v>7754</v>
      </c>
      <c r="J119" t="s">
        <v>7755</v>
      </c>
      <c r="K119" t="s">
        <v>1629</v>
      </c>
    </row>
    <row r="120" spans="1:11" x14ac:dyDescent="0.3">
      <c r="A120">
        <v>125012065</v>
      </c>
      <c r="B120" s="4">
        <v>45868</v>
      </c>
      <c r="C120" t="s">
        <v>1533</v>
      </c>
      <c r="D120" s="1">
        <v>52.38</v>
      </c>
      <c r="E120" t="s">
        <v>28</v>
      </c>
      <c r="F120" t="s">
        <v>74</v>
      </c>
      <c r="G120" t="s">
        <v>1629</v>
      </c>
      <c r="I120" t="s">
        <v>7756</v>
      </c>
      <c r="J120" t="s">
        <v>7757</v>
      </c>
      <c r="K120" t="s">
        <v>1629</v>
      </c>
    </row>
    <row r="121" spans="1:11" x14ac:dyDescent="0.3">
      <c r="A121">
        <v>125012084</v>
      </c>
      <c r="B121" s="4">
        <v>45868</v>
      </c>
      <c r="C121" t="s">
        <v>306</v>
      </c>
      <c r="D121" s="1">
        <v>204</v>
      </c>
      <c r="E121" t="s">
        <v>28</v>
      </c>
      <c r="F121" t="s">
        <v>74</v>
      </c>
      <c r="G121" t="s">
        <v>1629</v>
      </c>
      <c r="I121" t="s">
        <v>7758</v>
      </c>
      <c r="J121" t="s">
        <v>7759</v>
      </c>
      <c r="K121" t="s">
        <v>1629</v>
      </c>
    </row>
    <row r="122" spans="1:11" x14ac:dyDescent="0.3">
      <c r="A122">
        <v>125012086</v>
      </c>
      <c r="B122" s="4">
        <v>45868</v>
      </c>
      <c r="C122" t="s">
        <v>115</v>
      </c>
      <c r="D122" s="1">
        <v>18409</v>
      </c>
      <c r="E122" t="s">
        <v>32</v>
      </c>
      <c r="F122" t="s">
        <v>74</v>
      </c>
      <c r="G122" t="s">
        <v>1629</v>
      </c>
      <c r="H122" s="6">
        <v>505810344</v>
      </c>
      <c r="I122" t="s">
        <v>7346</v>
      </c>
      <c r="J122" t="s">
        <v>7760</v>
      </c>
      <c r="K122" t="s">
        <v>1629</v>
      </c>
    </row>
    <row r="123" spans="1:11" x14ac:dyDescent="0.3">
      <c r="A123">
        <v>125012208</v>
      </c>
      <c r="B123" s="4">
        <v>45869</v>
      </c>
      <c r="C123" t="s">
        <v>115</v>
      </c>
      <c r="D123" s="1">
        <v>724.8</v>
      </c>
      <c r="E123" t="s">
        <v>32</v>
      </c>
      <c r="F123" t="s">
        <v>74</v>
      </c>
      <c r="G123" t="s">
        <v>1629</v>
      </c>
      <c r="H123" s="6">
        <v>505810344</v>
      </c>
      <c r="I123" t="s">
        <v>7346</v>
      </c>
      <c r="J123" t="s">
        <v>8066</v>
      </c>
      <c r="K123" t="s">
        <v>1629</v>
      </c>
    </row>
    <row r="124" spans="1:11" x14ac:dyDescent="0.3">
      <c r="A124">
        <v>125012202</v>
      </c>
      <c r="B124" s="4">
        <v>45869</v>
      </c>
      <c r="C124" t="s">
        <v>115</v>
      </c>
      <c r="D124" s="1">
        <v>1950</v>
      </c>
      <c r="E124" t="s">
        <v>32</v>
      </c>
      <c r="F124" t="s">
        <v>74</v>
      </c>
      <c r="G124" t="s">
        <v>1629</v>
      </c>
      <c r="H124" s="6">
        <v>505810344</v>
      </c>
      <c r="I124" t="s">
        <v>7346</v>
      </c>
      <c r="J124" t="s">
        <v>8067</v>
      </c>
      <c r="K124" t="s">
        <v>1629</v>
      </c>
    </row>
    <row r="125" spans="1:11" x14ac:dyDescent="0.3">
      <c r="A125">
        <v>125012179</v>
      </c>
      <c r="B125" s="4">
        <v>45869</v>
      </c>
      <c r="C125" t="s">
        <v>553</v>
      </c>
      <c r="D125" s="1">
        <v>1176.02</v>
      </c>
      <c r="E125" t="s">
        <v>111</v>
      </c>
      <c r="F125" t="s">
        <v>74</v>
      </c>
      <c r="G125" t="s">
        <v>7334</v>
      </c>
      <c r="H125" s="6">
        <v>971565152787</v>
      </c>
      <c r="I125" t="s">
        <v>8068</v>
      </c>
      <c r="J125" t="s">
        <v>8069</v>
      </c>
      <c r="K125" t="s">
        <v>1629</v>
      </c>
    </row>
    <row r="126" spans="1:11" x14ac:dyDescent="0.3">
      <c r="A126">
        <v>125012180</v>
      </c>
      <c r="B126" s="4">
        <v>45869</v>
      </c>
      <c r="C126" t="s">
        <v>553</v>
      </c>
      <c r="D126" s="1">
        <v>566.24</v>
      </c>
      <c r="E126" t="s">
        <v>111</v>
      </c>
      <c r="F126" t="s">
        <v>74</v>
      </c>
      <c r="G126" t="s">
        <v>7334</v>
      </c>
      <c r="H126" s="6">
        <v>971565152787</v>
      </c>
      <c r="I126" t="s">
        <v>8068</v>
      </c>
      <c r="J126" t="s">
        <v>8070</v>
      </c>
      <c r="K126" t="s">
        <v>1629</v>
      </c>
    </row>
    <row r="127" spans="1:11" x14ac:dyDescent="0.3">
      <c r="A127">
        <v>125012168</v>
      </c>
      <c r="B127" s="4">
        <v>45869</v>
      </c>
      <c r="C127" t="s">
        <v>8071</v>
      </c>
      <c r="D127" s="1">
        <v>2250</v>
      </c>
      <c r="E127" t="s">
        <v>28</v>
      </c>
      <c r="F127" t="s">
        <v>74</v>
      </c>
      <c r="G127" t="s">
        <v>7334</v>
      </c>
      <c r="I127" t="s">
        <v>8072</v>
      </c>
      <c r="J127" t="s">
        <v>8073</v>
      </c>
      <c r="K127" t="s">
        <v>1629</v>
      </c>
    </row>
    <row r="128" spans="1:11" x14ac:dyDescent="0.3">
      <c r="A128">
        <v>125012176</v>
      </c>
      <c r="B128" s="4">
        <v>45869</v>
      </c>
      <c r="C128" t="s">
        <v>8071</v>
      </c>
      <c r="D128" s="1">
        <v>400</v>
      </c>
      <c r="E128" t="s">
        <v>28</v>
      </c>
      <c r="F128" t="s">
        <v>74</v>
      </c>
      <c r="G128" t="s">
        <v>7334</v>
      </c>
      <c r="I128" t="s">
        <v>8072</v>
      </c>
      <c r="J128" t="s">
        <v>8074</v>
      </c>
      <c r="K128" t="s">
        <v>1629</v>
      </c>
    </row>
    <row r="129" spans="1:11" x14ac:dyDescent="0.3">
      <c r="A129">
        <v>125012151</v>
      </c>
      <c r="B129" s="4">
        <v>45869</v>
      </c>
      <c r="C129" t="s">
        <v>8075</v>
      </c>
      <c r="D129" s="1">
        <v>4449.1099999999997</v>
      </c>
      <c r="E129" t="s">
        <v>7340</v>
      </c>
      <c r="F129" t="s">
        <v>74</v>
      </c>
      <c r="G129" t="s">
        <v>7334</v>
      </c>
      <c r="H129" s="6">
        <v>971505245865</v>
      </c>
      <c r="J129" t="s">
        <v>8076</v>
      </c>
      <c r="K129" t="s">
        <v>1629</v>
      </c>
    </row>
    <row r="130" spans="1:11" x14ac:dyDescent="0.3">
      <c r="A130">
        <v>125012196</v>
      </c>
      <c r="B130" s="4">
        <v>45869</v>
      </c>
      <c r="C130" t="s">
        <v>8075</v>
      </c>
      <c r="D130" s="1">
        <v>284.75</v>
      </c>
      <c r="E130" t="s">
        <v>7340</v>
      </c>
      <c r="F130" t="s">
        <v>74</v>
      </c>
      <c r="G130" t="s">
        <v>7334</v>
      </c>
      <c r="H130" s="6">
        <v>971505245865</v>
      </c>
      <c r="J130" t="s">
        <v>8076</v>
      </c>
      <c r="K130" t="s">
        <v>1629</v>
      </c>
    </row>
    <row r="131" spans="1:11" x14ac:dyDescent="0.3">
      <c r="A131">
        <v>125012125</v>
      </c>
      <c r="B131" s="4">
        <v>45869</v>
      </c>
      <c r="C131" t="s">
        <v>8077</v>
      </c>
      <c r="D131" s="1">
        <v>1061.9000000000001</v>
      </c>
      <c r="E131" t="s">
        <v>7327</v>
      </c>
      <c r="F131" t="s">
        <v>74</v>
      </c>
      <c r="G131" t="s">
        <v>7334</v>
      </c>
      <c r="H131" s="6">
        <v>971555082890</v>
      </c>
      <c r="J131" t="s">
        <v>8078</v>
      </c>
      <c r="K131" t="s">
        <v>1629</v>
      </c>
    </row>
    <row r="132" spans="1:11" x14ac:dyDescent="0.3">
      <c r="A132">
        <v>125012206</v>
      </c>
      <c r="B132" s="4">
        <v>45869</v>
      </c>
      <c r="C132" t="s">
        <v>8079</v>
      </c>
      <c r="D132" s="1">
        <v>7818.82</v>
      </c>
      <c r="E132" t="s">
        <v>7329</v>
      </c>
      <c r="F132" t="s">
        <v>74</v>
      </c>
      <c r="G132" t="s">
        <v>7334</v>
      </c>
      <c r="H132" s="6">
        <v>971509349544</v>
      </c>
      <c r="J132" t="s">
        <v>8080</v>
      </c>
      <c r="K132" t="s">
        <v>1629</v>
      </c>
    </row>
    <row r="133" spans="1:11" x14ac:dyDescent="0.3">
      <c r="A133">
        <v>125012220</v>
      </c>
      <c r="B133" s="4">
        <v>45869</v>
      </c>
      <c r="C133" t="s">
        <v>8079</v>
      </c>
      <c r="D133" s="1">
        <v>7818.82</v>
      </c>
      <c r="E133" t="s">
        <v>7329</v>
      </c>
      <c r="F133" t="s">
        <v>74</v>
      </c>
      <c r="G133" t="s">
        <v>7334</v>
      </c>
      <c r="H133" s="6">
        <v>971509349544</v>
      </c>
      <c r="J133" t="s">
        <v>8081</v>
      </c>
      <c r="K133" t="s">
        <v>1629</v>
      </c>
    </row>
    <row r="134" spans="1:11" x14ac:dyDescent="0.3">
      <c r="A134">
        <v>125012222</v>
      </c>
      <c r="B134" s="4">
        <v>45869</v>
      </c>
      <c r="C134" t="s">
        <v>8079</v>
      </c>
      <c r="D134" s="1">
        <v>7628.38</v>
      </c>
      <c r="E134" t="s">
        <v>7329</v>
      </c>
      <c r="F134" t="s">
        <v>74</v>
      </c>
      <c r="G134" t="s">
        <v>7334</v>
      </c>
      <c r="H134" s="6">
        <v>971509349544</v>
      </c>
      <c r="J134" t="s">
        <v>8080</v>
      </c>
      <c r="K134" t="s">
        <v>1629</v>
      </c>
    </row>
    <row r="135" spans="1:11" x14ac:dyDescent="0.3">
      <c r="A135">
        <v>125012103</v>
      </c>
      <c r="B135" s="4">
        <v>45868</v>
      </c>
      <c r="C135" t="s">
        <v>7353</v>
      </c>
      <c r="D135" s="1">
        <v>2987.5</v>
      </c>
      <c r="E135" t="s">
        <v>32</v>
      </c>
      <c r="F135" t="s">
        <v>7642</v>
      </c>
      <c r="G135" t="s">
        <v>7334</v>
      </c>
      <c r="H135" s="6">
        <v>971504958063</v>
      </c>
      <c r="I135" t="s">
        <v>7761</v>
      </c>
      <c r="J135" t="s">
        <v>7763</v>
      </c>
      <c r="K135" t="s">
        <v>1629</v>
      </c>
    </row>
    <row r="136" spans="1:11" x14ac:dyDescent="0.3">
      <c r="A136">
        <v>125012102</v>
      </c>
      <c r="B136" s="4">
        <v>45868</v>
      </c>
      <c r="C136" t="s">
        <v>7353</v>
      </c>
      <c r="D136" s="1">
        <v>17267.490000000002</v>
      </c>
      <c r="E136" t="s">
        <v>32</v>
      </c>
      <c r="F136" t="s">
        <v>7642</v>
      </c>
      <c r="G136" t="s">
        <v>7334</v>
      </c>
      <c r="H136" s="6">
        <v>971504958063</v>
      </c>
      <c r="I136" t="s">
        <v>7761</v>
      </c>
      <c r="J136" t="s">
        <v>7762</v>
      </c>
      <c r="K136" t="s">
        <v>1629</v>
      </c>
    </row>
    <row r="137" spans="1:11" x14ac:dyDescent="0.3">
      <c r="A137">
        <v>125012129</v>
      </c>
      <c r="B137" s="4">
        <v>45869</v>
      </c>
      <c r="C137" t="s">
        <v>7353</v>
      </c>
      <c r="D137" s="1">
        <v>287.01</v>
      </c>
      <c r="E137" t="s">
        <v>32</v>
      </c>
      <c r="F137" t="s">
        <v>7642</v>
      </c>
      <c r="G137" t="s">
        <v>7334</v>
      </c>
      <c r="H137" s="6">
        <v>971504958063</v>
      </c>
      <c r="I137" t="s">
        <v>7761</v>
      </c>
      <c r="J137" t="s">
        <v>7762</v>
      </c>
      <c r="K137" t="s">
        <v>1629</v>
      </c>
    </row>
    <row r="138" spans="1:11" x14ac:dyDescent="0.3">
      <c r="A138">
        <v>625000006</v>
      </c>
      <c r="B138" s="4">
        <v>45869</v>
      </c>
      <c r="C138" t="s">
        <v>7361</v>
      </c>
      <c r="D138" s="1">
        <v>0</v>
      </c>
      <c r="E138" t="s">
        <v>45</v>
      </c>
      <c r="F138" t="s">
        <v>74</v>
      </c>
      <c r="G138" t="s">
        <v>8082</v>
      </c>
      <c r="J138" t="s">
        <v>8083</v>
      </c>
      <c r="K138">
        <v>529244724</v>
      </c>
    </row>
    <row r="139" spans="1:11" x14ac:dyDescent="0.3">
      <c r="A139">
        <v>125012177</v>
      </c>
      <c r="B139" s="4">
        <v>45869</v>
      </c>
      <c r="C139" t="s">
        <v>380</v>
      </c>
      <c r="D139" s="1">
        <v>4650</v>
      </c>
      <c r="E139" t="s">
        <v>27</v>
      </c>
      <c r="F139" t="s">
        <v>74</v>
      </c>
      <c r="G139" t="s">
        <v>1629</v>
      </c>
      <c r="H139" s="6">
        <v>506857819</v>
      </c>
      <c r="I139" t="s">
        <v>8084</v>
      </c>
      <c r="J139" t="s">
        <v>8085</v>
      </c>
      <c r="K139" t="s">
        <v>1629</v>
      </c>
    </row>
    <row r="140" spans="1:11" x14ac:dyDescent="0.3">
      <c r="A140">
        <v>125012211</v>
      </c>
      <c r="B140" s="4">
        <v>45869</v>
      </c>
      <c r="C140" t="s">
        <v>1609</v>
      </c>
      <c r="D140" s="1">
        <v>4335.05</v>
      </c>
      <c r="E140" t="s">
        <v>111</v>
      </c>
      <c r="F140" t="s">
        <v>74</v>
      </c>
      <c r="G140" t="s">
        <v>7334</v>
      </c>
      <c r="H140" s="6" t="s">
        <v>8086</v>
      </c>
      <c r="I140" t="s">
        <v>8087</v>
      </c>
      <c r="J140" t="s">
        <v>8088</v>
      </c>
      <c r="K140" t="s">
        <v>1629</v>
      </c>
    </row>
    <row r="141" spans="1:11" x14ac:dyDescent="0.3">
      <c r="A141">
        <v>125012076</v>
      </c>
      <c r="B141" s="4">
        <v>45868</v>
      </c>
      <c r="C141" t="s">
        <v>1742</v>
      </c>
      <c r="D141" s="1">
        <v>75030</v>
      </c>
      <c r="E141" t="s">
        <v>7329</v>
      </c>
      <c r="F141" t="s">
        <v>74</v>
      </c>
      <c r="G141" t="s">
        <v>1629</v>
      </c>
      <c r="H141" s="6">
        <v>971586683684</v>
      </c>
      <c r="I141" t="s">
        <v>7764</v>
      </c>
      <c r="J141" t="s">
        <v>7765</v>
      </c>
      <c r="K141" t="s">
        <v>1629</v>
      </c>
    </row>
    <row r="142" spans="1:11" x14ac:dyDescent="0.3">
      <c r="A142">
        <v>125012195</v>
      </c>
      <c r="B142" s="4">
        <v>45869</v>
      </c>
      <c r="C142" t="s">
        <v>1605</v>
      </c>
      <c r="D142" s="1">
        <v>525</v>
      </c>
      <c r="E142" t="s">
        <v>39</v>
      </c>
      <c r="F142" t="s">
        <v>74</v>
      </c>
      <c r="G142" t="s">
        <v>1629</v>
      </c>
      <c r="H142" s="6">
        <v>971507166067</v>
      </c>
      <c r="I142" t="s">
        <v>8089</v>
      </c>
      <c r="J142" t="s">
        <v>8090</v>
      </c>
      <c r="K142" t="s">
        <v>1629</v>
      </c>
    </row>
    <row r="143" spans="1:11" x14ac:dyDescent="0.3">
      <c r="A143">
        <v>125012132</v>
      </c>
      <c r="B143" s="4">
        <v>45869</v>
      </c>
      <c r="C143" t="s">
        <v>452</v>
      </c>
      <c r="D143" s="1">
        <v>16297.5</v>
      </c>
      <c r="E143" t="s">
        <v>7340</v>
      </c>
      <c r="F143" t="s">
        <v>74</v>
      </c>
      <c r="G143" t="s">
        <v>7334</v>
      </c>
      <c r="H143" s="6">
        <v>971564802074</v>
      </c>
      <c r="I143" t="s">
        <v>8091</v>
      </c>
      <c r="J143" t="s">
        <v>8092</v>
      </c>
      <c r="K143" t="s">
        <v>1629</v>
      </c>
    </row>
    <row r="144" spans="1:11" x14ac:dyDescent="0.3">
      <c r="A144">
        <v>125012133</v>
      </c>
      <c r="B144" s="4">
        <v>45869</v>
      </c>
      <c r="C144" t="s">
        <v>452</v>
      </c>
      <c r="D144" s="1">
        <v>2536.2800000000002</v>
      </c>
      <c r="E144" t="s">
        <v>7340</v>
      </c>
      <c r="F144" t="s">
        <v>74</v>
      </c>
      <c r="G144" t="s">
        <v>7334</v>
      </c>
      <c r="H144" s="6">
        <v>971564802074</v>
      </c>
      <c r="I144" t="s">
        <v>8091</v>
      </c>
      <c r="J144" t="s">
        <v>8093</v>
      </c>
      <c r="K144" t="s">
        <v>1629</v>
      </c>
    </row>
    <row r="145" spans="1:11" x14ac:dyDescent="0.3">
      <c r="A145">
        <v>125012134</v>
      </c>
      <c r="B145" s="4">
        <v>45869</v>
      </c>
      <c r="C145" t="s">
        <v>452</v>
      </c>
      <c r="D145" s="1">
        <v>12031.01</v>
      </c>
      <c r="E145" t="s">
        <v>7340</v>
      </c>
      <c r="F145" t="s">
        <v>74</v>
      </c>
      <c r="G145" t="s">
        <v>7334</v>
      </c>
      <c r="H145" s="6">
        <v>971564802074</v>
      </c>
      <c r="I145" t="s">
        <v>8091</v>
      </c>
      <c r="J145" t="s">
        <v>8094</v>
      </c>
      <c r="K145" t="s">
        <v>1629</v>
      </c>
    </row>
    <row r="146" spans="1:11" x14ac:dyDescent="0.3">
      <c r="A146">
        <v>125012116</v>
      </c>
      <c r="B146" s="4">
        <v>45868</v>
      </c>
      <c r="C146" t="s">
        <v>7766</v>
      </c>
      <c r="D146" s="1">
        <v>20910.900000000001</v>
      </c>
      <c r="E146" t="s">
        <v>28</v>
      </c>
      <c r="F146" t="s">
        <v>74</v>
      </c>
      <c r="G146" t="s">
        <v>7334</v>
      </c>
      <c r="I146" t="s">
        <v>7767</v>
      </c>
      <c r="J146" t="s">
        <v>7768</v>
      </c>
      <c r="K146" t="s">
        <v>1629</v>
      </c>
    </row>
    <row r="147" spans="1:11" x14ac:dyDescent="0.3">
      <c r="A147">
        <v>125012115</v>
      </c>
      <c r="B147" s="4">
        <v>45868</v>
      </c>
      <c r="C147" t="s">
        <v>7766</v>
      </c>
      <c r="D147" s="1">
        <v>1250</v>
      </c>
      <c r="E147" t="s">
        <v>28</v>
      </c>
      <c r="F147" t="s">
        <v>74</v>
      </c>
      <c r="G147" t="s">
        <v>7334</v>
      </c>
      <c r="I147" t="s">
        <v>7767</v>
      </c>
      <c r="J147" t="s">
        <v>8095</v>
      </c>
      <c r="K147" t="s">
        <v>1629</v>
      </c>
    </row>
    <row r="148" spans="1:11" x14ac:dyDescent="0.3">
      <c r="A148">
        <v>125012081</v>
      </c>
      <c r="B148" s="4">
        <v>45868</v>
      </c>
      <c r="C148" t="s">
        <v>7766</v>
      </c>
      <c r="D148" s="1">
        <v>1250</v>
      </c>
      <c r="E148" t="s">
        <v>28</v>
      </c>
      <c r="F148" t="s">
        <v>74</v>
      </c>
      <c r="G148" t="s">
        <v>7334</v>
      </c>
      <c r="I148" t="s">
        <v>7767</v>
      </c>
      <c r="J148" t="s">
        <v>7768</v>
      </c>
      <c r="K148" t="s">
        <v>1629</v>
      </c>
    </row>
    <row r="149" spans="1:11" x14ac:dyDescent="0.3">
      <c r="A149">
        <v>125012152</v>
      </c>
      <c r="B149" s="4">
        <v>45869</v>
      </c>
      <c r="C149" t="s">
        <v>8096</v>
      </c>
      <c r="D149" s="1">
        <v>13455.66</v>
      </c>
      <c r="E149" t="s">
        <v>39</v>
      </c>
      <c r="F149" t="s">
        <v>74</v>
      </c>
      <c r="G149" t="s">
        <v>7334</v>
      </c>
      <c r="H149" s="6">
        <v>971565375674</v>
      </c>
      <c r="J149" t="s">
        <v>8097</v>
      </c>
      <c r="K149" t="s">
        <v>1629</v>
      </c>
    </row>
    <row r="150" spans="1:11" x14ac:dyDescent="0.3">
      <c r="A150">
        <v>125012203</v>
      </c>
      <c r="B150" s="4">
        <v>45869</v>
      </c>
      <c r="C150" t="s">
        <v>1711</v>
      </c>
      <c r="D150" s="1">
        <v>5800</v>
      </c>
      <c r="E150" t="s">
        <v>7340</v>
      </c>
      <c r="F150" t="s">
        <v>74</v>
      </c>
      <c r="G150" t="s">
        <v>7334</v>
      </c>
      <c r="H150" s="6">
        <v>971504479322</v>
      </c>
      <c r="I150" t="s">
        <v>8098</v>
      </c>
      <c r="J150" t="s">
        <v>8099</v>
      </c>
      <c r="K150" t="s">
        <v>1629</v>
      </c>
    </row>
    <row r="151" spans="1:11" x14ac:dyDescent="0.3">
      <c r="A151">
        <v>625000005</v>
      </c>
      <c r="B151" s="4">
        <v>45869</v>
      </c>
      <c r="C151" t="s">
        <v>75</v>
      </c>
      <c r="D151" s="1">
        <v>0</v>
      </c>
      <c r="E151" t="s">
        <v>30</v>
      </c>
      <c r="F151" t="s">
        <v>74</v>
      </c>
      <c r="G151" t="s">
        <v>8082</v>
      </c>
      <c r="J151" t="s">
        <v>8100</v>
      </c>
      <c r="K151">
        <v>524796172</v>
      </c>
    </row>
    <row r="152" spans="1:11" x14ac:dyDescent="0.3">
      <c r="A152">
        <v>125012107</v>
      </c>
      <c r="B152" s="4">
        <v>45868</v>
      </c>
      <c r="C152" t="s">
        <v>158</v>
      </c>
      <c r="D152" s="1">
        <v>0</v>
      </c>
      <c r="E152" t="s">
        <v>30</v>
      </c>
      <c r="F152" t="s">
        <v>74</v>
      </c>
      <c r="G152" t="s">
        <v>7342</v>
      </c>
      <c r="J152" t="s">
        <v>87</v>
      </c>
      <c r="K152" t="s">
        <v>1629</v>
      </c>
    </row>
    <row r="153" spans="1:11" x14ac:dyDescent="0.3">
      <c r="A153"/>
      <c r="B153" s="4"/>
      <c r="D153" s="1"/>
    </row>
    <row r="154" spans="1:11" x14ac:dyDescent="0.3">
      <c r="A154"/>
      <c r="B154" s="4"/>
      <c r="D154" s="1"/>
    </row>
    <row r="155" spans="1:11" x14ac:dyDescent="0.3">
      <c r="A155"/>
      <c r="B155" s="4"/>
      <c r="D155" s="1"/>
    </row>
    <row r="156" spans="1:11" x14ac:dyDescent="0.3">
      <c r="A156"/>
      <c r="B156" s="4"/>
      <c r="D156" s="1"/>
    </row>
    <row r="157" spans="1:11" x14ac:dyDescent="0.3">
      <c r="A157"/>
      <c r="B157" s="4"/>
      <c r="D157" s="1"/>
    </row>
    <row r="158" spans="1:11" x14ac:dyDescent="0.3">
      <c r="A158"/>
      <c r="B158" s="4"/>
      <c r="D158" s="1"/>
    </row>
    <row r="159" spans="1:11" x14ac:dyDescent="0.3">
      <c r="A159"/>
      <c r="B159" s="4"/>
      <c r="D159" s="1"/>
    </row>
    <row r="160" spans="1:11" x14ac:dyDescent="0.3">
      <c r="A160"/>
      <c r="B160" s="4"/>
      <c r="D160" s="1"/>
    </row>
    <row r="161" spans="1:4" x14ac:dyDescent="0.3">
      <c r="A161"/>
      <c r="B161" s="4"/>
      <c r="D161" s="1"/>
    </row>
    <row r="162" spans="1:4" x14ac:dyDescent="0.3">
      <c r="A162"/>
      <c r="B162" s="4"/>
      <c r="D162" s="1"/>
    </row>
    <row r="163" spans="1:4" x14ac:dyDescent="0.3">
      <c r="A163"/>
      <c r="B163" s="4"/>
      <c r="D163" s="1"/>
    </row>
    <row r="164" spans="1:4" x14ac:dyDescent="0.3">
      <c r="A164"/>
      <c r="B164" s="4"/>
      <c r="D164" s="1"/>
    </row>
    <row r="165" spans="1:4" x14ac:dyDescent="0.3">
      <c r="A165"/>
      <c r="B165" s="4"/>
      <c r="D165" s="1"/>
    </row>
    <row r="166" spans="1:4" x14ac:dyDescent="0.3">
      <c r="A166"/>
      <c r="B166" s="4"/>
      <c r="D166" s="1"/>
    </row>
    <row r="167" spans="1:4" x14ac:dyDescent="0.3">
      <c r="A167"/>
      <c r="B167" s="4"/>
      <c r="D167" s="1"/>
    </row>
    <row r="168" spans="1:4" x14ac:dyDescent="0.3">
      <c r="A168"/>
      <c r="B168" s="4"/>
      <c r="D168" s="1"/>
    </row>
    <row r="169" spans="1:4" x14ac:dyDescent="0.3">
      <c r="A169"/>
      <c r="B169" s="4"/>
      <c r="D169" s="1"/>
    </row>
    <row r="170" spans="1:4" x14ac:dyDescent="0.3">
      <c r="A170"/>
      <c r="B170" s="4"/>
      <c r="D170" s="1"/>
    </row>
    <row r="171" spans="1:4" x14ac:dyDescent="0.3">
      <c r="A171"/>
      <c r="B171" s="4"/>
      <c r="D171" s="1"/>
    </row>
    <row r="172" spans="1:4" x14ac:dyDescent="0.3">
      <c r="A172"/>
      <c r="B172" s="4"/>
      <c r="D172" s="1"/>
    </row>
    <row r="173" spans="1:4" x14ac:dyDescent="0.3">
      <c r="A173"/>
      <c r="B173" s="4"/>
      <c r="D173" s="1"/>
    </row>
    <row r="174" spans="1:4" x14ac:dyDescent="0.3">
      <c r="A174"/>
      <c r="B174" s="4"/>
      <c r="D174" s="1"/>
    </row>
    <row r="175" spans="1:4" x14ac:dyDescent="0.3">
      <c r="A175"/>
      <c r="B175" s="4"/>
      <c r="D175" s="1"/>
    </row>
    <row r="176" spans="1:4" x14ac:dyDescent="0.3">
      <c r="A176"/>
      <c r="B176" s="4"/>
      <c r="D176" s="1"/>
    </row>
    <row r="177" spans="1:4" x14ac:dyDescent="0.3">
      <c r="A177"/>
      <c r="B177" s="4"/>
      <c r="D177" s="1"/>
    </row>
    <row r="178" spans="1:4" x14ac:dyDescent="0.3">
      <c r="A178"/>
      <c r="B178" s="4"/>
      <c r="D178" s="1"/>
    </row>
    <row r="179" spans="1:4" x14ac:dyDescent="0.3">
      <c r="A179"/>
      <c r="B179" s="4"/>
      <c r="D179" s="1"/>
    </row>
    <row r="180" spans="1:4" x14ac:dyDescent="0.3">
      <c r="A180"/>
      <c r="B180" s="4"/>
      <c r="D180" s="1"/>
    </row>
    <row r="181" spans="1:4" x14ac:dyDescent="0.3">
      <c r="A181"/>
      <c r="B181" s="4"/>
      <c r="D181" s="1"/>
    </row>
    <row r="182" spans="1:4" x14ac:dyDescent="0.3">
      <c r="A182"/>
      <c r="B182" s="4"/>
      <c r="D182" s="1"/>
    </row>
    <row r="183" spans="1:4" x14ac:dyDescent="0.3">
      <c r="A183"/>
      <c r="B183" s="4"/>
      <c r="D183" s="1"/>
    </row>
    <row r="184" spans="1:4" x14ac:dyDescent="0.3">
      <c r="A184"/>
      <c r="B184" s="4"/>
      <c r="D184" s="1"/>
    </row>
    <row r="185" spans="1:4" x14ac:dyDescent="0.3">
      <c r="A185"/>
      <c r="B185" s="4"/>
      <c r="D185" s="1"/>
    </row>
    <row r="186" spans="1:4" x14ac:dyDescent="0.3">
      <c r="A186"/>
      <c r="B186" s="4"/>
      <c r="D186" s="1"/>
    </row>
    <row r="187" spans="1:4" x14ac:dyDescent="0.3">
      <c r="A187"/>
      <c r="B187" s="4"/>
      <c r="D187" s="1"/>
    </row>
    <row r="188" spans="1:4" x14ac:dyDescent="0.3">
      <c r="A188"/>
      <c r="B188" s="4"/>
      <c r="D188" s="1"/>
    </row>
    <row r="189" spans="1:4" x14ac:dyDescent="0.3">
      <c r="A189"/>
      <c r="B189" s="4"/>
      <c r="D189" s="1"/>
    </row>
    <row r="190" spans="1:4" x14ac:dyDescent="0.3">
      <c r="A190"/>
      <c r="B190" s="4"/>
      <c r="D190" s="1"/>
    </row>
    <row r="191" spans="1:4" x14ac:dyDescent="0.3">
      <c r="A191"/>
      <c r="B191" s="4"/>
      <c r="D191" s="1"/>
    </row>
    <row r="192" spans="1:4" x14ac:dyDescent="0.3">
      <c r="A192"/>
      <c r="B192" s="4"/>
      <c r="D192" s="1"/>
    </row>
    <row r="193" spans="1:4" x14ac:dyDescent="0.3">
      <c r="A193"/>
      <c r="B193" s="4"/>
      <c r="D193" s="1"/>
    </row>
    <row r="194" spans="1:4" x14ac:dyDescent="0.3">
      <c r="A194"/>
      <c r="B194" s="4"/>
      <c r="D194" s="1"/>
    </row>
    <row r="195" spans="1:4" x14ac:dyDescent="0.3">
      <c r="A195"/>
      <c r="B195" s="4"/>
      <c r="D195" s="1"/>
    </row>
    <row r="196" spans="1:4" x14ac:dyDescent="0.3">
      <c r="A196"/>
      <c r="B196" s="4"/>
      <c r="D196" s="1"/>
    </row>
    <row r="197" spans="1:4" x14ac:dyDescent="0.3">
      <c r="A197"/>
      <c r="B197" s="4"/>
      <c r="D197" s="1"/>
    </row>
    <row r="198" spans="1:4" x14ac:dyDescent="0.3">
      <c r="A198"/>
      <c r="B198" s="4"/>
      <c r="D198" s="1"/>
    </row>
    <row r="199" spans="1:4" x14ac:dyDescent="0.3">
      <c r="A199"/>
      <c r="B199" s="4"/>
      <c r="D199" s="1"/>
    </row>
    <row r="200" spans="1:4" x14ac:dyDescent="0.3">
      <c r="A200"/>
      <c r="B200" s="4"/>
      <c r="D200" s="1"/>
    </row>
    <row r="201" spans="1:4" x14ac:dyDescent="0.3">
      <c r="A201"/>
      <c r="B201" s="4"/>
      <c r="D201" s="1"/>
    </row>
    <row r="202" spans="1:4" x14ac:dyDescent="0.3">
      <c r="A202"/>
      <c r="B202" s="4"/>
      <c r="D202" s="1"/>
    </row>
    <row r="203" spans="1:4" x14ac:dyDescent="0.3">
      <c r="A203"/>
      <c r="B203" s="4"/>
      <c r="D203" s="1"/>
    </row>
    <row r="204" spans="1:4" x14ac:dyDescent="0.3">
      <c r="A204"/>
      <c r="B204" s="4"/>
      <c r="D204" s="1"/>
    </row>
    <row r="205" spans="1:4" x14ac:dyDescent="0.3">
      <c r="A205"/>
      <c r="B205" s="4"/>
      <c r="D205" s="1"/>
    </row>
    <row r="206" spans="1:4" x14ac:dyDescent="0.3">
      <c r="A206"/>
      <c r="B206" s="4"/>
      <c r="D206" s="1"/>
    </row>
    <row r="207" spans="1:4" x14ac:dyDescent="0.3">
      <c r="A207"/>
      <c r="B207" s="4"/>
      <c r="D207" s="1"/>
    </row>
    <row r="208" spans="1:4" x14ac:dyDescent="0.3">
      <c r="A208"/>
      <c r="B208" s="4"/>
      <c r="D208" s="1"/>
    </row>
    <row r="209" spans="1:4" x14ac:dyDescent="0.3">
      <c r="A209"/>
      <c r="B209" s="4"/>
      <c r="D209" s="1"/>
    </row>
    <row r="210" spans="1:4" x14ac:dyDescent="0.3">
      <c r="A210"/>
      <c r="B210" s="4"/>
      <c r="D210" s="1"/>
    </row>
    <row r="211" spans="1:4" x14ac:dyDescent="0.3">
      <c r="A211"/>
      <c r="B211" s="4"/>
      <c r="D211" s="1"/>
    </row>
    <row r="212" spans="1:4" x14ac:dyDescent="0.3">
      <c r="A212"/>
      <c r="B212" s="4"/>
      <c r="D212" s="1"/>
    </row>
    <row r="213" spans="1:4" x14ac:dyDescent="0.3">
      <c r="A213"/>
      <c r="B213" s="4"/>
      <c r="D213" s="1"/>
    </row>
    <row r="214" spans="1:4" x14ac:dyDescent="0.3">
      <c r="A214"/>
      <c r="B214" s="4"/>
      <c r="D214" s="1"/>
    </row>
    <row r="215" spans="1:4" x14ac:dyDescent="0.3">
      <c r="A215"/>
      <c r="B215" s="4"/>
      <c r="D215" s="1"/>
    </row>
    <row r="216" spans="1:4" x14ac:dyDescent="0.3">
      <c r="A216"/>
      <c r="B216" s="4"/>
      <c r="D216" s="1"/>
    </row>
    <row r="217" spans="1:4" x14ac:dyDescent="0.3">
      <c r="A217"/>
      <c r="B217" s="4"/>
      <c r="D217" s="1"/>
    </row>
    <row r="218" spans="1:4" x14ac:dyDescent="0.3">
      <c r="A218"/>
      <c r="B218" s="4"/>
      <c r="D218" s="1"/>
    </row>
    <row r="219" spans="1:4" x14ac:dyDescent="0.3">
      <c r="A219"/>
      <c r="B219" s="4"/>
    </row>
    <row r="220" spans="1:4" x14ac:dyDescent="0.3">
      <c r="A220"/>
      <c r="B220" s="4"/>
      <c r="D220" s="1"/>
    </row>
    <row r="221" spans="1:4" x14ac:dyDescent="0.3">
      <c r="A221"/>
      <c r="B221" s="4"/>
      <c r="D221" s="1"/>
    </row>
    <row r="222" spans="1:4" x14ac:dyDescent="0.3">
      <c r="A222"/>
      <c r="B222" s="4"/>
    </row>
    <row r="223" spans="1:4" x14ac:dyDescent="0.3">
      <c r="A223"/>
      <c r="B223" s="4"/>
      <c r="D223" s="1"/>
    </row>
    <row r="224" spans="1:4" x14ac:dyDescent="0.3">
      <c r="A224"/>
      <c r="B224" s="4"/>
      <c r="D224" s="1"/>
    </row>
    <row r="225" spans="1:4" x14ac:dyDescent="0.3">
      <c r="A225"/>
      <c r="B225" s="4"/>
      <c r="D225" s="1"/>
    </row>
    <row r="226" spans="1:4" x14ac:dyDescent="0.3">
      <c r="A226"/>
      <c r="B226" s="4"/>
      <c r="D226" s="1"/>
    </row>
    <row r="227" spans="1:4" x14ac:dyDescent="0.3">
      <c r="A227"/>
      <c r="B227" s="4"/>
      <c r="D227" s="1"/>
    </row>
    <row r="228" spans="1:4" x14ac:dyDescent="0.3">
      <c r="A228"/>
      <c r="B228" s="4"/>
      <c r="D228" s="1"/>
    </row>
    <row r="229" spans="1:4" x14ac:dyDescent="0.3">
      <c r="A229"/>
      <c r="B229" s="4"/>
    </row>
    <row r="230" spans="1:4" x14ac:dyDescent="0.3">
      <c r="A230"/>
      <c r="B230" s="4"/>
      <c r="D230" s="1"/>
    </row>
    <row r="231" spans="1:4" x14ac:dyDescent="0.3">
      <c r="A231"/>
      <c r="B231" s="4"/>
      <c r="D231" s="1"/>
    </row>
    <row r="232" spans="1:4" x14ac:dyDescent="0.3">
      <c r="A232"/>
      <c r="B232" s="4"/>
      <c r="D232" s="1"/>
    </row>
    <row r="233" spans="1:4" x14ac:dyDescent="0.3">
      <c r="A233"/>
      <c r="B233" s="4"/>
      <c r="D233" s="1"/>
    </row>
    <row r="234" spans="1:4" x14ac:dyDescent="0.3">
      <c r="A234"/>
      <c r="B234" s="4"/>
      <c r="D234" s="1"/>
    </row>
    <row r="235" spans="1:4" x14ac:dyDescent="0.3">
      <c r="A235"/>
      <c r="B235" s="4"/>
      <c r="D235" s="1"/>
    </row>
    <row r="236" spans="1:4" x14ac:dyDescent="0.3">
      <c r="A236"/>
      <c r="B236" s="4"/>
      <c r="D236" s="1"/>
    </row>
    <row r="237" spans="1:4" x14ac:dyDescent="0.3">
      <c r="A237"/>
      <c r="B237" s="4"/>
    </row>
    <row r="238" spans="1:4" x14ac:dyDescent="0.3">
      <c r="A238"/>
      <c r="B238" s="4"/>
      <c r="D238" s="1"/>
    </row>
    <row r="239" spans="1:4" x14ac:dyDescent="0.3">
      <c r="A239"/>
      <c r="B239" s="4"/>
      <c r="D239" s="1"/>
    </row>
    <row r="240" spans="1:4" x14ac:dyDescent="0.3">
      <c r="A240"/>
      <c r="B240" s="4"/>
    </row>
    <row r="241" spans="1:4" x14ac:dyDescent="0.3">
      <c r="A241"/>
      <c r="B241" s="4"/>
      <c r="D241" s="1"/>
    </row>
    <row r="242" spans="1:4" x14ac:dyDescent="0.3">
      <c r="A242"/>
      <c r="B242" s="4"/>
      <c r="D242" s="1"/>
    </row>
    <row r="243" spans="1:4" x14ac:dyDescent="0.3">
      <c r="A243"/>
      <c r="B243" s="4"/>
      <c r="D243" s="1"/>
    </row>
    <row r="244" spans="1:4" x14ac:dyDescent="0.3">
      <c r="A244"/>
      <c r="B244" s="4"/>
      <c r="D244" s="1"/>
    </row>
    <row r="245" spans="1:4" x14ac:dyDescent="0.3">
      <c r="A245"/>
      <c r="B245" s="4"/>
      <c r="D245" s="1"/>
    </row>
    <row r="246" spans="1:4" x14ac:dyDescent="0.3">
      <c r="A246"/>
      <c r="B246" s="4"/>
      <c r="D246" s="1"/>
    </row>
    <row r="247" spans="1:4" x14ac:dyDescent="0.3">
      <c r="A247"/>
      <c r="B247" s="4"/>
      <c r="D247" s="1"/>
    </row>
    <row r="248" spans="1:4" x14ac:dyDescent="0.3">
      <c r="A248"/>
      <c r="B248" s="4"/>
      <c r="D248" s="1"/>
    </row>
    <row r="249" spans="1:4" x14ac:dyDescent="0.3">
      <c r="A249"/>
      <c r="B249" s="4"/>
      <c r="D249" s="1"/>
    </row>
    <row r="250" spans="1:4" x14ac:dyDescent="0.3">
      <c r="B250" s="4"/>
      <c r="D250" s="1"/>
    </row>
    <row r="251" spans="1:4" x14ac:dyDescent="0.3">
      <c r="B251" s="4"/>
      <c r="D251" s="1"/>
    </row>
    <row r="252" spans="1:4" x14ac:dyDescent="0.3">
      <c r="B252" s="4"/>
      <c r="D252" s="1"/>
    </row>
    <row r="253" spans="1:4" x14ac:dyDescent="0.3">
      <c r="B253" s="4"/>
      <c r="D253" s="1"/>
    </row>
    <row r="254" spans="1:4" x14ac:dyDescent="0.3">
      <c r="B254" s="4"/>
      <c r="D254" s="1"/>
    </row>
    <row r="255" spans="1:4" x14ac:dyDescent="0.3">
      <c r="B255" s="4"/>
      <c r="D255" s="1"/>
    </row>
    <row r="256" spans="1:4" x14ac:dyDescent="0.3">
      <c r="B256" s="4"/>
      <c r="D256" s="1"/>
    </row>
    <row r="257" spans="2:4" x14ac:dyDescent="0.3">
      <c r="B257" s="4"/>
      <c r="D257" s="1"/>
    </row>
    <row r="258" spans="2:4" x14ac:dyDescent="0.3">
      <c r="B258" s="4"/>
      <c r="D258" s="1"/>
    </row>
    <row r="259" spans="2:4" x14ac:dyDescent="0.3">
      <c r="B259" s="4"/>
      <c r="D259" s="1"/>
    </row>
    <row r="260" spans="2:4" x14ac:dyDescent="0.3">
      <c r="B260" s="4"/>
      <c r="D260" s="1"/>
    </row>
    <row r="261" spans="2:4" x14ac:dyDescent="0.3">
      <c r="B261" s="4"/>
      <c r="D261" s="1"/>
    </row>
    <row r="262" spans="2:4" x14ac:dyDescent="0.3">
      <c r="B262" s="4"/>
      <c r="D262" s="1"/>
    </row>
    <row r="263" spans="2:4" x14ac:dyDescent="0.3">
      <c r="B263" s="4"/>
      <c r="D263" s="1"/>
    </row>
    <row r="264" spans="2:4" x14ac:dyDescent="0.3">
      <c r="B264" s="4"/>
      <c r="D264" s="1"/>
    </row>
    <row r="265" spans="2:4" x14ac:dyDescent="0.3">
      <c r="B265" s="4"/>
      <c r="D265" s="1"/>
    </row>
    <row r="266" spans="2:4" x14ac:dyDescent="0.3">
      <c r="B266" s="4"/>
      <c r="D266" s="1"/>
    </row>
    <row r="267" spans="2:4" x14ac:dyDescent="0.3">
      <c r="B267" s="4"/>
      <c r="D267" s="1"/>
    </row>
    <row r="268" spans="2:4" x14ac:dyDescent="0.3">
      <c r="B268" s="4"/>
      <c r="D268" s="1"/>
    </row>
    <row r="269" spans="2:4" x14ac:dyDescent="0.3">
      <c r="B269" s="4"/>
      <c r="D269" s="1"/>
    </row>
    <row r="270" spans="2:4" x14ac:dyDescent="0.3">
      <c r="B270" s="4"/>
      <c r="D270" s="1"/>
    </row>
    <row r="271" spans="2:4" x14ac:dyDescent="0.3">
      <c r="B271" s="4"/>
      <c r="D271" s="1"/>
    </row>
    <row r="272" spans="2:4" x14ac:dyDescent="0.3">
      <c r="B272" s="4"/>
      <c r="D272" s="1"/>
    </row>
    <row r="273" spans="2:4" x14ac:dyDescent="0.3">
      <c r="B273" s="4"/>
      <c r="D273" s="1"/>
    </row>
    <row r="274" spans="2:4" x14ac:dyDescent="0.3">
      <c r="B274" s="4"/>
      <c r="D274" s="1"/>
    </row>
    <row r="275" spans="2:4" x14ac:dyDescent="0.3">
      <c r="B275" s="4"/>
      <c r="D275" s="1"/>
    </row>
    <row r="276" spans="2:4" x14ac:dyDescent="0.3">
      <c r="B276" s="4"/>
      <c r="D276" s="1"/>
    </row>
    <row r="277" spans="2:4" x14ac:dyDescent="0.3">
      <c r="B277" s="4"/>
      <c r="D277" s="1"/>
    </row>
    <row r="278" spans="2:4" x14ac:dyDescent="0.3">
      <c r="B278" s="4"/>
      <c r="D278" s="1"/>
    </row>
    <row r="279" spans="2:4" x14ac:dyDescent="0.3">
      <c r="B279" s="4"/>
      <c r="D279" s="1"/>
    </row>
    <row r="280" spans="2:4" x14ac:dyDescent="0.3">
      <c r="B280" s="4"/>
      <c r="D280" s="1"/>
    </row>
    <row r="281" spans="2:4" x14ac:dyDescent="0.3">
      <c r="B281" s="4"/>
      <c r="D281" s="1"/>
    </row>
    <row r="282" spans="2:4" x14ac:dyDescent="0.3">
      <c r="B282" s="4"/>
      <c r="D282" s="1"/>
    </row>
    <row r="283" spans="2:4" x14ac:dyDescent="0.3">
      <c r="B283" s="4"/>
      <c r="D283" s="1"/>
    </row>
    <row r="284" spans="2:4" x14ac:dyDescent="0.3">
      <c r="B284" s="4"/>
      <c r="D284" s="1"/>
    </row>
    <row r="285" spans="2:4" x14ac:dyDescent="0.3">
      <c r="B285" s="4"/>
      <c r="D285" s="1"/>
    </row>
    <row r="286" spans="2:4" x14ac:dyDescent="0.3">
      <c r="B286" s="4"/>
      <c r="D286" s="1"/>
    </row>
    <row r="287" spans="2:4" x14ac:dyDescent="0.3">
      <c r="B287" s="4"/>
      <c r="D287" s="1"/>
    </row>
    <row r="288" spans="2:4" x14ac:dyDescent="0.3">
      <c r="B288" s="4"/>
      <c r="D288" s="1"/>
    </row>
    <row r="289" spans="2:4" x14ac:dyDescent="0.3">
      <c r="B289" s="4"/>
      <c r="D289" s="1"/>
    </row>
    <row r="290" spans="2:4" x14ac:dyDescent="0.3">
      <c r="B290" s="4"/>
      <c r="D290" s="1"/>
    </row>
    <row r="291" spans="2:4" x14ac:dyDescent="0.3">
      <c r="B291" s="4"/>
      <c r="D291" s="1"/>
    </row>
    <row r="292" spans="2:4" x14ac:dyDescent="0.3">
      <c r="B292" s="4"/>
      <c r="D292" s="1"/>
    </row>
    <row r="293" spans="2:4" x14ac:dyDescent="0.3">
      <c r="B293" s="4"/>
      <c r="D293" s="1"/>
    </row>
    <row r="294" spans="2:4" x14ac:dyDescent="0.3">
      <c r="B294" s="4"/>
      <c r="D294" s="1"/>
    </row>
    <row r="295" spans="2:4" x14ac:dyDescent="0.3">
      <c r="B295" s="4"/>
      <c r="D295" s="1"/>
    </row>
    <row r="296" spans="2:4" x14ac:dyDescent="0.3">
      <c r="B296" s="4"/>
      <c r="D296" s="1"/>
    </row>
    <row r="297" spans="2:4" x14ac:dyDescent="0.3">
      <c r="B297" s="4"/>
      <c r="D297" s="1"/>
    </row>
    <row r="298" spans="2:4" x14ac:dyDescent="0.3">
      <c r="B298" s="4"/>
      <c r="D298" s="1"/>
    </row>
    <row r="299" spans="2:4" x14ac:dyDescent="0.3">
      <c r="B299" s="4"/>
      <c r="D299" s="1"/>
    </row>
    <row r="300" spans="2:4" x14ac:dyDescent="0.3">
      <c r="B300" s="4"/>
      <c r="D300" s="1"/>
    </row>
    <row r="301" spans="2:4" x14ac:dyDescent="0.3">
      <c r="B301" s="4"/>
    </row>
    <row r="302" spans="2:4" x14ac:dyDescent="0.3">
      <c r="B302" s="4"/>
      <c r="D302" s="1"/>
    </row>
    <row r="303" spans="2:4" x14ac:dyDescent="0.3">
      <c r="B303" s="4"/>
      <c r="D303" s="1"/>
    </row>
    <row r="304" spans="2:4" x14ac:dyDescent="0.3">
      <c r="B304" s="4"/>
      <c r="D304" s="1"/>
    </row>
    <row r="305" spans="2:4" x14ac:dyDescent="0.3">
      <c r="B305" s="4"/>
      <c r="D305" s="1"/>
    </row>
    <row r="306" spans="2:4" x14ac:dyDescent="0.3">
      <c r="B306" s="4"/>
      <c r="D306" s="1"/>
    </row>
    <row r="307" spans="2:4" x14ac:dyDescent="0.3">
      <c r="B307" s="4"/>
      <c r="D307" s="1"/>
    </row>
    <row r="308" spans="2:4" x14ac:dyDescent="0.3">
      <c r="B308" s="4"/>
      <c r="D308" s="1"/>
    </row>
    <row r="309" spans="2:4" x14ac:dyDescent="0.3">
      <c r="B309" s="4"/>
      <c r="D309" s="1"/>
    </row>
    <row r="310" spans="2:4" x14ac:dyDescent="0.3">
      <c r="B310" s="4"/>
      <c r="D310" s="1"/>
    </row>
    <row r="311" spans="2:4" x14ac:dyDescent="0.3">
      <c r="B311" s="4"/>
      <c r="D311" s="1"/>
    </row>
    <row r="312" spans="2:4" x14ac:dyDescent="0.3">
      <c r="B312" s="4"/>
      <c r="D312" s="1"/>
    </row>
    <row r="313" spans="2:4" x14ac:dyDescent="0.3">
      <c r="B313" s="4"/>
      <c r="D313" s="1"/>
    </row>
    <row r="314" spans="2:4" x14ac:dyDescent="0.3">
      <c r="B314" s="4"/>
      <c r="D314" s="1"/>
    </row>
    <row r="315" spans="2:4" x14ac:dyDescent="0.3">
      <c r="B315" s="4"/>
      <c r="D315" s="1"/>
    </row>
    <row r="316" spans="2:4" x14ac:dyDescent="0.3">
      <c r="B316" s="4"/>
      <c r="D316" s="1"/>
    </row>
    <row r="317" spans="2:4" x14ac:dyDescent="0.3">
      <c r="B317" s="4"/>
      <c r="D317" s="1"/>
    </row>
    <row r="318" spans="2:4" x14ac:dyDescent="0.3">
      <c r="B318" s="4"/>
      <c r="D318" s="1"/>
    </row>
    <row r="319" spans="2:4" x14ac:dyDescent="0.3">
      <c r="B319" s="4"/>
      <c r="D319" s="1"/>
    </row>
    <row r="320" spans="2:4" x14ac:dyDescent="0.3">
      <c r="B320" s="4"/>
      <c r="D320" s="1"/>
    </row>
    <row r="321" spans="2:4" x14ac:dyDescent="0.3">
      <c r="B321" s="4"/>
      <c r="D321" s="1"/>
    </row>
    <row r="322" spans="2:4" x14ac:dyDescent="0.3">
      <c r="B322" s="4"/>
      <c r="D322" s="1"/>
    </row>
    <row r="323" spans="2:4" x14ac:dyDescent="0.3">
      <c r="B323" s="4"/>
      <c r="D323" s="1"/>
    </row>
    <row r="324" spans="2:4" x14ac:dyDescent="0.3">
      <c r="B324" s="4"/>
      <c r="D324" s="1"/>
    </row>
    <row r="325" spans="2:4" x14ac:dyDescent="0.3">
      <c r="B325" s="4"/>
      <c r="D325" s="1"/>
    </row>
    <row r="326" spans="2:4" x14ac:dyDescent="0.3">
      <c r="B326" s="4"/>
      <c r="D326" s="1"/>
    </row>
    <row r="327" spans="2:4" x14ac:dyDescent="0.3">
      <c r="B327" s="4"/>
      <c r="D327" s="1"/>
    </row>
    <row r="328" spans="2:4" x14ac:dyDescent="0.3">
      <c r="B328" s="4"/>
      <c r="D328" s="1"/>
    </row>
    <row r="329" spans="2:4" x14ac:dyDescent="0.3">
      <c r="B329" s="4"/>
      <c r="D329" s="1"/>
    </row>
    <row r="330" spans="2:4" x14ac:dyDescent="0.3">
      <c r="B330" s="4"/>
      <c r="D330" s="1"/>
    </row>
    <row r="331" spans="2:4" x14ac:dyDescent="0.3">
      <c r="B331" s="4"/>
      <c r="D331" s="1"/>
    </row>
    <row r="332" spans="2:4" x14ac:dyDescent="0.3">
      <c r="B332" s="4"/>
    </row>
    <row r="333" spans="2:4" x14ac:dyDescent="0.3">
      <c r="B333" s="4"/>
      <c r="D333" s="1"/>
    </row>
    <row r="334" spans="2:4" x14ac:dyDescent="0.3">
      <c r="B334" s="4"/>
      <c r="D334" s="1"/>
    </row>
    <row r="335" spans="2:4" x14ac:dyDescent="0.3">
      <c r="B335" s="4"/>
      <c r="D335" s="1"/>
    </row>
    <row r="336" spans="2:4" x14ac:dyDescent="0.3">
      <c r="B336" s="4"/>
      <c r="D336" s="1"/>
    </row>
    <row r="337" spans="2:4" x14ac:dyDescent="0.3">
      <c r="B337" s="4"/>
      <c r="D337" s="1"/>
    </row>
    <row r="338" spans="2:4" x14ac:dyDescent="0.3">
      <c r="B338" s="4"/>
      <c r="D338" s="1"/>
    </row>
    <row r="339" spans="2:4" x14ac:dyDescent="0.3">
      <c r="B339" s="4"/>
      <c r="D339" s="1"/>
    </row>
    <row r="340" spans="2:4" x14ac:dyDescent="0.3">
      <c r="B340" s="4"/>
      <c r="D340" s="1"/>
    </row>
    <row r="341" spans="2:4" x14ac:dyDescent="0.3">
      <c r="B341" s="4"/>
      <c r="D341" s="1"/>
    </row>
    <row r="342" spans="2:4" x14ac:dyDescent="0.3">
      <c r="B342" s="4"/>
      <c r="D342" s="1"/>
    </row>
    <row r="343" spans="2:4" x14ac:dyDescent="0.3">
      <c r="B343" s="4"/>
      <c r="D343" s="1"/>
    </row>
    <row r="344" spans="2:4" x14ac:dyDescent="0.3">
      <c r="B344" s="4"/>
      <c r="D344" s="1"/>
    </row>
    <row r="345" spans="2:4" x14ac:dyDescent="0.3">
      <c r="B345" s="4"/>
    </row>
    <row r="346" spans="2:4" x14ac:dyDescent="0.3">
      <c r="B346" s="4"/>
      <c r="D346" s="1"/>
    </row>
    <row r="347" spans="2:4" x14ac:dyDescent="0.3">
      <c r="B347" s="4"/>
      <c r="D347" s="1"/>
    </row>
    <row r="348" spans="2:4" x14ac:dyDescent="0.3">
      <c r="B348" s="4"/>
    </row>
    <row r="349" spans="2:4" x14ac:dyDescent="0.3">
      <c r="B349" s="4"/>
      <c r="D349" s="1"/>
    </row>
    <row r="350" spans="2:4" x14ac:dyDescent="0.3">
      <c r="B350" s="4"/>
      <c r="D350" s="1"/>
    </row>
    <row r="351" spans="2:4" x14ac:dyDescent="0.3">
      <c r="B351" s="4"/>
    </row>
    <row r="352" spans="2:4" x14ac:dyDescent="0.3">
      <c r="B352" s="4"/>
      <c r="D352" s="1"/>
    </row>
    <row r="353" spans="2:4" x14ac:dyDescent="0.3">
      <c r="B353" s="4"/>
      <c r="D353" s="1"/>
    </row>
    <row r="354" spans="2:4" x14ac:dyDescent="0.3">
      <c r="B354" s="4"/>
    </row>
    <row r="355" spans="2:4" x14ac:dyDescent="0.3">
      <c r="B355" s="4"/>
    </row>
    <row r="356" spans="2:4" x14ac:dyDescent="0.3">
      <c r="B356" s="4"/>
      <c r="D356" s="1"/>
    </row>
    <row r="357" spans="2:4" x14ac:dyDescent="0.3">
      <c r="B357" s="4"/>
      <c r="D357" s="1"/>
    </row>
    <row r="358" spans="2:4" x14ac:dyDescent="0.3">
      <c r="B358" s="4"/>
      <c r="D358" s="1"/>
    </row>
    <row r="359" spans="2:4" x14ac:dyDescent="0.3">
      <c r="B359" s="4"/>
      <c r="D359" s="1"/>
    </row>
    <row r="360" spans="2:4" x14ac:dyDescent="0.3">
      <c r="B360" s="4"/>
      <c r="D360" s="1"/>
    </row>
    <row r="361" spans="2:4" x14ac:dyDescent="0.3">
      <c r="B361" s="4"/>
      <c r="D361" s="1"/>
    </row>
    <row r="362" spans="2:4" x14ac:dyDescent="0.3">
      <c r="B362" s="4"/>
    </row>
    <row r="363" spans="2:4" x14ac:dyDescent="0.3">
      <c r="B363" s="4"/>
    </row>
    <row r="364" spans="2:4" x14ac:dyDescent="0.3">
      <c r="B364" s="4"/>
      <c r="D364" s="1"/>
    </row>
    <row r="365" spans="2:4" x14ac:dyDescent="0.3">
      <c r="B365" s="4"/>
      <c r="D365" s="1"/>
    </row>
    <row r="366" spans="2:4" x14ac:dyDescent="0.3">
      <c r="B366" s="4"/>
      <c r="D366" s="1"/>
    </row>
    <row r="367" spans="2:4" x14ac:dyDescent="0.3">
      <c r="B367" s="4"/>
    </row>
    <row r="368" spans="2:4" x14ac:dyDescent="0.3">
      <c r="B368" s="4"/>
      <c r="D368" s="1"/>
    </row>
    <row r="369" spans="2:4" x14ac:dyDescent="0.3">
      <c r="B369" s="4"/>
      <c r="D369" s="1"/>
    </row>
    <row r="370" spans="2:4" x14ac:dyDescent="0.3">
      <c r="B370" s="4"/>
      <c r="D370" s="1"/>
    </row>
    <row r="371" spans="2:4" x14ac:dyDescent="0.3">
      <c r="B371" s="4"/>
      <c r="D371" s="1"/>
    </row>
    <row r="372" spans="2:4" x14ac:dyDescent="0.3">
      <c r="B372" s="4"/>
    </row>
    <row r="373" spans="2:4" x14ac:dyDescent="0.3">
      <c r="B373" s="4"/>
    </row>
    <row r="374" spans="2:4" x14ac:dyDescent="0.3">
      <c r="B374" s="4"/>
      <c r="D374" s="1"/>
    </row>
    <row r="375" spans="2:4" x14ac:dyDescent="0.3">
      <c r="B375" s="4"/>
      <c r="D375" s="1"/>
    </row>
    <row r="376" spans="2:4" x14ac:dyDescent="0.3">
      <c r="B376" s="4"/>
      <c r="D376" s="1"/>
    </row>
    <row r="377" spans="2:4" x14ac:dyDescent="0.3">
      <c r="B377" s="4"/>
      <c r="D377" s="1"/>
    </row>
    <row r="378" spans="2:4" x14ac:dyDescent="0.3">
      <c r="B378" s="4"/>
    </row>
    <row r="379" spans="2:4" x14ac:dyDescent="0.3">
      <c r="B379" s="4"/>
    </row>
    <row r="380" spans="2:4" x14ac:dyDescent="0.3">
      <c r="B380" s="4"/>
      <c r="D380" s="1"/>
    </row>
    <row r="381" spans="2:4" x14ac:dyDescent="0.3">
      <c r="B381" s="4"/>
      <c r="D381" s="1"/>
    </row>
    <row r="382" spans="2:4" x14ac:dyDescent="0.3">
      <c r="B382" s="4"/>
      <c r="D382" s="1"/>
    </row>
    <row r="383" spans="2:4" x14ac:dyDescent="0.3">
      <c r="B383" s="4"/>
      <c r="D383" s="1"/>
    </row>
    <row r="384" spans="2:4" x14ac:dyDescent="0.3">
      <c r="B384" s="4"/>
      <c r="D384" s="1"/>
    </row>
    <row r="385" spans="2:4" x14ac:dyDescent="0.3">
      <c r="B385" s="4"/>
      <c r="D385" s="1"/>
    </row>
    <row r="386" spans="2:4" x14ac:dyDescent="0.3">
      <c r="B386" s="4"/>
    </row>
    <row r="387" spans="2:4" x14ac:dyDescent="0.3">
      <c r="B387" s="4"/>
      <c r="D387" s="1"/>
    </row>
    <row r="388" spans="2:4" x14ac:dyDescent="0.3">
      <c r="B388" s="4"/>
      <c r="D388" s="1"/>
    </row>
    <row r="389" spans="2:4" x14ac:dyDescent="0.3">
      <c r="B389" s="4"/>
    </row>
    <row r="390" spans="2:4" x14ac:dyDescent="0.3">
      <c r="B390" s="4"/>
      <c r="D390" s="1"/>
    </row>
    <row r="391" spans="2:4" x14ac:dyDescent="0.3">
      <c r="B391" s="4"/>
      <c r="D391" s="1"/>
    </row>
    <row r="392" spans="2:4" x14ac:dyDescent="0.3">
      <c r="B392" s="4"/>
      <c r="D392" s="1"/>
    </row>
    <row r="393" spans="2:4" x14ac:dyDescent="0.3">
      <c r="B393" s="4"/>
      <c r="D393" s="1"/>
    </row>
    <row r="394" spans="2:4" x14ac:dyDescent="0.3">
      <c r="B394" s="4"/>
      <c r="D394" s="1"/>
    </row>
    <row r="395" spans="2:4" x14ac:dyDescent="0.3">
      <c r="B395" s="4"/>
      <c r="D395" s="1"/>
    </row>
    <row r="396" spans="2:4" x14ac:dyDescent="0.3">
      <c r="B396" s="4"/>
      <c r="D396" s="1"/>
    </row>
    <row r="397" spans="2:4" x14ac:dyDescent="0.3">
      <c r="B397" s="4"/>
      <c r="D397" s="1"/>
    </row>
    <row r="398" spans="2:4" x14ac:dyDescent="0.3">
      <c r="B398" s="4"/>
      <c r="D398" s="1"/>
    </row>
    <row r="399" spans="2:4" x14ac:dyDescent="0.3">
      <c r="B399" s="4"/>
    </row>
    <row r="400" spans="2:4" x14ac:dyDescent="0.3">
      <c r="B400" s="4"/>
      <c r="D400" s="1"/>
    </row>
    <row r="401" spans="2:4" x14ac:dyDescent="0.3">
      <c r="B401" s="4"/>
      <c r="D401" s="1"/>
    </row>
    <row r="402" spans="2:4" x14ac:dyDescent="0.3">
      <c r="B402" s="4"/>
      <c r="D402" s="1"/>
    </row>
    <row r="403" spans="2:4" x14ac:dyDescent="0.3">
      <c r="B403" s="4"/>
      <c r="D403" s="1"/>
    </row>
    <row r="404" spans="2:4" x14ac:dyDescent="0.3">
      <c r="B404" s="4"/>
      <c r="D404" s="1"/>
    </row>
    <row r="405" spans="2:4" x14ac:dyDescent="0.3">
      <c r="B405" s="4"/>
      <c r="D405" s="1"/>
    </row>
    <row r="406" spans="2:4" x14ac:dyDescent="0.3">
      <c r="B406" s="4"/>
      <c r="D406" s="1"/>
    </row>
    <row r="407" spans="2:4" x14ac:dyDescent="0.3">
      <c r="B407" s="4"/>
      <c r="D407" s="1"/>
    </row>
    <row r="408" spans="2:4" x14ac:dyDescent="0.3">
      <c r="B408" s="4"/>
    </row>
    <row r="409" spans="2:4" x14ac:dyDescent="0.3">
      <c r="B409" s="4"/>
      <c r="D409" s="1"/>
    </row>
    <row r="410" spans="2:4" x14ac:dyDescent="0.3">
      <c r="B410" s="4"/>
      <c r="D410" s="1"/>
    </row>
    <row r="411" spans="2:4" x14ac:dyDescent="0.3">
      <c r="B411" s="4"/>
      <c r="D411" s="1"/>
    </row>
    <row r="412" spans="2:4" x14ac:dyDescent="0.3">
      <c r="B412" s="4"/>
      <c r="D412" s="1"/>
    </row>
    <row r="413" spans="2:4" x14ac:dyDescent="0.3">
      <c r="B413" s="4"/>
    </row>
    <row r="414" spans="2:4" x14ac:dyDescent="0.3">
      <c r="B414" s="4"/>
      <c r="D414" s="1"/>
    </row>
    <row r="415" spans="2:4" x14ac:dyDescent="0.3">
      <c r="B415" s="4"/>
      <c r="D415" s="1"/>
    </row>
    <row r="416" spans="2:4" x14ac:dyDescent="0.3">
      <c r="B416" s="4"/>
      <c r="D416" s="1"/>
    </row>
    <row r="417" spans="2:4" x14ac:dyDescent="0.3">
      <c r="B417" s="4"/>
      <c r="D417" s="1"/>
    </row>
    <row r="418" spans="2:4" x14ac:dyDescent="0.3">
      <c r="B418" s="4"/>
      <c r="D418" s="1"/>
    </row>
    <row r="419" spans="2:4" x14ac:dyDescent="0.3">
      <c r="B419" s="4"/>
      <c r="D419" s="1"/>
    </row>
    <row r="420" spans="2:4" x14ac:dyDescent="0.3">
      <c r="B420" s="4"/>
      <c r="D420" s="1"/>
    </row>
    <row r="421" spans="2:4" x14ac:dyDescent="0.3">
      <c r="B421" s="4"/>
    </row>
    <row r="422" spans="2:4" x14ac:dyDescent="0.3">
      <c r="B422" s="4"/>
      <c r="D422" s="1"/>
    </row>
    <row r="423" spans="2:4" x14ac:dyDescent="0.3">
      <c r="B423" s="4"/>
      <c r="D423" s="1"/>
    </row>
    <row r="424" spans="2:4" x14ac:dyDescent="0.3">
      <c r="B424" s="4"/>
      <c r="D424" s="1"/>
    </row>
    <row r="425" spans="2:4" x14ac:dyDescent="0.3">
      <c r="B425" s="4"/>
      <c r="D425" s="1"/>
    </row>
    <row r="426" spans="2:4" x14ac:dyDescent="0.3">
      <c r="B426" s="4"/>
      <c r="D426" s="1"/>
    </row>
    <row r="427" spans="2:4" x14ac:dyDescent="0.3">
      <c r="B427" s="4"/>
      <c r="D427" s="1"/>
    </row>
    <row r="428" spans="2:4" x14ac:dyDescent="0.3">
      <c r="B428" s="4"/>
    </row>
    <row r="429" spans="2:4" x14ac:dyDescent="0.3">
      <c r="B429" s="4"/>
      <c r="D429" s="1"/>
    </row>
    <row r="430" spans="2:4" x14ac:dyDescent="0.3">
      <c r="B430" s="4"/>
      <c r="D430" s="1"/>
    </row>
    <row r="431" spans="2:4" x14ac:dyDescent="0.3">
      <c r="B431" s="4"/>
      <c r="D431" s="1"/>
    </row>
    <row r="432" spans="2:4" x14ac:dyDescent="0.3">
      <c r="B432" s="4"/>
    </row>
    <row r="433" spans="2:4" x14ac:dyDescent="0.3">
      <c r="B433" s="4"/>
      <c r="D433" s="1"/>
    </row>
    <row r="434" spans="2:4" x14ac:dyDescent="0.3">
      <c r="B434" s="4"/>
      <c r="D434" s="1"/>
    </row>
    <row r="435" spans="2:4" x14ac:dyDescent="0.3">
      <c r="B435" s="4"/>
      <c r="D435" s="1"/>
    </row>
    <row r="436" spans="2:4" x14ac:dyDescent="0.3">
      <c r="B436" s="4"/>
      <c r="D436" s="1"/>
    </row>
    <row r="437" spans="2:4" x14ac:dyDescent="0.3">
      <c r="B437" s="4"/>
    </row>
    <row r="438" spans="2:4" x14ac:dyDescent="0.3">
      <c r="B438" s="4"/>
      <c r="D438" s="1"/>
    </row>
    <row r="439" spans="2:4" x14ac:dyDescent="0.3">
      <c r="B439" s="4"/>
    </row>
    <row r="440" spans="2:4" x14ac:dyDescent="0.3">
      <c r="B440" s="4"/>
      <c r="D440" s="1"/>
    </row>
    <row r="441" spans="2:4" x14ac:dyDescent="0.3">
      <c r="B441" s="4"/>
      <c r="D441" s="1"/>
    </row>
    <row r="442" spans="2:4" x14ac:dyDescent="0.3">
      <c r="B442" s="4"/>
      <c r="D442" s="1"/>
    </row>
    <row r="443" spans="2:4" x14ac:dyDescent="0.3">
      <c r="B443" s="4"/>
      <c r="D443" s="1"/>
    </row>
    <row r="444" spans="2:4" x14ac:dyDescent="0.3">
      <c r="B444" s="4"/>
      <c r="D444" s="1"/>
    </row>
    <row r="445" spans="2:4" x14ac:dyDescent="0.3">
      <c r="B445" s="4"/>
      <c r="D445" s="1"/>
    </row>
    <row r="446" spans="2:4" x14ac:dyDescent="0.3">
      <c r="B446" s="4"/>
    </row>
    <row r="447" spans="2:4" x14ac:dyDescent="0.3">
      <c r="B447" s="4"/>
      <c r="D447" s="1"/>
    </row>
    <row r="448" spans="2:4" x14ac:dyDescent="0.3">
      <c r="B448" s="4"/>
      <c r="D448" s="1"/>
    </row>
    <row r="449" spans="2:4" x14ac:dyDescent="0.3">
      <c r="B449" s="4"/>
    </row>
    <row r="450" spans="2:4" x14ac:dyDescent="0.3">
      <c r="B450" s="4"/>
      <c r="D450" s="1"/>
    </row>
    <row r="451" spans="2:4" x14ac:dyDescent="0.3">
      <c r="B451" s="4"/>
    </row>
    <row r="452" spans="2:4" x14ac:dyDescent="0.3">
      <c r="B452" s="4"/>
      <c r="D452" s="1"/>
    </row>
    <row r="453" spans="2:4" x14ac:dyDescent="0.3">
      <c r="B453" s="4"/>
      <c r="D453" s="1"/>
    </row>
    <row r="454" spans="2:4" x14ac:dyDescent="0.3">
      <c r="B454" s="4"/>
      <c r="D454" s="1"/>
    </row>
    <row r="455" spans="2:4" x14ac:dyDescent="0.3">
      <c r="B455" s="4"/>
    </row>
    <row r="456" spans="2:4" x14ac:dyDescent="0.3">
      <c r="B456" s="4"/>
      <c r="D456" s="1"/>
    </row>
    <row r="457" spans="2:4" x14ac:dyDescent="0.3">
      <c r="B457" s="4"/>
      <c r="D457" s="1"/>
    </row>
    <row r="458" spans="2:4" x14ac:dyDescent="0.3">
      <c r="B458" s="4"/>
      <c r="D458" s="1"/>
    </row>
    <row r="459" spans="2:4" x14ac:dyDescent="0.3">
      <c r="B459" s="4"/>
      <c r="D459" s="1"/>
    </row>
    <row r="460" spans="2:4" x14ac:dyDescent="0.3">
      <c r="B460" s="4"/>
    </row>
    <row r="461" spans="2:4" x14ac:dyDescent="0.3">
      <c r="B461" s="4"/>
    </row>
    <row r="462" spans="2:4" x14ac:dyDescent="0.3">
      <c r="B462" s="4"/>
    </row>
    <row r="463" spans="2:4" x14ac:dyDescent="0.3">
      <c r="B463" s="4"/>
      <c r="D463" s="1"/>
    </row>
    <row r="464" spans="2:4" x14ac:dyDescent="0.3">
      <c r="B464" s="4"/>
    </row>
    <row r="465" spans="2:4" x14ac:dyDescent="0.3">
      <c r="B465" s="4"/>
    </row>
    <row r="466" spans="2:4" x14ac:dyDescent="0.3">
      <c r="B466" s="4"/>
      <c r="D466" s="1"/>
    </row>
    <row r="467" spans="2:4" x14ac:dyDescent="0.3">
      <c r="B467" s="4"/>
      <c r="D467" s="1"/>
    </row>
    <row r="468" spans="2:4" x14ac:dyDescent="0.3">
      <c r="B468" s="4"/>
    </row>
    <row r="469" spans="2:4" x14ac:dyDescent="0.3">
      <c r="B469" s="4"/>
      <c r="D469" s="1"/>
    </row>
    <row r="470" spans="2:4" x14ac:dyDescent="0.3">
      <c r="B470" s="4"/>
      <c r="D470" s="1"/>
    </row>
    <row r="471" spans="2:4" x14ac:dyDescent="0.3">
      <c r="B471" s="4"/>
      <c r="D471" s="1"/>
    </row>
    <row r="472" spans="2:4" x14ac:dyDescent="0.3">
      <c r="B472" s="4"/>
      <c r="D472" s="1"/>
    </row>
    <row r="473" spans="2:4" x14ac:dyDescent="0.3">
      <c r="B473" s="4"/>
      <c r="D473" s="1"/>
    </row>
    <row r="474" spans="2:4" x14ac:dyDescent="0.3">
      <c r="B474" s="4"/>
      <c r="D474" s="1"/>
    </row>
    <row r="475" spans="2:4" x14ac:dyDescent="0.3">
      <c r="B475" s="4"/>
      <c r="D475" s="1"/>
    </row>
    <row r="476" spans="2:4" x14ac:dyDescent="0.3">
      <c r="B476" s="4"/>
      <c r="D476" s="1"/>
    </row>
    <row r="477" spans="2:4" x14ac:dyDescent="0.3">
      <c r="B477" s="4"/>
      <c r="D477" s="1"/>
    </row>
    <row r="478" spans="2:4" x14ac:dyDescent="0.3">
      <c r="B478" s="4"/>
      <c r="D478" s="1"/>
    </row>
    <row r="479" spans="2:4" x14ac:dyDescent="0.3">
      <c r="B479" s="4"/>
      <c r="D479" s="1"/>
    </row>
    <row r="480" spans="2:4" x14ac:dyDescent="0.3">
      <c r="B480" s="4"/>
      <c r="D480" s="1"/>
    </row>
    <row r="481" spans="2:4" x14ac:dyDescent="0.3">
      <c r="B481" s="4"/>
      <c r="D481" s="1"/>
    </row>
    <row r="482" spans="2:4" x14ac:dyDescent="0.3">
      <c r="B482" s="4"/>
      <c r="D482" s="1"/>
    </row>
    <row r="483" spans="2:4" x14ac:dyDescent="0.3">
      <c r="B483" s="4"/>
      <c r="D483" s="1"/>
    </row>
    <row r="484" spans="2:4" x14ac:dyDescent="0.3">
      <c r="B484" s="4"/>
      <c r="D484" s="1"/>
    </row>
    <row r="485" spans="2:4" x14ac:dyDescent="0.3">
      <c r="B485" s="4"/>
      <c r="D485" s="1"/>
    </row>
    <row r="486" spans="2:4" x14ac:dyDescent="0.3">
      <c r="B486" s="4"/>
      <c r="D486" s="1"/>
    </row>
    <row r="487" spans="2:4" x14ac:dyDescent="0.3">
      <c r="B487" s="4"/>
      <c r="D487" s="1"/>
    </row>
    <row r="488" spans="2:4" x14ac:dyDescent="0.3">
      <c r="B488" s="4"/>
      <c r="D488" s="1"/>
    </row>
    <row r="489" spans="2:4" x14ac:dyDescent="0.3">
      <c r="B489" s="4"/>
      <c r="D489" s="1"/>
    </row>
    <row r="490" spans="2:4" x14ac:dyDescent="0.3">
      <c r="B490" s="4"/>
      <c r="D490" s="1"/>
    </row>
    <row r="491" spans="2:4" x14ac:dyDescent="0.3">
      <c r="B491" s="4"/>
      <c r="D491" s="1"/>
    </row>
    <row r="492" spans="2:4" x14ac:dyDescent="0.3">
      <c r="B492" s="4"/>
      <c r="D492" s="1"/>
    </row>
    <row r="493" spans="2:4" x14ac:dyDescent="0.3">
      <c r="B493" s="4"/>
      <c r="D493" s="1"/>
    </row>
    <row r="494" spans="2:4" x14ac:dyDescent="0.3">
      <c r="B494" s="4"/>
    </row>
    <row r="495" spans="2:4" x14ac:dyDescent="0.3">
      <c r="B495" s="4"/>
    </row>
    <row r="496" spans="2:4" x14ac:dyDescent="0.3">
      <c r="B496" s="4"/>
      <c r="D496" s="1"/>
    </row>
    <row r="497" spans="2:4" x14ac:dyDescent="0.3">
      <c r="B497" s="4"/>
      <c r="D497" s="1"/>
    </row>
    <row r="498" spans="2:4" x14ac:dyDescent="0.3">
      <c r="B498" s="4"/>
      <c r="D498" s="1"/>
    </row>
    <row r="499" spans="2:4" x14ac:dyDescent="0.3">
      <c r="B499" s="4"/>
      <c r="D499" s="1"/>
    </row>
    <row r="500" spans="2:4" x14ac:dyDescent="0.3">
      <c r="B500" s="4"/>
    </row>
    <row r="501" spans="2:4" x14ac:dyDescent="0.3">
      <c r="B501" s="4"/>
      <c r="D501" s="1"/>
    </row>
    <row r="502" spans="2:4" x14ac:dyDescent="0.3">
      <c r="B502" s="4"/>
      <c r="D502" s="1"/>
    </row>
    <row r="503" spans="2:4" x14ac:dyDescent="0.3">
      <c r="B503" s="4"/>
    </row>
    <row r="504" spans="2:4" x14ac:dyDescent="0.3">
      <c r="B504" s="4"/>
      <c r="D504" s="1"/>
    </row>
    <row r="505" spans="2:4" x14ac:dyDescent="0.3">
      <c r="B505" s="4"/>
      <c r="D505" s="1"/>
    </row>
    <row r="506" spans="2:4" x14ac:dyDescent="0.3">
      <c r="B506" s="4"/>
      <c r="D506" s="1"/>
    </row>
    <row r="507" spans="2:4" x14ac:dyDescent="0.3">
      <c r="B507" s="4"/>
    </row>
    <row r="508" spans="2:4" x14ac:dyDescent="0.3">
      <c r="B508" s="4"/>
    </row>
    <row r="509" spans="2:4" x14ac:dyDescent="0.3">
      <c r="B509" s="4"/>
    </row>
    <row r="510" spans="2:4" x14ac:dyDescent="0.3">
      <c r="B510" s="4"/>
      <c r="D510" s="1"/>
    </row>
    <row r="511" spans="2:4" x14ac:dyDescent="0.3">
      <c r="B511" s="4"/>
    </row>
    <row r="512" spans="2:4" x14ac:dyDescent="0.3">
      <c r="B512" s="4"/>
      <c r="D512" s="1"/>
    </row>
    <row r="513" spans="2:4" x14ac:dyDescent="0.3">
      <c r="B513" s="4"/>
      <c r="D513" s="1"/>
    </row>
    <row r="514" spans="2:4" x14ac:dyDescent="0.3">
      <c r="B514" s="4"/>
      <c r="D514" s="1"/>
    </row>
    <row r="515" spans="2:4" x14ac:dyDescent="0.3">
      <c r="B515" s="4"/>
      <c r="D515" s="1"/>
    </row>
    <row r="516" spans="2:4" x14ac:dyDescent="0.3">
      <c r="B516" s="4"/>
      <c r="D516" s="1"/>
    </row>
    <row r="517" spans="2:4" x14ac:dyDescent="0.3">
      <c r="B517" s="4"/>
      <c r="D517" s="1"/>
    </row>
    <row r="518" spans="2:4" x14ac:dyDescent="0.3">
      <c r="B518" s="4"/>
      <c r="D518" s="1"/>
    </row>
    <row r="519" spans="2:4" x14ac:dyDescent="0.3">
      <c r="B519" s="4"/>
    </row>
    <row r="520" spans="2:4" x14ac:dyDescent="0.3">
      <c r="B520" s="4"/>
      <c r="D520" s="1"/>
    </row>
    <row r="521" spans="2:4" x14ac:dyDescent="0.3">
      <c r="B521" s="4"/>
      <c r="D521" s="1"/>
    </row>
    <row r="522" spans="2:4" x14ac:dyDescent="0.3">
      <c r="B522" s="4"/>
      <c r="D522" s="1"/>
    </row>
    <row r="523" spans="2:4" x14ac:dyDescent="0.3">
      <c r="B523" s="4"/>
      <c r="D523" s="1"/>
    </row>
    <row r="524" spans="2:4" x14ac:dyDescent="0.3">
      <c r="B524" s="4"/>
    </row>
    <row r="525" spans="2:4" x14ac:dyDescent="0.3">
      <c r="B525" s="4"/>
      <c r="D525" s="1"/>
    </row>
    <row r="526" spans="2:4" x14ac:dyDescent="0.3">
      <c r="B526" s="4"/>
      <c r="D526" s="1"/>
    </row>
    <row r="527" spans="2:4" x14ac:dyDescent="0.3">
      <c r="B527" s="4"/>
      <c r="D527" s="1"/>
    </row>
    <row r="528" spans="2:4" x14ac:dyDescent="0.3">
      <c r="B528" s="4"/>
      <c r="D528" s="1"/>
    </row>
    <row r="529" spans="2:4" x14ac:dyDescent="0.3">
      <c r="B529" s="4"/>
      <c r="D529" s="1"/>
    </row>
    <row r="530" spans="2:4" x14ac:dyDescent="0.3">
      <c r="B530" s="4"/>
      <c r="D530" s="1"/>
    </row>
    <row r="531" spans="2:4" x14ac:dyDescent="0.3">
      <c r="B531" s="4"/>
      <c r="D531" s="1"/>
    </row>
    <row r="532" spans="2:4" x14ac:dyDescent="0.3">
      <c r="B532" s="4"/>
    </row>
    <row r="533" spans="2:4" x14ac:dyDescent="0.3">
      <c r="B533" s="4"/>
      <c r="D533" s="1"/>
    </row>
    <row r="534" spans="2:4" x14ac:dyDescent="0.3">
      <c r="B534" s="4"/>
      <c r="D534" s="1"/>
    </row>
    <row r="535" spans="2:4" x14ac:dyDescent="0.3">
      <c r="B535" s="4"/>
    </row>
    <row r="536" spans="2:4" x14ac:dyDescent="0.3">
      <c r="B536" s="4"/>
      <c r="D536" s="1"/>
    </row>
    <row r="537" spans="2:4" x14ac:dyDescent="0.3">
      <c r="B537" s="4"/>
      <c r="D537" s="1"/>
    </row>
    <row r="538" spans="2:4" x14ac:dyDescent="0.3">
      <c r="B538" s="4"/>
      <c r="D538" s="1"/>
    </row>
    <row r="539" spans="2:4" x14ac:dyDescent="0.3">
      <c r="B539" s="4"/>
      <c r="D539" s="1"/>
    </row>
    <row r="540" spans="2:4" x14ac:dyDescent="0.3">
      <c r="B540" s="4"/>
      <c r="D540" s="1"/>
    </row>
    <row r="541" spans="2:4" x14ac:dyDescent="0.3">
      <c r="B541" s="4"/>
      <c r="D541" s="1"/>
    </row>
    <row r="542" spans="2:4" x14ac:dyDescent="0.3">
      <c r="B542" s="4"/>
      <c r="D542" s="1"/>
    </row>
    <row r="543" spans="2:4" x14ac:dyDescent="0.3">
      <c r="B543" s="4"/>
      <c r="D543" s="1"/>
    </row>
    <row r="544" spans="2:4" x14ac:dyDescent="0.3">
      <c r="B544" s="4"/>
      <c r="D544" s="1"/>
    </row>
    <row r="545" spans="2:4" x14ac:dyDescent="0.3">
      <c r="B545" s="4"/>
      <c r="D545" s="1"/>
    </row>
    <row r="546" spans="2:4" x14ac:dyDescent="0.3">
      <c r="B546" s="4"/>
      <c r="D546" s="1"/>
    </row>
    <row r="547" spans="2:4" x14ac:dyDescent="0.3">
      <c r="B547" s="4"/>
      <c r="D547" s="1"/>
    </row>
    <row r="548" spans="2:4" x14ac:dyDescent="0.3">
      <c r="B548" s="4"/>
      <c r="D548" s="1"/>
    </row>
    <row r="549" spans="2:4" x14ac:dyDescent="0.3">
      <c r="B549" s="4"/>
      <c r="D549" s="1"/>
    </row>
    <row r="550" spans="2:4" x14ac:dyDescent="0.3">
      <c r="B550" s="4"/>
      <c r="D550" s="1"/>
    </row>
    <row r="551" spans="2:4" x14ac:dyDescent="0.3">
      <c r="B551" s="4"/>
      <c r="D551" s="1"/>
    </row>
    <row r="552" spans="2:4" x14ac:dyDescent="0.3">
      <c r="B552" s="4"/>
      <c r="D552" s="1"/>
    </row>
    <row r="553" spans="2:4" x14ac:dyDescent="0.3">
      <c r="B553" s="4"/>
      <c r="D553" s="1"/>
    </row>
    <row r="554" spans="2:4" x14ac:dyDescent="0.3">
      <c r="B554" s="4"/>
      <c r="D554" s="1"/>
    </row>
    <row r="555" spans="2:4" x14ac:dyDescent="0.3">
      <c r="B555" s="4"/>
      <c r="D555" s="1"/>
    </row>
    <row r="556" spans="2:4" x14ac:dyDescent="0.3">
      <c r="B556" s="4"/>
      <c r="D556" s="1"/>
    </row>
    <row r="557" spans="2:4" x14ac:dyDescent="0.3">
      <c r="B557" s="4"/>
      <c r="D557" s="1"/>
    </row>
    <row r="558" spans="2:4" x14ac:dyDescent="0.3">
      <c r="B558" s="4"/>
    </row>
    <row r="559" spans="2:4" x14ac:dyDescent="0.3">
      <c r="B559" s="4"/>
      <c r="D559" s="1"/>
    </row>
    <row r="560" spans="2:4" x14ac:dyDescent="0.3">
      <c r="B560" s="4"/>
      <c r="D560" s="1"/>
    </row>
    <row r="561" spans="2:4" x14ac:dyDescent="0.3">
      <c r="B561" s="4"/>
      <c r="D561" s="1"/>
    </row>
    <row r="562" spans="2:4" x14ac:dyDescent="0.3">
      <c r="B562" s="4"/>
    </row>
    <row r="563" spans="2:4" x14ac:dyDescent="0.3">
      <c r="B563" s="4"/>
    </row>
    <row r="564" spans="2:4" x14ac:dyDescent="0.3">
      <c r="B564" s="4"/>
    </row>
    <row r="565" spans="2:4" x14ac:dyDescent="0.3">
      <c r="B565" s="4"/>
      <c r="D565" s="1"/>
    </row>
    <row r="566" spans="2:4" x14ac:dyDescent="0.3">
      <c r="B566" s="4"/>
      <c r="D566" s="1"/>
    </row>
    <row r="567" spans="2:4" x14ac:dyDescent="0.3">
      <c r="B567" s="4"/>
      <c r="D567" s="1"/>
    </row>
    <row r="568" spans="2:4" x14ac:dyDescent="0.3">
      <c r="B568" s="4"/>
      <c r="D568" s="1"/>
    </row>
    <row r="569" spans="2:4" x14ac:dyDescent="0.3">
      <c r="B569" s="4"/>
      <c r="D569" s="1"/>
    </row>
    <row r="570" spans="2:4" x14ac:dyDescent="0.3">
      <c r="B570" s="4"/>
    </row>
    <row r="571" spans="2:4" x14ac:dyDescent="0.3">
      <c r="B571" s="4"/>
    </row>
    <row r="572" spans="2:4" x14ac:dyDescent="0.3">
      <c r="B572" s="4"/>
      <c r="D572" s="1"/>
    </row>
    <row r="573" spans="2:4" x14ac:dyDescent="0.3">
      <c r="B573" s="4"/>
    </row>
    <row r="574" spans="2:4" x14ac:dyDescent="0.3">
      <c r="B574" s="4"/>
      <c r="D574" s="1"/>
    </row>
    <row r="575" spans="2:4" x14ac:dyDescent="0.3">
      <c r="B575" s="4"/>
      <c r="D575" s="1"/>
    </row>
    <row r="576" spans="2:4" x14ac:dyDescent="0.3">
      <c r="B576" s="4"/>
      <c r="D576" s="1"/>
    </row>
    <row r="577" spans="2:4" x14ac:dyDescent="0.3">
      <c r="B577" s="4"/>
      <c r="D577" s="1"/>
    </row>
    <row r="578" spans="2:4" x14ac:dyDescent="0.3">
      <c r="B578" s="4"/>
      <c r="D578" s="1"/>
    </row>
    <row r="579" spans="2:4" x14ac:dyDescent="0.3">
      <c r="B579" s="4"/>
      <c r="D579" s="1"/>
    </row>
    <row r="580" spans="2:4" x14ac:dyDescent="0.3">
      <c r="B580" s="4"/>
      <c r="D580" s="1"/>
    </row>
    <row r="581" spans="2:4" x14ac:dyDescent="0.3">
      <c r="B581" s="4"/>
    </row>
    <row r="582" spans="2:4" x14ac:dyDescent="0.3">
      <c r="B582" s="4"/>
      <c r="D582" s="1"/>
    </row>
    <row r="583" spans="2:4" x14ac:dyDescent="0.3">
      <c r="B583" s="4"/>
      <c r="D583" s="1"/>
    </row>
    <row r="584" spans="2:4" x14ac:dyDescent="0.3">
      <c r="B584" s="4"/>
    </row>
    <row r="585" spans="2:4" x14ac:dyDescent="0.3">
      <c r="B585" s="4"/>
      <c r="D585" s="1"/>
    </row>
    <row r="586" spans="2:4" x14ac:dyDescent="0.3">
      <c r="B586" s="4"/>
      <c r="D586" s="1"/>
    </row>
    <row r="587" spans="2:4" x14ac:dyDescent="0.3">
      <c r="B587" s="4"/>
    </row>
    <row r="588" spans="2:4" x14ac:dyDescent="0.3">
      <c r="B588" s="4"/>
      <c r="D588" s="1"/>
    </row>
    <row r="589" spans="2:4" x14ac:dyDescent="0.3">
      <c r="B589" s="4"/>
    </row>
    <row r="590" spans="2:4" x14ac:dyDescent="0.3">
      <c r="B590" s="4"/>
      <c r="D590" s="1"/>
    </row>
    <row r="591" spans="2:4" x14ac:dyDescent="0.3">
      <c r="B591" s="4"/>
      <c r="D591" s="1"/>
    </row>
    <row r="592" spans="2:4" x14ac:dyDescent="0.3">
      <c r="B592" s="4"/>
    </row>
    <row r="593" spans="2:4" x14ac:dyDescent="0.3">
      <c r="B593" s="4"/>
    </row>
    <row r="594" spans="2:4" x14ac:dyDescent="0.3">
      <c r="B594" s="4"/>
      <c r="D594" s="1"/>
    </row>
    <row r="595" spans="2:4" x14ac:dyDescent="0.3">
      <c r="B595" s="4"/>
      <c r="D595" s="1"/>
    </row>
    <row r="596" spans="2:4" x14ac:dyDescent="0.3">
      <c r="B596" s="4"/>
      <c r="D596" s="1"/>
    </row>
    <row r="597" spans="2:4" x14ac:dyDescent="0.3">
      <c r="B597" s="4"/>
      <c r="D597" s="1"/>
    </row>
    <row r="598" spans="2:4" x14ac:dyDescent="0.3">
      <c r="B598" s="4"/>
    </row>
    <row r="599" spans="2:4" x14ac:dyDescent="0.3">
      <c r="B599" s="4"/>
    </row>
    <row r="600" spans="2:4" x14ac:dyDescent="0.3">
      <c r="B600" s="4"/>
      <c r="D600" s="1"/>
    </row>
    <row r="601" spans="2:4" x14ac:dyDescent="0.3">
      <c r="B601" s="4"/>
      <c r="D601" s="1"/>
    </row>
    <row r="602" spans="2:4" x14ac:dyDescent="0.3">
      <c r="B602" s="4"/>
      <c r="D602" s="1"/>
    </row>
    <row r="603" spans="2:4" x14ac:dyDescent="0.3">
      <c r="B603" s="4"/>
      <c r="D603" s="1"/>
    </row>
    <row r="604" spans="2:4" x14ac:dyDescent="0.3">
      <c r="B604" s="4"/>
      <c r="D604" s="1"/>
    </row>
    <row r="605" spans="2:4" x14ac:dyDescent="0.3">
      <c r="B605" s="4"/>
    </row>
    <row r="606" spans="2:4" x14ac:dyDescent="0.3">
      <c r="B606" s="4"/>
      <c r="D606" s="1"/>
    </row>
    <row r="607" spans="2:4" x14ac:dyDescent="0.3">
      <c r="B607" s="4"/>
      <c r="D607" s="1"/>
    </row>
    <row r="608" spans="2:4" x14ac:dyDescent="0.3">
      <c r="B608" s="4"/>
      <c r="D608" s="1"/>
    </row>
    <row r="609" spans="2:4" x14ac:dyDescent="0.3">
      <c r="B609" s="4"/>
      <c r="D609" s="1"/>
    </row>
    <row r="610" spans="2:4" x14ac:dyDescent="0.3">
      <c r="B610" s="4"/>
    </row>
    <row r="611" spans="2:4" x14ac:dyDescent="0.3">
      <c r="B611" s="4"/>
    </row>
    <row r="612" spans="2:4" x14ac:dyDescent="0.3">
      <c r="B612" s="4"/>
      <c r="D612" s="1"/>
    </row>
    <row r="613" spans="2:4" x14ac:dyDescent="0.3">
      <c r="B613" s="4"/>
      <c r="D613" s="1"/>
    </row>
    <row r="614" spans="2:4" x14ac:dyDescent="0.3">
      <c r="B614" s="4"/>
    </row>
    <row r="615" spans="2:4" x14ac:dyDescent="0.3">
      <c r="B615" s="4"/>
      <c r="D615" s="1"/>
    </row>
    <row r="616" spans="2:4" x14ac:dyDescent="0.3">
      <c r="B616" s="4"/>
      <c r="D616" s="1"/>
    </row>
    <row r="617" spans="2:4" x14ac:dyDescent="0.3">
      <c r="B617" s="4"/>
    </row>
    <row r="618" spans="2:4" x14ac:dyDescent="0.3">
      <c r="B618" s="4"/>
      <c r="D618" s="1"/>
    </row>
    <row r="619" spans="2:4" x14ac:dyDescent="0.3">
      <c r="B619" s="4"/>
      <c r="D619" s="1"/>
    </row>
    <row r="620" spans="2:4" x14ac:dyDescent="0.3">
      <c r="B620" s="4"/>
      <c r="D620" s="1"/>
    </row>
    <row r="621" spans="2:4" x14ac:dyDescent="0.3">
      <c r="B621" s="4"/>
      <c r="D621" s="1"/>
    </row>
    <row r="622" spans="2:4" x14ac:dyDescent="0.3">
      <c r="B622" s="4"/>
      <c r="D622" s="1"/>
    </row>
    <row r="623" spans="2:4" x14ac:dyDescent="0.3">
      <c r="B623" s="4"/>
    </row>
    <row r="624" spans="2:4" x14ac:dyDescent="0.3">
      <c r="B624" s="4"/>
      <c r="D624" s="1"/>
    </row>
    <row r="625" spans="2:4" x14ac:dyDescent="0.3">
      <c r="B625" s="4"/>
      <c r="D625" s="1"/>
    </row>
    <row r="626" spans="2:4" x14ac:dyDescent="0.3">
      <c r="B626" s="4"/>
    </row>
    <row r="627" spans="2:4" x14ac:dyDescent="0.3">
      <c r="B627" s="4"/>
      <c r="D627" s="1"/>
    </row>
    <row r="628" spans="2:4" x14ac:dyDescent="0.3">
      <c r="B628" s="4"/>
      <c r="D628" s="1"/>
    </row>
    <row r="629" spans="2:4" x14ac:dyDescent="0.3">
      <c r="B629" s="4"/>
    </row>
    <row r="630" spans="2:4" x14ac:dyDescent="0.3">
      <c r="B630" s="4"/>
    </row>
    <row r="631" spans="2:4" x14ac:dyDescent="0.3">
      <c r="B631" s="4"/>
      <c r="D631" s="1"/>
    </row>
    <row r="632" spans="2:4" x14ac:dyDescent="0.3">
      <c r="B632" s="4"/>
      <c r="D632" s="1"/>
    </row>
    <row r="633" spans="2:4" x14ac:dyDescent="0.3">
      <c r="B633" s="4"/>
    </row>
    <row r="634" spans="2:4" x14ac:dyDescent="0.3">
      <c r="B634" s="4"/>
      <c r="D634" s="1"/>
    </row>
    <row r="635" spans="2:4" x14ac:dyDescent="0.3">
      <c r="B635" s="4"/>
      <c r="D635" s="1"/>
    </row>
    <row r="636" spans="2:4" x14ac:dyDescent="0.3">
      <c r="B636" s="4"/>
    </row>
    <row r="637" spans="2:4" x14ac:dyDescent="0.3">
      <c r="B637" s="4"/>
      <c r="D637" s="1"/>
    </row>
    <row r="638" spans="2:4" x14ac:dyDescent="0.3">
      <c r="B638" s="4"/>
    </row>
    <row r="639" spans="2:4" x14ac:dyDescent="0.3">
      <c r="B639" s="4"/>
    </row>
    <row r="640" spans="2:4" x14ac:dyDescent="0.3">
      <c r="B640" s="4"/>
      <c r="D640" s="1"/>
    </row>
    <row r="641" spans="2:4" x14ac:dyDescent="0.3">
      <c r="B641" s="4"/>
    </row>
    <row r="642" spans="2:4" x14ac:dyDescent="0.3">
      <c r="B642" s="4"/>
      <c r="D642" s="1"/>
    </row>
    <row r="643" spans="2:4" x14ac:dyDescent="0.3">
      <c r="B643" s="4"/>
    </row>
    <row r="644" spans="2:4" x14ac:dyDescent="0.3">
      <c r="B644" s="4"/>
      <c r="D644" s="1"/>
    </row>
    <row r="645" spans="2:4" x14ac:dyDescent="0.3">
      <c r="B645" s="4"/>
    </row>
    <row r="646" spans="2:4" x14ac:dyDescent="0.3">
      <c r="B646" s="4"/>
      <c r="D646" s="1"/>
    </row>
    <row r="647" spans="2:4" x14ac:dyDescent="0.3">
      <c r="B647" s="4"/>
      <c r="D647" s="1"/>
    </row>
    <row r="648" spans="2:4" x14ac:dyDescent="0.3">
      <c r="B648" s="4"/>
      <c r="D648" s="1"/>
    </row>
    <row r="649" spans="2:4" x14ac:dyDescent="0.3">
      <c r="B649" s="4"/>
      <c r="D649" s="1"/>
    </row>
    <row r="650" spans="2:4" x14ac:dyDescent="0.3">
      <c r="B650" s="4"/>
      <c r="D650" s="1"/>
    </row>
    <row r="651" spans="2:4" x14ac:dyDescent="0.3">
      <c r="B651" s="4"/>
      <c r="D651" s="1"/>
    </row>
    <row r="652" spans="2:4" x14ac:dyDescent="0.3">
      <c r="B652" s="4"/>
    </row>
    <row r="653" spans="2:4" x14ac:dyDescent="0.3">
      <c r="B653" s="4"/>
    </row>
    <row r="654" spans="2:4" x14ac:dyDescent="0.3">
      <c r="B654" s="4"/>
      <c r="D654" s="1"/>
    </row>
    <row r="655" spans="2:4" x14ac:dyDescent="0.3">
      <c r="B655" s="4"/>
      <c r="D655" s="1"/>
    </row>
    <row r="656" spans="2:4" x14ac:dyDescent="0.3">
      <c r="B656" s="4"/>
      <c r="D656" s="1"/>
    </row>
    <row r="657" spans="2:4" x14ac:dyDescent="0.3">
      <c r="B657" s="4"/>
      <c r="D657" s="1"/>
    </row>
    <row r="658" spans="2:4" x14ac:dyDescent="0.3">
      <c r="B658" s="4"/>
    </row>
    <row r="659" spans="2:4" x14ac:dyDescent="0.3">
      <c r="B659" s="4"/>
    </row>
    <row r="660" spans="2:4" x14ac:dyDescent="0.3">
      <c r="B660" s="4"/>
      <c r="D660" s="1"/>
    </row>
    <row r="661" spans="2:4" x14ac:dyDescent="0.3">
      <c r="B661" s="4"/>
      <c r="D661" s="1"/>
    </row>
    <row r="662" spans="2:4" x14ac:dyDescent="0.3">
      <c r="B662" s="4"/>
      <c r="D662" s="1"/>
    </row>
    <row r="663" spans="2:4" x14ac:dyDescent="0.3">
      <c r="B663" s="4"/>
      <c r="D663" s="1"/>
    </row>
    <row r="664" spans="2:4" x14ac:dyDescent="0.3">
      <c r="B664" s="4"/>
      <c r="D664" s="1"/>
    </row>
    <row r="665" spans="2:4" x14ac:dyDescent="0.3">
      <c r="B665" s="4"/>
      <c r="D665" s="1"/>
    </row>
    <row r="666" spans="2:4" x14ac:dyDescent="0.3">
      <c r="B666" s="4"/>
      <c r="D666" s="1"/>
    </row>
    <row r="667" spans="2:4" x14ac:dyDescent="0.3">
      <c r="B667" s="4"/>
      <c r="D667" s="1"/>
    </row>
    <row r="668" spans="2:4" x14ac:dyDescent="0.3">
      <c r="B668" s="4"/>
      <c r="D668" s="1"/>
    </row>
    <row r="669" spans="2:4" x14ac:dyDescent="0.3">
      <c r="B669" s="4"/>
      <c r="D669" s="1"/>
    </row>
    <row r="670" spans="2:4" x14ac:dyDescent="0.3">
      <c r="B670" s="4"/>
      <c r="D670" s="1"/>
    </row>
    <row r="671" spans="2:4" x14ac:dyDescent="0.3">
      <c r="B671" s="4"/>
      <c r="D671" s="1"/>
    </row>
    <row r="672" spans="2:4" x14ac:dyDescent="0.3">
      <c r="B672" s="4"/>
      <c r="D672" s="1"/>
    </row>
    <row r="673" spans="2:4" x14ac:dyDescent="0.3">
      <c r="B673" s="4"/>
      <c r="D673" s="1"/>
    </row>
    <row r="674" spans="2:4" x14ac:dyDescent="0.3">
      <c r="B674" s="4"/>
      <c r="D674" s="1"/>
    </row>
    <row r="675" spans="2:4" x14ac:dyDescent="0.3">
      <c r="B675" s="4"/>
      <c r="D675" s="1"/>
    </row>
    <row r="676" spans="2:4" x14ac:dyDescent="0.3">
      <c r="B676" s="4"/>
      <c r="D676" s="1"/>
    </row>
    <row r="677" spans="2:4" x14ac:dyDescent="0.3">
      <c r="B677" s="4"/>
    </row>
    <row r="678" spans="2:4" x14ac:dyDescent="0.3">
      <c r="B678" s="4"/>
    </row>
    <row r="679" spans="2:4" x14ac:dyDescent="0.3">
      <c r="B679" s="4"/>
      <c r="D679" s="1"/>
    </row>
    <row r="680" spans="2:4" x14ac:dyDescent="0.3">
      <c r="B680" s="4"/>
      <c r="D680" s="1"/>
    </row>
    <row r="681" spans="2:4" x14ac:dyDescent="0.3">
      <c r="B681" s="4"/>
      <c r="D681" s="1"/>
    </row>
    <row r="682" spans="2:4" x14ac:dyDescent="0.3">
      <c r="B682" s="4"/>
    </row>
    <row r="683" spans="2:4" x14ac:dyDescent="0.3">
      <c r="B683" s="4"/>
      <c r="D683" s="1"/>
    </row>
    <row r="684" spans="2:4" x14ac:dyDescent="0.3">
      <c r="B684" s="4"/>
      <c r="D684" s="1"/>
    </row>
    <row r="685" spans="2:4" x14ac:dyDescent="0.3">
      <c r="B685" s="4"/>
    </row>
    <row r="686" spans="2:4" x14ac:dyDescent="0.3">
      <c r="B686" s="4"/>
      <c r="D686" s="1"/>
    </row>
    <row r="687" spans="2:4" x14ac:dyDescent="0.3">
      <c r="B687" s="4"/>
      <c r="D687" s="1"/>
    </row>
    <row r="688" spans="2:4" x14ac:dyDescent="0.3">
      <c r="B688" s="4"/>
      <c r="D688" s="1"/>
    </row>
    <row r="689" spans="2:4" x14ac:dyDescent="0.3">
      <c r="B689" s="4"/>
      <c r="D689" s="1"/>
    </row>
    <row r="690" spans="2:4" x14ac:dyDescent="0.3">
      <c r="B690" s="4"/>
      <c r="D690" s="1"/>
    </row>
    <row r="691" spans="2:4" x14ac:dyDescent="0.3">
      <c r="B691" s="4"/>
      <c r="D691" s="1"/>
    </row>
    <row r="692" spans="2:4" x14ac:dyDescent="0.3">
      <c r="B692" s="4"/>
      <c r="D692" s="1"/>
    </row>
    <row r="693" spans="2:4" x14ac:dyDescent="0.3">
      <c r="B693" s="4"/>
    </row>
    <row r="694" spans="2:4" x14ac:dyDescent="0.3">
      <c r="B694" s="4"/>
      <c r="D694" s="1"/>
    </row>
    <row r="695" spans="2:4" x14ac:dyDescent="0.3">
      <c r="B695" s="4"/>
      <c r="D695" s="1"/>
    </row>
    <row r="696" spans="2:4" x14ac:dyDescent="0.3">
      <c r="B696" s="4"/>
      <c r="D696" s="1"/>
    </row>
    <row r="697" spans="2:4" x14ac:dyDescent="0.3">
      <c r="B697" s="4"/>
      <c r="D697" s="1"/>
    </row>
    <row r="698" spans="2:4" x14ac:dyDescent="0.3">
      <c r="B698" s="4"/>
      <c r="D698" s="1"/>
    </row>
    <row r="699" spans="2:4" x14ac:dyDescent="0.3">
      <c r="B699" s="4"/>
      <c r="D699" s="1"/>
    </row>
    <row r="700" spans="2:4" x14ac:dyDescent="0.3">
      <c r="B700" s="4"/>
      <c r="D700" s="1"/>
    </row>
    <row r="701" spans="2:4" x14ac:dyDescent="0.3">
      <c r="B701" s="4"/>
      <c r="D701" s="1"/>
    </row>
    <row r="702" spans="2:4" x14ac:dyDescent="0.3">
      <c r="B702" s="4"/>
      <c r="D702" s="1"/>
    </row>
    <row r="703" spans="2:4" x14ac:dyDescent="0.3">
      <c r="B703" s="4"/>
      <c r="D703" s="1"/>
    </row>
    <row r="704" spans="2:4" x14ac:dyDescent="0.3">
      <c r="B704" s="4"/>
    </row>
    <row r="705" spans="2:4" x14ac:dyDescent="0.3">
      <c r="B705" s="4"/>
      <c r="D705" s="1"/>
    </row>
    <row r="706" spans="2:4" x14ac:dyDescent="0.3">
      <c r="B706" s="4"/>
      <c r="D706" s="1"/>
    </row>
    <row r="707" spans="2:4" x14ac:dyDescent="0.3">
      <c r="B707" s="4"/>
      <c r="D707" s="1"/>
    </row>
    <row r="708" spans="2:4" x14ac:dyDescent="0.3">
      <c r="B708" s="4"/>
      <c r="D708" s="1"/>
    </row>
    <row r="709" spans="2:4" x14ac:dyDescent="0.3">
      <c r="B709" s="4"/>
    </row>
    <row r="710" spans="2:4" x14ac:dyDescent="0.3">
      <c r="B710" s="4"/>
    </row>
    <row r="711" spans="2:4" x14ac:dyDescent="0.3">
      <c r="B711" s="4"/>
    </row>
    <row r="712" spans="2:4" x14ac:dyDescent="0.3">
      <c r="B712" s="4"/>
      <c r="D712" s="1"/>
    </row>
    <row r="713" spans="2:4" x14ac:dyDescent="0.3">
      <c r="B713" s="4"/>
    </row>
    <row r="714" spans="2:4" x14ac:dyDescent="0.3">
      <c r="B714" s="4"/>
    </row>
    <row r="715" spans="2:4" x14ac:dyDescent="0.3">
      <c r="B715" s="4"/>
    </row>
    <row r="716" spans="2:4" x14ac:dyDescent="0.3">
      <c r="B716" s="4"/>
      <c r="D716" s="1"/>
    </row>
    <row r="717" spans="2:4" x14ac:dyDescent="0.3">
      <c r="B717" s="4"/>
      <c r="D717" s="1"/>
    </row>
    <row r="718" spans="2:4" x14ac:dyDescent="0.3">
      <c r="B718" s="4"/>
      <c r="D718" s="1"/>
    </row>
    <row r="719" spans="2:4" x14ac:dyDescent="0.3">
      <c r="B719" s="4"/>
      <c r="D719" s="1"/>
    </row>
    <row r="720" spans="2:4" x14ac:dyDescent="0.3">
      <c r="B720" s="4"/>
      <c r="D720" s="1"/>
    </row>
    <row r="721" spans="2:4" x14ac:dyDescent="0.3">
      <c r="B721" s="4"/>
    </row>
    <row r="722" spans="2:4" x14ac:dyDescent="0.3">
      <c r="B722" s="4"/>
      <c r="D722" s="1"/>
    </row>
    <row r="723" spans="2:4" x14ac:dyDescent="0.3">
      <c r="B723" s="4"/>
      <c r="D723" s="1"/>
    </row>
    <row r="724" spans="2:4" x14ac:dyDescent="0.3">
      <c r="B724" s="4"/>
      <c r="D724" s="1"/>
    </row>
    <row r="725" spans="2:4" x14ac:dyDescent="0.3">
      <c r="B725" s="4"/>
    </row>
    <row r="726" spans="2:4" x14ac:dyDescent="0.3">
      <c r="B726" s="4"/>
      <c r="D726" s="1"/>
    </row>
    <row r="727" spans="2:4" x14ac:dyDescent="0.3">
      <c r="B727" s="4"/>
      <c r="D727" s="1"/>
    </row>
    <row r="728" spans="2:4" x14ac:dyDescent="0.3">
      <c r="B728" s="4"/>
      <c r="D728" s="1"/>
    </row>
    <row r="729" spans="2:4" x14ac:dyDescent="0.3">
      <c r="B729" s="4"/>
      <c r="D729" s="1"/>
    </row>
    <row r="730" spans="2:4" x14ac:dyDescent="0.3">
      <c r="B730" s="4"/>
      <c r="D730" s="1"/>
    </row>
    <row r="731" spans="2:4" x14ac:dyDescent="0.3">
      <c r="B731" s="4"/>
      <c r="D731" s="1"/>
    </row>
    <row r="732" spans="2:4" x14ac:dyDescent="0.3">
      <c r="B732" s="4"/>
    </row>
    <row r="733" spans="2:4" x14ac:dyDescent="0.3">
      <c r="B733" s="4"/>
      <c r="D733" s="1"/>
    </row>
    <row r="734" spans="2:4" x14ac:dyDescent="0.3">
      <c r="B734" s="4"/>
      <c r="D734" s="1"/>
    </row>
    <row r="735" spans="2:4" x14ac:dyDescent="0.3">
      <c r="B735" s="4"/>
      <c r="D735" s="1"/>
    </row>
    <row r="736" spans="2:4" x14ac:dyDescent="0.3">
      <c r="B736" s="4"/>
      <c r="D736" s="1"/>
    </row>
    <row r="737" spans="2:4" x14ac:dyDescent="0.3">
      <c r="B737" s="4"/>
      <c r="D737" s="1"/>
    </row>
    <row r="738" spans="2:4" x14ac:dyDescent="0.3">
      <c r="B738" s="4"/>
    </row>
    <row r="739" spans="2:4" x14ac:dyDescent="0.3">
      <c r="B739" s="4"/>
      <c r="D739" s="1"/>
    </row>
    <row r="740" spans="2:4" x14ac:dyDescent="0.3">
      <c r="B740" s="4"/>
      <c r="D740" s="1"/>
    </row>
    <row r="741" spans="2:4" x14ac:dyDescent="0.3">
      <c r="B741" s="4"/>
      <c r="D741" s="1"/>
    </row>
    <row r="742" spans="2:4" x14ac:dyDescent="0.3">
      <c r="B742" s="4"/>
      <c r="D742" s="1"/>
    </row>
    <row r="743" spans="2:4" x14ac:dyDescent="0.3">
      <c r="B743" s="4"/>
      <c r="D743" s="1"/>
    </row>
    <row r="744" spans="2:4" x14ac:dyDescent="0.3">
      <c r="B744" s="4"/>
      <c r="D744" s="1"/>
    </row>
    <row r="745" spans="2:4" x14ac:dyDescent="0.3">
      <c r="B745" s="4"/>
      <c r="D745" s="1"/>
    </row>
    <row r="746" spans="2:4" x14ac:dyDescent="0.3">
      <c r="B746" s="4"/>
    </row>
    <row r="747" spans="2:4" x14ac:dyDescent="0.3">
      <c r="B747" s="4"/>
      <c r="D747" s="1"/>
    </row>
    <row r="748" spans="2:4" x14ac:dyDescent="0.3">
      <c r="B748" s="4"/>
      <c r="D748" s="1"/>
    </row>
    <row r="749" spans="2:4" x14ac:dyDescent="0.3">
      <c r="B749" s="4"/>
    </row>
    <row r="750" spans="2:4" x14ac:dyDescent="0.3">
      <c r="B750" s="4"/>
    </row>
    <row r="751" spans="2:4" x14ac:dyDescent="0.3">
      <c r="B751" s="4"/>
      <c r="D751" s="1"/>
    </row>
    <row r="752" spans="2:4" x14ac:dyDescent="0.3">
      <c r="B752" s="4"/>
    </row>
    <row r="753" spans="2:4" x14ac:dyDescent="0.3">
      <c r="B753" s="4"/>
      <c r="D753" s="1"/>
    </row>
    <row r="754" spans="2:4" x14ac:dyDescent="0.3">
      <c r="B754" s="4"/>
    </row>
    <row r="755" spans="2:4" x14ac:dyDescent="0.3">
      <c r="B755" s="4"/>
      <c r="D755" s="1"/>
    </row>
    <row r="756" spans="2:4" x14ac:dyDescent="0.3">
      <c r="B756" s="4"/>
      <c r="D756" s="1"/>
    </row>
    <row r="757" spans="2:4" x14ac:dyDescent="0.3">
      <c r="B757" s="4"/>
      <c r="D757" s="1"/>
    </row>
    <row r="758" spans="2:4" x14ac:dyDescent="0.3">
      <c r="B758" s="4"/>
      <c r="D758" s="1"/>
    </row>
    <row r="759" spans="2:4" x14ac:dyDescent="0.3">
      <c r="B759" s="4"/>
      <c r="D759" s="1"/>
    </row>
    <row r="760" spans="2:4" x14ac:dyDescent="0.3">
      <c r="B760" s="4"/>
      <c r="D760" s="1"/>
    </row>
    <row r="761" spans="2:4" x14ac:dyDescent="0.3">
      <c r="B761" s="4"/>
      <c r="D761" s="1"/>
    </row>
    <row r="762" spans="2:4" x14ac:dyDescent="0.3">
      <c r="B762" s="4"/>
      <c r="D762" s="1"/>
    </row>
    <row r="763" spans="2:4" x14ac:dyDescent="0.3">
      <c r="B763" s="4"/>
    </row>
    <row r="764" spans="2:4" x14ac:dyDescent="0.3">
      <c r="B764" s="4"/>
      <c r="D764" s="1"/>
    </row>
    <row r="765" spans="2:4" x14ac:dyDescent="0.3">
      <c r="B765" s="4"/>
    </row>
    <row r="766" spans="2:4" x14ac:dyDescent="0.3">
      <c r="B766" s="4"/>
    </row>
    <row r="767" spans="2:4" x14ac:dyDescent="0.3">
      <c r="B767" s="4"/>
    </row>
    <row r="768" spans="2:4" x14ac:dyDescent="0.3">
      <c r="B768" s="4"/>
    </row>
    <row r="769" spans="2:4" x14ac:dyDescent="0.3">
      <c r="B769" s="4"/>
    </row>
    <row r="770" spans="2:4" x14ac:dyDescent="0.3">
      <c r="B770" s="4"/>
    </row>
    <row r="771" spans="2:4" x14ac:dyDescent="0.3">
      <c r="B771" s="4"/>
    </row>
    <row r="772" spans="2:4" x14ac:dyDescent="0.3">
      <c r="B772" s="4"/>
    </row>
    <row r="773" spans="2:4" x14ac:dyDescent="0.3">
      <c r="B773" s="4"/>
    </row>
    <row r="774" spans="2:4" x14ac:dyDescent="0.3">
      <c r="B774" s="4"/>
    </row>
    <row r="775" spans="2:4" x14ac:dyDescent="0.3">
      <c r="B775" s="4"/>
      <c r="D775" s="1"/>
    </row>
    <row r="776" spans="2:4" x14ac:dyDescent="0.3">
      <c r="B776" s="4"/>
      <c r="D776" s="1"/>
    </row>
    <row r="777" spans="2:4" x14ac:dyDescent="0.3">
      <c r="B777" s="4"/>
    </row>
    <row r="778" spans="2:4" x14ac:dyDescent="0.3">
      <c r="B778" s="4"/>
      <c r="D778" s="1"/>
    </row>
    <row r="779" spans="2:4" x14ac:dyDescent="0.3">
      <c r="B779" s="4"/>
    </row>
    <row r="780" spans="2:4" x14ac:dyDescent="0.3">
      <c r="B780" s="4"/>
    </row>
    <row r="781" spans="2:4" x14ac:dyDescent="0.3">
      <c r="B781" s="4"/>
    </row>
    <row r="782" spans="2:4" x14ac:dyDescent="0.3">
      <c r="B782" s="4"/>
    </row>
    <row r="783" spans="2:4" x14ac:dyDescent="0.3">
      <c r="B783" s="4"/>
    </row>
    <row r="784" spans="2:4" x14ac:dyDescent="0.3">
      <c r="B784" s="4"/>
    </row>
    <row r="785" spans="2:4" x14ac:dyDescent="0.3">
      <c r="B785" s="4"/>
    </row>
    <row r="786" spans="2:4" x14ac:dyDescent="0.3">
      <c r="B786" s="4"/>
      <c r="D786" s="1"/>
    </row>
    <row r="787" spans="2:4" x14ac:dyDescent="0.3">
      <c r="B787" s="4"/>
    </row>
    <row r="788" spans="2:4" x14ac:dyDescent="0.3">
      <c r="B788" s="4"/>
    </row>
    <row r="789" spans="2:4" x14ac:dyDescent="0.3">
      <c r="B789" s="4"/>
    </row>
    <row r="790" spans="2:4" x14ac:dyDescent="0.3">
      <c r="B790" s="4"/>
    </row>
    <row r="791" spans="2:4" x14ac:dyDescent="0.3">
      <c r="B791" s="4"/>
      <c r="D791" s="1"/>
    </row>
    <row r="792" spans="2:4" x14ac:dyDescent="0.3">
      <c r="B792" s="4"/>
      <c r="D792" s="1"/>
    </row>
    <row r="793" spans="2:4" x14ac:dyDescent="0.3">
      <c r="B793" s="4"/>
      <c r="D793" s="1"/>
    </row>
    <row r="794" spans="2:4" x14ac:dyDescent="0.3">
      <c r="B794" s="4"/>
      <c r="D794" s="1"/>
    </row>
    <row r="795" spans="2:4" x14ac:dyDescent="0.3">
      <c r="B795" s="4"/>
      <c r="D795" s="1"/>
    </row>
    <row r="796" spans="2:4" x14ac:dyDescent="0.3">
      <c r="B796" s="4"/>
      <c r="D796" s="1"/>
    </row>
    <row r="797" spans="2:4" x14ac:dyDescent="0.3">
      <c r="B797" s="4"/>
      <c r="D797" s="1"/>
    </row>
    <row r="798" spans="2:4" x14ac:dyDescent="0.3">
      <c r="B798" s="4"/>
      <c r="D798" s="1"/>
    </row>
    <row r="799" spans="2:4" x14ac:dyDescent="0.3">
      <c r="B799" s="4"/>
      <c r="D799" s="1"/>
    </row>
    <row r="800" spans="2:4" x14ac:dyDescent="0.3">
      <c r="B800" s="4"/>
      <c r="D800" s="1"/>
    </row>
    <row r="801" spans="2:4" x14ac:dyDescent="0.3">
      <c r="B801" s="4"/>
      <c r="D801" s="1"/>
    </row>
    <row r="802" spans="2:4" x14ac:dyDescent="0.3">
      <c r="B802" s="4"/>
      <c r="D802" s="1"/>
    </row>
    <row r="803" spans="2:4" x14ac:dyDescent="0.3">
      <c r="B803" s="4"/>
    </row>
    <row r="804" spans="2:4" x14ac:dyDescent="0.3">
      <c r="B804" s="4"/>
    </row>
    <row r="805" spans="2:4" x14ac:dyDescent="0.3">
      <c r="B805" s="4"/>
      <c r="D805" s="1"/>
    </row>
    <row r="806" spans="2:4" x14ac:dyDescent="0.3">
      <c r="B806" s="4"/>
      <c r="D806" s="1"/>
    </row>
    <row r="807" spans="2:4" x14ac:dyDescent="0.3">
      <c r="B807" s="4"/>
      <c r="D807" s="1"/>
    </row>
    <row r="808" spans="2:4" x14ac:dyDescent="0.3">
      <c r="B808" s="4"/>
    </row>
    <row r="809" spans="2:4" x14ac:dyDescent="0.3">
      <c r="B809" s="4"/>
      <c r="D809" s="1"/>
    </row>
    <row r="810" spans="2:4" x14ac:dyDescent="0.3">
      <c r="B810" s="4"/>
      <c r="D810" s="1"/>
    </row>
    <row r="811" spans="2:4" x14ac:dyDescent="0.3">
      <c r="B811" s="4"/>
    </row>
    <row r="812" spans="2:4" x14ac:dyDescent="0.3">
      <c r="B812" s="4"/>
      <c r="D812" s="1"/>
    </row>
    <row r="813" spans="2:4" x14ac:dyDescent="0.3">
      <c r="B813" s="4"/>
      <c r="D813" s="1"/>
    </row>
    <row r="814" spans="2:4" x14ac:dyDescent="0.3">
      <c r="B814" s="4"/>
      <c r="D814" s="1"/>
    </row>
    <row r="815" spans="2:4" x14ac:dyDescent="0.3">
      <c r="B815" s="4"/>
    </row>
    <row r="816" spans="2:4" x14ac:dyDescent="0.3">
      <c r="B816" s="4"/>
      <c r="D816" s="1"/>
    </row>
    <row r="817" spans="2:4" x14ac:dyDescent="0.3">
      <c r="B817" s="4"/>
      <c r="D817" s="1"/>
    </row>
    <row r="818" spans="2:4" x14ac:dyDescent="0.3">
      <c r="B818" s="4"/>
      <c r="D818" s="1"/>
    </row>
    <row r="819" spans="2:4" x14ac:dyDescent="0.3">
      <c r="B819" s="4"/>
      <c r="D819" s="1"/>
    </row>
    <row r="820" spans="2:4" x14ac:dyDescent="0.3">
      <c r="B820" s="4"/>
      <c r="D820" s="1"/>
    </row>
    <row r="821" spans="2:4" x14ac:dyDescent="0.3">
      <c r="B821" s="4"/>
      <c r="D821" s="1"/>
    </row>
    <row r="822" spans="2:4" x14ac:dyDescent="0.3">
      <c r="B822" s="4"/>
      <c r="D822" s="1"/>
    </row>
    <row r="823" spans="2:4" x14ac:dyDescent="0.3">
      <c r="B823" s="4"/>
      <c r="D823" s="1"/>
    </row>
    <row r="824" spans="2:4" x14ac:dyDescent="0.3">
      <c r="B824" s="4"/>
      <c r="D824" s="1"/>
    </row>
    <row r="825" spans="2:4" x14ac:dyDescent="0.3">
      <c r="B825" s="4"/>
    </row>
    <row r="826" spans="2:4" x14ac:dyDescent="0.3">
      <c r="B826" s="4"/>
    </row>
    <row r="827" spans="2:4" x14ac:dyDescent="0.3">
      <c r="B827" s="4"/>
      <c r="D827" s="1"/>
    </row>
    <row r="828" spans="2:4" x14ac:dyDescent="0.3">
      <c r="B828" s="4"/>
      <c r="D828" s="1"/>
    </row>
    <row r="829" spans="2:4" x14ac:dyDescent="0.3">
      <c r="B829" s="4"/>
      <c r="D829" s="1"/>
    </row>
    <row r="830" spans="2:4" x14ac:dyDescent="0.3">
      <c r="B830" s="4"/>
    </row>
    <row r="831" spans="2:4" x14ac:dyDescent="0.3">
      <c r="B831" s="4"/>
      <c r="D831" s="1"/>
    </row>
    <row r="832" spans="2:4" x14ac:dyDescent="0.3">
      <c r="B832" s="4"/>
      <c r="D832" s="1"/>
    </row>
    <row r="833" spans="2:4" x14ac:dyDescent="0.3">
      <c r="B833" s="4"/>
      <c r="D833" s="1"/>
    </row>
    <row r="834" spans="2:4" x14ac:dyDescent="0.3">
      <c r="B834" s="4"/>
      <c r="D834" s="1"/>
    </row>
    <row r="835" spans="2:4" x14ac:dyDescent="0.3">
      <c r="B835" s="4"/>
      <c r="D835" s="1"/>
    </row>
    <row r="836" spans="2:4" x14ac:dyDescent="0.3">
      <c r="B836" s="4"/>
      <c r="D836" s="1"/>
    </row>
    <row r="837" spans="2:4" x14ac:dyDescent="0.3">
      <c r="B837" s="4"/>
    </row>
    <row r="838" spans="2:4" x14ac:dyDescent="0.3">
      <c r="B838" s="4"/>
    </row>
    <row r="839" spans="2:4" x14ac:dyDescent="0.3">
      <c r="B839" s="4"/>
    </row>
    <row r="840" spans="2:4" x14ac:dyDescent="0.3">
      <c r="B840" s="4"/>
      <c r="D840" s="1"/>
    </row>
    <row r="841" spans="2:4" x14ac:dyDescent="0.3">
      <c r="B841" s="4"/>
    </row>
    <row r="842" spans="2:4" x14ac:dyDescent="0.3">
      <c r="B842" s="4"/>
    </row>
    <row r="843" spans="2:4" x14ac:dyDescent="0.3">
      <c r="B843" s="4"/>
    </row>
    <row r="844" spans="2:4" x14ac:dyDescent="0.3">
      <c r="B844" s="4"/>
    </row>
    <row r="845" spans="2:4" x14ac:dyDescent="0.3">
      <c r="B845" s="4"/>
    </row>
    <row r="846" spans="2:4" x14ac:dyDescent="0.3">
      <c r="B846" s="4"/>
    </row>
    <row r="847" spans="2:4" x14ac:dyDescent="0.3">
      <c r="B847" s="4"/>
    </row>
    <row r="848" spans="2:4" x14ac:dyDescent="0.3">
      <c r="B848" s="4"/>
    </row>
    <row r="849" spans="2:4" x14ac:dyDescent="0.3">
      <c r="B849" s="4"/>
    </row>
    <row r="850" spans="2:4" x14ac:dyDescent="0.3">
      <c r="B850" s="4"/>
    </row>
    <row r="851" spans="2:4" x14ac:dyDescent="0.3">
      <c r="B851" s="4"/>
    </row>
    <row r="852" spans="2:4" x14ac:dyDescent="0.3">
      <c r="B852" s="4"/>
    </row>
    <row r="853" spans="2:4" x14ac:dyDescent="0.3">
      <c r="B853" s="4"/>
    </row>
    <row r="854" spans="2:4" x14ac:dyDescent="0.3">
      <c r="B854" s="4"/>
      <c r="D854" s="1"/>
    </row>
    <row r="855" spans="2:4" x14ac:dyDescent="0.3">
      <c r="B855" s="4"/>
    </row>
    <row r="856" spans="2:4" x14ac:dyDescent="0.3">
      <c r="B856" s="4"/>
    </row>
    <row r="857" spans="2:4" x14ac:dyDescent="0.3">
      <c r="B857" s="4"/>
    </row>
    <row r="858" spans="2:4" x14ac:dyDescent="0.3">
      <c r="B858" s="4"/>
    </row>
    <row r="859" spans="2:4" x14ac:dyDescent="0.3">
      <c r="B859" s="4"/>
    </row>
    <row r="860" spans="2:4" x14ac:dyDescent="0.3">
      <c r="B860" s="4"/>
    </row>
    <row r="861" spans="2:4" x14ac:dyDescent="0.3">
      <c r="B861" s="4"/>
    </row>
    <row r="862" spans="2:4" x14ac:dyDescent="0.3">
      <c r="B862" s="4"/>
      <c r="D862" s="1"/>
    </row>
    <row r="863" spans="2:4" x14ac:dyDescent="0.3">
      <c r="B863" s="4"/>
    </row>
    <row r="864" spans="2:4" x14ac:dyDescent="0.3">
      <c r="B864" s="4"/>
    </row>
    <row r="865" spans="2:4" x14ac:dyDescent="0.3">
      <c r="B865" s="4"/>
    </row>
    <row r="866" spans="2:4" x14ac:dyDescent="0.3">
      <c r="B866" s="4"/>
    </row>
    <row r="867" spans="2:4" x14ac:dyDescent="0.3">
      <c r="B867" s="4"/>
    </row>
    <row r="868" spans="2:4" x14ac:dyDescent="0.3">
      <c r="B868" s="4"/>
    </row>
    <row r="869" spans="2:4" x14ac:dyDescent="0.3">
      <c r="B869" s="4"/>
      <c r="D869" s="1"/>
    </row>
    <row r="870" spans="2:4" x14ac:dyDescent="0.3">
      <c r="B870" s="4"/>
    </row>
    <row r="871" spans="2:4" x14ac:dyDescent="0.3">
      <c r="B871" s="4"/>
    </row>
    <row r="872" spans="2:4" x14ac:dyDescent="0.3">
      <c r="B872" s="4"/>
    </row>
    <row r="873" spans="2:4" x14ac:dyDescent="0.3">
      <c r="B873" s="4"/>
    </row>
    <row r="874" spans="2:4" x14ac:dyDescent="0.3">
      <c r="B874" s="4"/>
    </row>
    <row r="875" spans="2:4" x14ac:dyDescent="0.3">
      <c r="B875" s="4"/>
    </row>
    <row r="876" spans="2:4" x14ac:dyDescent="0.3">
      <c r="B876" s="4"/>
    </row>
    <row r="877" spans="2:4" x14ac:dyDescent="0.3">
      <c r="B877" s="4"/>
    </row>
    <row r="878" spans="2:4" x14ac:dyDescent="0.3">
      <c r="B878" s="4"/>
    </row>
    <row r="879" spans="2:4" x14ac:dyDescent="0.3">
      <c r="B879" s="4"/>
    </row>
    <row r="880" spans="2:4" x14ac:dyDescent="0.3">
      <c r="B880" s="4"/>
      <c r="D880" s="1"/>
    </row>
    <row r="881" spans="2:4" x14ac:dyDescent="0.3">
      <c r="B881" s="4"/>
      <c r="D881" s="1"/>
    </row>
    <row r="882" spans="2:4" x14ac:dyDescent="0.3">
      <c r="B882" s="4"/>
      <c r="D882" s="1"/>
    </row>
    <row r="883" spans="2:4" x14ac:dyDescent="0.3">
      <c r="B883" s="4"/>
      <c r="D883" s="1"/>
    </row>
    <row r="884" spans="2:4" x14ac:dyDescent="0.3">
      <c r="B884" s="4"/>
    </row>
    <row r="885" spans="2:4" x14ac:dyDescent="0.3">
      <c r="B885" s="4"/>
      <c r="D885" s="1"/>
    </row>
    <row r="886" spans="2:4" x14ac:dyDescent="0.3">
      <c r="B886" s="4"/>
    </row>
    <row r="887" spans="2:4" x14ac:dyDescent="0.3">
      <c r="B887" s="4"/>
    </row>
    <row r="888" spans="2:4" x14ac:dyDescent="0.3">
      <c r="B888" s="4"/>
    </row>
    <row r="889" spans="2:4" x14ac:dyDescent="0.3">
      <c r="B889" s="4"/>
    </row>
    <row r="890" spans="2:4" x14ac:dyDescent="0.3">
      <c r="B890" s="4"/>
    </row>
    <row r="891" spans="2:4" x14ac:dyDescent="0.3">
      <c r="B891" s="4"/>
      <c r="D891" s="1"/>
    </row>
    <row r="892" spans="2:4" x14ac:dyDescent="0.3">
      <c r="B892" s="4"/>
      <c r="D892" s="1"/>
    </row>
    <row r="893" spans="2:4" x14ac:dyDescent="0.3">
      <c r="B893" s="4"/>
      <c r="D893" s="1"/>
    </row>
    <row r="894" spans="2:4" x14ac:dyDescent="0.3">
      <c r="B894" s="4"/>
      <c r="D894" s="1"/>
    </row>
    <row r="895" spans="2:4" x14ac:dyDescent="0.3">
      <c r="B895" s="4"/>
      <c r="D895" s="1"/>
    </row>
    <row r="896" spans="2:4" x14ac:dyDescent="0.3">
      <c r="B896" s="4"/>
      <c r="D896" s="1"/>
    </row>
    <row r="897" spans="2:4" x14ac:dyDescent="0.3">
      <c r="B897" s="4"/>
    </row>
    <row r="898" spans="2:4" x14ac:dyDescent="0.3">
      <c r="B898" s="4"/>
      <c r="D898" s="1"/>
    </row>
    <row r="899" spans="2:4" x14ac:dyDescent="0.3">
      <c r="B899" s="4"/>
      <c r="D899" s="1"/>
    </row>
    <row r="900" spans="2:4" x14ac:dyDescent="0.3">
      <c r="B900" s="4"/>
      <c r="D900" s="1"/>
    </row>
    <row r="901" spans="2:4" x14ac:dyDescent="0.3">
      <c r="B901" s="4"/>
      <c r="D901" s="1"/>
    </row>
    <row r="902" spans="2:4" x14ac:dyDescent="0.3">
      <c r="B902" s="4"/>
      <c r="D902" s="1"/>
    </row>
    <row r="903" spans="2:4" x14ac:dyDescent="0.3">
      <c r="B903" s="4"/>
      <c r="D903" s="1"/>
    </row>
    <row r="904" spans="2:4" x14ac:dyDescent="0.3">
      <c r="B904" s="4"/>
      <c r="D904" s="1"/>
    </row>
    <row r="905" spans="2:4" x14ac:dyDescent="0.3">
      <c r="B905" s="4"/>
      <c r="D905" s="1"/>
    </row>
    <row r="906" spans="2:4" x14ac:dyDescent="0.3">
      <c r="B906" s="4"/>
      <c r="D906" s="1"/>
    </row>
    <row r="907" spans="2:4" x14ac:dyDescent="0.3">
      <c r="B907" s="4"/>
      <c r="D907" s="1"/>
    </row>
    <row r="908" spans="2:4" x14ac:dyDescent="0.3">
      <c r="B908" s="4"/>
    </row>
    <row r="909" spans="2:4" x14ac:dyDescent="0.3">
      <c r="B909" s="4"/>
    </row>
    <row r="910" spans="2:4" x14ac:dyDescent="0.3">
      <c r="B910" s="4"/>
      <c r="D910" s="1"/>
    </row>
    <row r="911" spans="2:4" x14ac:dyDescent="0.3">
      <c r="B911" s="4"/>
      <c r="D911" s="1"/>
    </row>
    <row r="912" spans="2:4" x14ac:dyDescent="0.3">
      <c r="B912" s="4"/>
    </row>
    <row r="913" spans="2:4" x14ac:dyDescent="0.3">
      <c r="B913" s="4"/>
      <c r="D913" s="1"/>
    </row>
    <row r="914" spans="2:4" x14ac:dyDescent="0.3">
      <c r="B914" s="4"/>
      <c r="D914" s="1"/>
    </row>
    <row r="915" spans="2:4" x14ac:dyDescent="0.3">
      <c r="B915" s="4"/>
      <c r="D915" s="1"/>
    </row>
    <row r="916" spans="2:4" x14ac:dyDescent="0.3">
      <c r="B916" s="4"/>
    </row>
    <row r="917" spans="2:4" x14ac:dyDescent="0.3">
      <c r="B917" s="4"/>
      <c r="D917" s="1"/>
    </row>
    <row r="918" spans="2:4" x14ac:dyDescent="0.3">
      <c r="B918" s="4"/>
    </row>
    <row r="919" spans="2:4" x14ac:dyDescent="0.3">
      <c r="B919" s="4"/>
    </row>
    <row r="920" spans="2:4" x14ac:dyDescent="0.3">
      <c r="B920" s="4"/>
      <c r="D920" s="1"/>
    </row>
    <row r="921" spans="2:4" x14ac:dyDescent="0.3">
      <c r="B921" s="4"/>
      <c r="D921" s="1"/>
    </row>
    <row r="922" spans="2:4" x14ac:dyDescent="0.3">
      <c r="B922" s="4"/>
      <c r="D922" s="1"/>
    </row>
    <row r="923" spans="2:4" x14ac:dyDescent="0.3">
      <c r="B923" s="4"/>
    </row>
    <row r="924" spans="2:4" x14ac:dyDescent="0.3">
      <c r="B924" s="4"/>
      <c r="D924" s="1"/>
    </row>
    <row r="925" spans="2:4" x14ac:dyDescent="0.3">
      <c r="B925" s="4"/>
      <c r="D925" s="1"/>
    </row>
    <row r="926" spans="2:4" x14ac:dyDescent="0.3">
      <c r="B926" s="4"/>
    </row>
    <row r="927" spans="2:4" x14ac:dyDescent="0.3">
      <c r="B927" s="4"/>
      <c r="D927" s="1"/>
    </row>
    <row r="928" spans="2:4" x14ac:dyDescent="0.3">
      <c r="B928" s="4"/>
    </row>
    <row r="929" spans="2:4" x14ac:dyDescent="0.3">
      <c r="B929" s="4"/>
    </row>
    <row r="930" spans="2:4" x14ac:dyDescent="0.3">
      <c r="B930" s="4"/>
    </row>
    <row r="931" spans="2:4" x14ac:dyDescent="0.3">
      <c r="B931" s="4"/>
    </row>
    <row r="932" spans="2:4" x14ac:dyDescent="0.3">
      <c r="B932" s="4"/>
    </row>
    <row r="933" spans="2:4" x14ac:dyDescent="0.3">
      <c r="B933" s="4"/>
    </row>
    <row r="934" spans="2:4" x14ac:dyDescent="0.3">
      <c r="B934" s="4"/>
    </row>
    <row r="935" spans="2:4" x14ac:dyDescent="0.3">
      <c r="B935" s="4"/>
    </row>
    <row r="936" spans="2:4" x14ac:dyDescent="0.3">
      <c r="B936" s="4"/>
    </row>
    <row r="937" spans="2:4" x14ac:dyDescent="0.3">
      <c r="B937" s="4"/>
      <c r="D937" s="1"/>
    </row>
    <row r="938" spans="2:4" x14ac:dyDescent="0.3">
      <c r="B938" s="4"/>
      <c r="D938" s="1"/>
    </row>
    <row r="939" spans="2:4" x14ac:dyDescent="0.3">
      <c r="B939" s="4"/>
      <c r="D939" s="1"/>
    </row>
    <row r="940" spans="2:4" x14ac:dyDescent="0.3">
      <c r="B940" s="4"/>
    </row>
    <row r="941" spans="2:4" x14ac:dyDescent="0.3">
      <c r="B941" s="4"/>
    </row>
    <row r="942" spans="2:4" x14ac:dyDescent="0.3">
      <c r="B942" s="4"/>
      <c r="D942" s="1"/>
    </row>
    <row r="943" spans="2:4" x14ac:dyDescent="0.3">
      <c r="B943" s="4"/>
    </row>
    <row r="944" spans="2:4" x14ac:dyDescent="0.3">
      <c r="B944" s="4"/>
    </row>
    <row r="945" spans="2:4" x14ac:dyDescent="0.3">
      <c r="B945" s="4"/>
      <c r="D945" s="1"/>
    </row>
    <row r="946" spans="2:4" x14ac:dyDescent="0.3">
      <c r="B946" s="4"/>
      <c r="D946" s="1"/>
    </row>
    <row r="947" spans="2:4" x14ac:dyDescent="0.3">
      <c r="B947" s="4"/>
    </row>
    <row r="948" spans="2:4" x14ac:dyDescent="0.3">
      <c r="B948" s="4"/>
    </row>
    <row r="949" spans="2:4" x14ac:dyDescent="0.3">
      <c r="B949" s="4"/>
    </row>
    <row r="950" spans="2:4" x14ac:dyDescent="0.3">
      <c r="B950" s="4"/>
      <c r="D950" s="1"/>
    </row>
    <row r="951" spans="2:4" x14ac:dyDescent="0.3">
      <c r="B951" s="4"/>
      <c r="D951" s="1"/>
    </row>
    <row r="952" spans="2:4" x14ac:dyDescent="0.3">
      <c r="B952" s="4"/>
      <c r="D952" s="1"/>
    </row>
    <row r="953" spans="2:4" x14ac:dyDescent="0.3">
      <c r="B953" s="4"/>
    </row>
    <row r="954" spans="2:4" x14ac:dyDescent="0.3">
      <c r="B954" s="4"/>
      <c r="D954" s="1"/>
    </row>
    <row r="955" spans="2:4" x14ac:dyDescent="0.3">
      <c r="B955" s="4"/>
      <c r="D955" s="1"/>
    </row>
    <row r="956" spans="2:4" x14ac:dyDescent="0.3">
      <c r="B956" s="4"/>
    </row>
    <row r="957" spans="2:4" x14ac:dyDescent="0.3">
      <c r="B957" s="4"/>
    </row>
    <row r="958" spans="2:4" x14ac:dyDescent="0.3">
      <c r="B958" s="4"/>
      <c r="D958" s="1"/>
    </row>
    <row r="959" spans="2:4" x14ac:dyDescent="0.3">
      <c r="B959" s="4"/>
      <c r="D959" s="1"/>
    </row>
    <row r="960" spans="2:4" x14ac:dyDescent="0.3">
      <c r="B960" s="4"/>
      <c r="D960" s="1"/>
    </row>
    <row r="961" spans="2:4" x14ac:dyDescent="0.3">
      <c r="B961" s="4"/>
      <c r="D961" s="1"/>
    </row>
    <row r="962" spans="2:4" x14ac:dyDescent="0.3">
      <c r="B962" s="4"/>
      <c r="D962" s="1"/>
    </row>
    <row r="963" spans="2:4" x14ac:dyDescent="0.3">
      <c r="B963" s="4"/>
      <c r="D963" s="1"/>
    </row>
    <row r="964" spans="2:4" x14ac:dyDescent="0.3">
      <c r="B964" s="4"/>
      <c r="D964" s="1"/>
    </row>
    <row r="965" spans="2:4" x14ac:dyDescent="0.3">
      <c r="B965" s="4"/>
      <c r="D965" s="1"/>
    </row>
    <row r="966" spans="2:4" x14ac:dyDescent="0.3">
      <c r="B966" s="4"/>
      <c r="D966" s="1"/>
    </row>
    <row r="967" spans="2:4" x14ac:dyDescent="0.3">
      <c r="B967" s="4"/>
    </row>
    <row r="968" spans="2:4" x14ac:dyDescent="0.3">
      <c r="B968" s="4"/>
    </row>
    <row r="969" spans="2:4" x14ac:dyDescent="0.3">
      <c r="B969" s="4"/>
    </row>
    <row r="970" spans="2:4" x14ac:dyDescent="0.3">
      <c r="B970" s="4"/>
      <c r="D970" s="1"/>
    </row>
    <row r="971" spans="2:4" x14ac:dyDescent="0.3">
      <c r="B971" s="4"/>
    </row>
    <row r="972" spans="2:4" x14ac:dyDescent="0.3">
      <c r="B972" s="4"/>
    </row>
    <row r="973" spans="2:4" x14ac:dyDescent="0.3">
      <c r="B973" s="4"/>
    </row>
    <row r="974" spans="2:4" x14ac:dyDescent="0.3">
      <c r="B974" s="4"/>
    </row>
    <row r="975" spans="2:4" x14ac:dyDescent="0.3">
      <c r="B975" s="4"/>
    </row>
    <row r="976" spans="2:4" x14ac:dyDescent="0.3">
      <c r="B976" s="4"/>
      <c r="D976" s="1"/>
    </row>
    <row r="977" spans="2:4" x14ac:dyDescent="0.3">
      <c r="B977" s="4"/>
    </row>
    <row r="978" spans="2:4" x14ac:dyDescent="0.3">
      <c r="B978" s="4"/>
    </row>
    <row r="979" spans="2:4" x14ac:dyDescent="0.3">
      <c r="B979" s="4"/>
      <c r="D979" s="1"/>
    </row>
    <row r="980" spans="2:4" x14ac:dyDescent="0.3">
      <c r="B980" s="4"/>
      <c r="D980" s="1"/>
    </row>
    <row r="981" spans="2:4" x14ac:dyDescent="0.3">
      <c r="B981" s="4"/>
      <c r="D981" s="1"/>
    </row>
    <row r="982" spans="2:4" x14ac:dyDescent="0.3">
      <c r="B982" s="4"/>
    </row>
    <row r="983" spans="2:4" x14ac:dyDescent="0.3">
      <c r="B983" s="4"/>
      <c r="D983" s="1"/>
    </row>
    <row r="984" spans="2:4" x14ac:dyDescent="0.3">
      <c r="B984" s="4"/>
    </row>
    <row r="985" spans="2:4" x14ac:dyDescent="0.3">
      <c r="B985" s="4"/>
      <c r="D985" s="1"/>
    </row>
    <row r="986" spans="2:4" x14ac:dyDescent="0.3">
      <c r="B986" s="4"/>
      <c r="D986" s="1"/>
    </row>
    <row r="987" spans="2:4" x14ac:dyDescent="0.3">
      <c r="B987" s="4"/>
      <c r="D987" s="1"/>
    </row>
    <row r="988" spans="2:4" x14ac:dyDescent="0.3">
      <c r="B988" s="4"/>
      <c r="D988" s="1"/>
    </row>
    <row r="989" spans="2:4" x14ac:dyDescent="0.3">
      <c r="B989" s="4"/>
    </row>
    <row r="990" spans="2:4" x14ac:dyDescent="0.3">
      <c r="B990" s="4"/>
    </row>
    <row r="991" spans="2:4" x14ac:dyDescent="0.3">
      <c r="B991" s="4"/>
      <c r="D991" s="1"/>
    </row>
    <row r="992" spans="2:4" x14ac:dyDescent="0.3">
      <c r="B992" s="4"/>
      <c r="D992" s="1"/>
    </row>
    <row r="993" spans="2:4" x14ac:dyDescent="0.3">
      <c r="B993" s="4"/>
      <c r="D993" s="1"/>
    </row>
    <row r="994" spans="2:4" x14ac:dyDescent="0.3">
      <c r="B994" s="4"/>
    </row>
    <row r="995" spans="2:4" x14ac:dyDescent="0.3">
      <c r="B995" s="4"/>
      <c r="D995" s="1"/>
    </row>
    <row r="996" spans="2:4" x14ac:dyDescent="0.3">
      <c r="B996" s="4"/>
    </row>
    <row r="997" spans="2:4" x14ac:dyDescent="0.3">
      <c r="B997" s="4"/>
      <c r="D997" s="1"/>
    </row>
    <row r="998" spans="2:4" x14ac:dyDescent="0.3">
      <c r="B998" s="4"/>
    </row>
    <row r="999" spans="2:4" x14ac:dyDescent="0.3">
      <c r="B999" s="4"/>
    </row>
    <row r="1000" spans="2:4" x14ac:dyDescent="0.3">
      <c r="B1000" s="4"/>
    </row>
    <row r="1001" spans="2:4" x14ac:dyDescent="0.3">
      <c r="B1001" s="4"/>
    </row>
    <row r="1002" spans="2:4" x14ac:dyDescent="0.3">
      <c r="B1002" s="4"/>
      <c r="D1002" s="1"/>
    </row>
    <row r="1003" spans="2:4" x14ac:dyDescent="0.3">
      <c r="B1003" s="4"/>
    </row>
    <row r="1004" spans="2:4" x14ac:dyDescent="0.3">
      <c r="B1004" s="4"/>
      <c r="D1004" s="1"/>
    </row>
    <row r="1005" spans="2:4" x14ac:dyDescent="0.3">
      <c r="B1005" s="4"/>
    </row>
    <row r="1006" spans="2:4" x14ac:dyDescent="0.3">
      <c r="B1006" s="4"/>
    </row>
    <row r="1007" spans="2:4" x14ac:dyDescent="0.3">
      <c r="B1007" s="4"/>
    </row>
    <row r="1008" spans="2:4" x14ac:dyDescent="0.3">
      <c r="B1008" s="4"/>
    </row>
    <row r="1009" spans="2:4" x14ac:dyDescent="0.3">
      <c r="B1009" s="4"/>
    </row>
    <row r="1010" spans="2:4" x14ac:dyDescent="0.3">
      <c r="B1010" s="4"/>
    </row>
    <row r="1011" spans="2:4" x14ac:dyDescent="0.3">
      <c r="B1011" s="4"/>
    </row>
    <row r="1012" spans="2:4" x14ac:dyDescent="0.3">
      <c r="B1012" s="4"/>
    </row>
    <row r="1013" spans="2:4" x14ac:dyDescent="0.3">
      <c r="B1013" s="4"/>
      <c r="D1013" s="1"/>
    </row>
    <row r="1014" spans="2:4" x14ac:dyDescent="0.3">
      <c r="B1014" s="4"/>
      <c r="D1014" s="1"/>
    </row>
    <row r="1015" spans="2:4" x14ac:dyDescent="0.3">
      <c r="B1015" s="4"/>
      <c r="D1015" s="1"/>
    </row>
    <row r="1016" spans="2:4" x14ac:dyDescent="0.3">
      <c r="B1016" s="4"/>
    </row>
    <row r="1017" spans="2:4" x14ac:dyDescent="0.3">
      <c r="B1017" s="4"/>
      <c r="D1017" s="1"/>
    </row>
    <row r="1018" spans="2:4" x14ac:dyDescent="0.3">
      <c r="B1018" s="4"/>
      <c r="D1018" s="1"/>
    </row>
    <row r="1019" spans="2:4" x14ac:dyDescent="0.3">
      <c r="B1019" s="4"/>
    </row>
    <row r="1020" spans="2:4" x14ac:dyDescent="0.3">
      <c r="B1020" s="4"/>
      <c r="D1020" s="1"/>
    </row>
    <row r="1021" spans="2:4" x14ac:dyDescent="0.3">
      <c r="B1021" s="4"/>
      <c r="D1021" s="1"/>
    </row>
    <row r="1022" spans="2:4" x14ac:dyDescent="0.3">
      <c r="B1022" s="4"/>
    </row>
    <row r="1023" spans="2:4" x14ac:dyDescent="0.3">
      <c r="B1023" s="4"/>
    </row>
    <row r="1024" spans="2:4" x14ac:dyDescent="0.3">
      <c r="B1024" s="4"/>
    </row>
    <row r="1025" spans="2:4" x14ac:dyDescent="0.3">
      <c r="B1025" s="4"/>
      <c r="D1025" s="1"/>
    </row>
    <row r="1026" spans="2:4" x14ac:dyDescent="0.3">
      <c r="B1026" s="4"/>
    </row>
    <row r="1027" spans="2:4" x14ac:dyDescent="0.3">
      <c r="B1027" s="4"/>
    </row>
    <row r="1028" spans="2:4" x14ac:dyDescent="0.3">
      <c r="B1028" s="4"/>
    </row>
    <row r="1029" spans="2:4" x14ac:dyDescent="0.3">
      <c r="B1029" s="4"/>
    </row>
    <row r="1030" spans="2:4" x14ac:dyDescent="0.3">
      <c r="B1030" s="4"/>
      <c r="D1030" s="1"/>
    </row>
    <row r="1031" spans="2:4" x14ac:dyDescent="0.3">
      <c r="B1031" s="4"/>
      <c r="D1031" s="1"/>
    </row>
    <row r="1032" spans="2:4" x14ac:dyDescent="0.3">
      <c r="B1032" s="4"/>
      <c r="D1032" s="1"/>
    </row>
    <row r="1033" spans="2:4" x14ac:dyDescent="0.3">
      <c r="B1033" s="4"/>
      <c r="D1033" s="1"/>
    </row>
    <row r="1034" spans="2:4" x14ac:dyDescent="0.3">
      <c r="B1034" s="4"/>
      <c r="D1034" s="1"/>
    </row>
    <row r="1035" spans="2:4" x14ac:dyDescent="0.3">
      <c r="B1035" s="4"/>
    </row>
    <row r="1036" spans="2:4" x14ac:dyDescent="0.3">
      <c r="B1036" s="4"/>
      <c r="D1036" s="1"/>
    </row>
    <row r="1037" spans="2:4" x14ac:dyDescent="0.3">
      <c r="B1037" s="4"/>
    </row>
    <row r="1038" spans="2:4" x14ac:dyDescent="0.3">
      <c r="B1038" s="4"/>
    </row>
    <row r="1039" spans="2:4" x14ac:dyDescent="0.3">
      <c r="B1039" s="4"/>
    </row>
    <row r="1040" spans="2:4" x14ac:dyDescent="0.3">
      <c r="B1040" s="4"/>
      <c r="D1040" s="1"/>
    </row>
    <row r="1041" spans="2:4" x14ac:dyDescent="0.3">
      <c r="B1041" s="4"/>
      <c r="D1041" s="1"/>
    </row>
    <row r="1042" spans="2:4" x14ac:dyDescent="0.3">
      <c r="B1042" s="4"/>
    </row>
    <row r="1043" spans="2:4" x14ac:dyDescent="0.3">
      <c r="B1043" s="4"/>
    </row>
    <row r="1044" spans="2:4" x14ac:dyDescent="0.3">
      <c r="B1044" s="4"/>
      <c r="D1044" s="1"/>
    </row>
    <row r="1045" spans="2:4" x14ac:dyDescent="0.3">
      <c r="B1045" s="4"/>
    </row>
    <row r="1046" spans="2:4" x14ac:dyDescent="0.3">
      <c r="B1046" s="4"/>
    </row>
    <row r="1047" spans="2:4" x14ac:dyDescent="0.3">
      <c r="B1047" s="4"/>
    </row>
    <row r="1048" spans="2:4" x14ac:dyDescent="0.3">
      <c r="B1048" s="4"/>
    </row>
    <row r="1049" spans="2:4" x14ac:dyDescent="0.3">
      <c r="B1049" s="4"/>
    </row>
    <row r="1050" spans="2:4" x14ac:dyDescent="0.3">
      <c r="B1050" s="4"/>
    </row>
    <row r="1051" spans="2:4" x14ac:dyDescent="0.3">
      <c r="B1051" s="4"/>
      <c r="D1051" s="1"/>
    </row>
    <row r="1052" spans="2:4" x14ac:dyDescent="0.3">
      <c r="B1052" s="4"/>
      <c r="D1052" s="1"/>
    </row>
    <row r="1053" spans="2:4" x14ac:dyDescent="0.3">
      <c r="B1053" s="4"/>
      <c r="D1053" s="1"/>
    </row>
    <row r="1054" spans="2:4" x14ac:dyDescent="0.3">
      <c r="B1054" s="4"/>
    </row>
    <row r="1055" spans="2:4" x14ac:dyDescent="0.3">
      <c r="B1055" s="4"/>
      <c r="D1055" s="1"/>
    </row>
    <row r="1056" spans="2:4" x14ac:dyDescent="0.3">
      <c r="B1056" s="4"/>
    </row>
    <row r="1057" spans="2:4" x14ac:dyDescent="0.3">
      <c r="B1057" s="4"/>
    </row>
    <row r="1058" spans="2:4" x14ac:dyDescent="0.3">
      <c r="B1058" s="4"/>
    </row>
    <row r="1059" spans="2:4" x14ac:dyDescent="0.3">
      <c r="B1059" s="4"/>
    </row>
    <row r="1060" spans="2:4" x14ac:dyDescent="0.3">
      <c r="B1060" s="4"/>
    </row>
    <row r="1061" spans="2:4" x14ac:dyDescent="0.3">
      <c r="B1061" s="4"/>
      <c r="D1061" s="1"/>
    </row>
    <row r="1062" spans="2:4" x14ac:dyDescent="0.3">
      <c r="B1062" s="4"/>
    </row>
    <row r="1063" spans="2:4" x14ac:dyDescent="0.3">
      <c r="B1063" s="4"/>
    </row>
    <row r="1064" spans="2:4" x14ac:dyDescent="0.3">
      <c r="B1064" s="4"/>
      <c r="D1064" s="1"/>
    </row>
    <row r="1065" spans="2:4" x14ac:dyDescent="0.3">
      <c r="B1065" s="4"/>
      <c r="D1065" s="1"/>
    </row>
    <row r="1066" spans="2:4" x14ac:dyDescent="0.3">
      <c r="B1066" s="4"/>
    </row>
    <row r="1067" spans="2:4" x14ac:dyDescent="0.3">
      <c r="B1067" s="4"/>
    </row>
    <row r="1068" spans="2:4" x14ac:dyDescent="0.3">
      <c r="B1068" s="4"/>
    </row>
    <row r="1069" spans="2:4" x14ac:dyDescent="0.3">
      <c r="B1069" s="4"/>
    </row>
    <row r="1070" spans="2:4" x14ac:dyDescent="0.3">
      <c r="B1070" s="4"/>
      <c r="D1070" s="1"/>
    </row>
    <row r="1071" spans="2:4" x14ac:dyDescent="0.3">
      <c r="B1071" s="4"/>
      <c r="D1071" s="1"/>
    </row>
    <row r="1072" spans="2:4" x14ac:dyDescent="0.3">
      <c r="B1072" s="4"/>
      <c r="D1072" s="1"/>
    </row>
    <row r="1073" spans="2:4" x14ac:dyDescent="0.3">
      <c r="B1073" s="4"/>
      <c r="D1073" s="1"/>
    </row>
    <row r="1074" spans="2:4" x14ac:dyDescent="0.3">
      <c r="B1074" s="4"/>
      <c r="D1074" s="1"/>
    </row>
    <row r="1075" spans="2:4" x14ac:dyDescent="0.3">
      <c r="B1075" s="4"/>
      <c r="D1075" s="1"/>
    </row>
    <row r="1076" spans="2:4" x14ac:dyDescent="0.3">
      <c r="B1076" s="4"/>
    </row>
    <row r="1077" spans="2:4" x14ac:dyDescent="0.3">
      <c r="B1077" s="4"/>
    </row>
    <row r="1078" spans="2:4" x14ac:dyDescent="0.3">
      <c r="B1078" s="4"/>
    </row>
    <row r="1079" spans="2:4" x14ac:dyDescent="0.3">
      <c r="B1079" s="4"/>
    </row>
    <row r="1080" spans="2:4" x14ac:dyDescent="0.3">
      <c r="B1080" s="4"/>
      <c r="D1080" s="1"/>
    </row>
    <row r="1081" spans="2:4" x14ac:dyDescent="0.3">
      <c r="B1081" s="4"/>
      <c r="D1081" s="1"/>
    </row>
    <row r="1082" spans="2:4" x14ac:dyDescent="0.3">
      <c r="B1082" s="4"/>
      <c r="D1082" s="1"/>
    </row>
    <row r="1083" spans="2:4" x14ac:dyDescent="0.3">
      <c r="B1083" s="4"/>
    </row>
    <row r="1084" spans="2:4" x14ac:dyDescent="0.3">
      <c r="B1084" s="4"/>
    </row>
    <row r="1085" spans="2:4" x14ac:dyDescent="0.3">
      <c r="B1085" s="4"/>
      <c r="D1085" s="1"/>
    </row>
    <row r="1086" spans="2:4" x14ac:dyDescent="0.3">
      <c r="B1086" s="4"/>
    </row>
    <row r="1087" spans="2:4" x14ac:dyDescent="0.3">
      <c r="B1087" s="4"/>
    </row>
    <row r="1088" spans="2:4" x14ac:dyDescent="0.3">
      <c r="B1088" s="4"/>
    </row>
    <row r="1089" spans="2:4" x14ac:dyDescent="0.3">
      <c r="B1089" s="4"/>
    </row>
    <row r="1090" spans="2:4" x14ac:dyDescent="0.3">
      <c r="B1090" s="4"/>
      <c r="D1090" s="1"/>
    </row>
    <row r="1091" spans="2:4" x14ac:dyDescent="0.3">
      <c r="B1091" s="4"/>
    </row>
    <row r="1092" spans="2:4" x14ac:dyDescent="0.3">
      <c r="B1092" s="4"/>
    </row>
    <row r="1093" spans="2:4" x14ac:dyDescent="0.3">
      <c r="B1093" s="4"/>
    </row>
    <row r="1094" spans="2:4" x14ac:dyDescent="0.3">
      <c r="B1094" s="4"/>
    </row>
    <row r="1095" spans="2:4" x14ac:dyDescent="0.3">
      <c r="B1095" s="4"/>
      <c r="D1095" s="1"/>
    </row>
    <row r="1096" spans="2:4" x14ac:dyDescent="0.3">
      <c r="B1096" s="4"/>
    </row>
    <row r="1097" spans="2:4" x14ac:dyDescent="0.3">
      <c r="B1097" s="4"/>
    </row>
    <row r="1098" spans="2:4" x14ac:dyDescent="0.3">
      <c r="B1098" s="4"/>
    </row>
    <row r="1099" spans="2:4" x14ac:dyDescent="0.3">
      <c r="B1099" s="4"/>
      <c r="D1099" s="1"/>
    </row>
    <row r="1100" spans="2:4" x14ac:dyDescent="0.3">
      <c r="B1100" s="4"/>
      <c r="D1100" s="1"/>
    </row>
    <row r="1101" spans="2:4" x14ac:dyDescent="0.3">
      <c r="B1101" s="4"/>
      <c r="D1101" s="1"/>
    </row>
    <row r="1102" spans="2:4" x14ac:dyDescent="0.3">
      <c r="B1102" s="4"/>
      <c r="D1102" s="1"/>
    </row>
    <row r="1103" spans="2:4" x14ac:dyDescent="0.3">
      <c r="B1103" s="4"/>
      <c r="D1103" s="1"/>
    </row>
    <row r="1104" spans="2:4" x14ac:dyDescent="0.3">
      <c r="B1104" s="4"/>
      <c r="D1104" s="1"/>
    </row>
    <row r="1105" spans="2:4" x14ac:dyDescent="0.3">
      <c r="B1105" s="4"/>
    </row>
    <row r="1106" spans="2:4" x14ac:dyDescent="0.3">
      <c r="B1106" s="4"/>
      <c r="D1106" s="1"/>
    </row>
    <row r="1107" spans="2:4" x14ac:dyDescent="0.3">
      <c r="B1107" s="4"/>
      <c r="D1107" s="1"/>
    </row>
    <row r="1108" spans="2:4" x14ac:dyDescent="0.3">
      <c r="B1108" s="4"/>
      <c r="D1108" s="1"/>
    </row>
    <row r="1109" spans="2:4" x14ac:dyDescent="0.3">
      <c r="B1109" s="4"/>
    </row>
    <row r="1110" spans="2:4" x14ac:dyDescent="0.3">
      <c r="B1110" s="4"/>
      <c r="D1110" s="1"/>
    </row>
    <row r="1111" spans="2:4" x14ac:dyDescent="0.3">
      <c r="B1111" s="4"/>
      <c r="D1111" s="1"/>
    </row>
    <row r="1112" spans="2:4" x14ac:dyDescent="0.3">
      <c r="B1112" s="4"/>
    </row>
    <row r="1113" spans="2:4" x14ac:dyDescent="0.3">
      <c r="B1113" s="4"/>
    </row>
    <row r="1114" spans="2:4" x14ac:dyDescent="0.3">
      <c r="B1114" s="4"/>
    </row>
    <row r="1115" spans="2:4" x14ac:dyDescent="0.3">
      <c r="B1115" s="4"/>
    </row>
    <row r="1116" spans="2:4" x14ac:dyDescent="0.3">
      <c r="B1116" s="4"/>
      <c r="D1116" s="1"/>
    </row>
    <row r="1117" spans="2:4" x14ac:dyDescent="0.3">
      <c r="B1117" s="4"/>
      <c r="D1117" s="1"/>
    </row>
    <row r="1118" spans="2:4" x14ac:dyDescent="0.3">
      <c r="B1118" s="4"/>
    </row>
    <row r="1119" spans="2:4" x14ac:dyDescent="0.3">
      <c r="B1119" s="4"/>
      <c r="D1119" s="1"/>
    </row>
    <row r="1120" spans="2:4" x14ac:dyDescent="0.3">
      <c r="B1120" s="4"/>
    </row>
    <row r="1121" spans="2:4" x14ac:dyDescent="0.3">
      <c r="B1121" s="4"/>
    </row>
    <row r="1122" spans="2:4" x14ac:dyDescent="0.3">
      <c r="B1122" s="4"/>
    </row>
    <row r="1123" spans="2:4" x14ac:dyDescent="0.3">
      <c r="B1123" s="4"/>
    </row>
    <row r="1124" spans="2:4" x14ac:dyDescent="0.3">
      <c r="B1124" s="4"/>
    </row>
    <row r="1125" spans="2:4" x14ac:dyDescent="0.3">
      <c r="B1125" s="4"/>
      <c r="D1125" s="1"/>
    </row>
    <row r="1126" spans="2:4" x14ac:dyDescent="0.3">
      <c r="B1126" s="4"/>
      <c r="D1126" s="1"/>
    </row>
    <row r="1127" spans="2:4" x14ac:dyDescent="0.3">
      <c r="B1127" s="4"/>
      <c r="D1127" s="1"/>
    </row>
    <row r="1128" spans="2:4" x14ac:dyDescent="0.3">
      <c r="B1128" s="4"/>
      <c r="D1128" s="1"/>
    </row>
    <row r="1129" spans="2:4" x14ac:dyDescent="0.3">
      <c r="B1129" s="4"/>
    </row>
    <row r="1130" spans="2:4" x14ac:dyDescent="0.3">
      <c r="B1130" s="4"/>
      <c r="D1130" s="1"/>
    </row>
    <row r="1131" spans="2:4" x14ac:dyDescent="0.3">
      <c r="B1131" s="4"/>
      <c r="D1131" s="1"/>
    </row>
    <row r="1132" spans="2:4" x14ac:dyDescent="0.3">
      <c r="B1132" s="4"/>
    </row>
    <row r="1133" spans="2:4" x14ac:dyDescent="0.3">
      <c r="B1133" s="4"/>
    </row>
    <row r="1134" spans="2:4" x14ac:dyDescent="0.3">
      <c r="B1134" s="4"/>
      <c r="D1134" s="1"/>
    </row>
    <row r="1135" spans="2:4" x14ac:dyDescent="0.3">
      <c r="B1135" s="4"/>
      <c r="D1135" s="1"/>
    </row>
    <row r="1136" spans="2:4" x14ac:dyDescent="0.3">
      <c r="B1136" s="4"/>
      <c r="D1136" s="1"/>
    </row>
    <row r="1137" spans="2:4" x14ac:dyDescent="0.3">
      <c r="B1137" s="4"/>
    </row>
    <row r="1138" spans="2:4" x14ac:dyDescent="0.3">
      <c r="B1138" s="4"/>
      <c r="D1138" s="1"/>
    </row>
    <row r="1139" spans="2:4" x14ac:dyDescent="0.3">
      <c r="B1139" s="4"/>
      <c r="D1139" s="1"/>
    </row>
    <row r="1140" spans="2:4" x14ac:dyDescent="0.3">
      <c r="B1140" s="4"/>
    </row>
    <row r="1141" spans="2:4" x14ac:dyDescent="0.3">
      <c r="B1141" s="4"/>
    </row>
    <row r="1142" spans="2:4" x14ac:dyDescent="0.3">
      <c r="B1142" s="4"/>
    </row>
    <row r="1143" spans="2:4" x14ac:dyDescent="0.3">
      <c r="B1143" s="4"/>
    </row>
    <row r="1144" spans="2:4" x14ac:dyDescent="0.3">
      <c r="B1144" s="4"/>
    </row>
    <row r="1145" spans="2:4" x14ac:dyDescent="0.3">
      <c r="B1145" s="4"/>
    </row>
    <row r="1146" spans="2:4" x14ac:dyDescent="0.3">
      <c r="B1146" s="4"/>
      <c r="D1146" s="1"/>
    </row>
    <row r="1147" spans="2:4" x14ac:dyDescent="0.3">
      <c r="B1147" s="4"/>
      <c r="D1147" s="1"/>
    </row>
    <row r="1148" spans="2:4" x14ac:dyDescent="0.3">
      <c r="B1148" s="4"/>
      <c r="D1148" s="1"/>
    </row>
    <row r="1149" spans="2:4" x14ac:dyDescent="0.3">
      <c r="B1149" s="4"/>
      <c r="D1149" s="1"/>
    </row>
    <row r="1150" spans="2:4" x14ac:dyDescent="0.3">
      <c r="B1150" s="4"/>
    </row>
    <row r="1151" spans="2:4" x14ac:dyDescent="0.3">
      <c r="B1151" s="4"/>
      <c r="D1151" s="1"/>
    </row>
    <row r="1152" spans="2:4" x14ac:dyDescent="0.3">
      <c r="B1152" s="4"/>
      <c r="D1152" s="1"/>
    </row>
    <row r="1153" spans="2:4" x14ac:dyDescent="0.3">
      <c r="B1153" s="4"/>
    </row>
    <row r="1154" spans="2:4" x14ac:dyDescent="0.3">
      <c r="B1154" s="4"/>
    </row>
    <row r="1155" spans="2:4" x14ac:dyDescent="0.3">
      <c r="B1155" s="4"/>
      <c r="D1155" s="1"/>
    </row>
    <row r="1156" spans="2:4" x14ac:dyDescent="0.3">
      <c r="B1156" s="4"/>
      <c r="D1156" s="1"/>
    </row>
    <row r="1157" spans="2:4" x14ac:dyDescent="0.3">
      <c r="B1157" s="4"/>
      <c r="D1157" s="1"/>
    </row>
    <row r="1158" spans="2:4" x14ac:dyDescent="0.3">
      <c r="B1158" s="4"/>
      <c r="D1158" s="1"/>
    </row>
    <row r="1159" spans="2:4" x14ac:dyDescent="0.3">
      <c r="B1159" s="4"/>
      <c r="D1159" s="1"/>
    </row>
    <row r="1160" spans="2:4" x14ac:dyDescent="0.3">
      <c r="B1160" s="4"/>
      <c r="D1160" s="1"/>
    </row>
    <row r="1161" spans="2:4" x14ac:dyDescent="0.3">
      <c r="B1161" s="4"/>
      <c r="D1161" s="1"/>
    </row>
    <row r="1162" spans="2:4" x14ac:dyDescent="0.3">
      <c r="B1162" s="4"/>
    </row>
    <row r="1163" spans="2:4" x14ac:dyDescent="0.3">
      <c r="B1163" s="4"/>
      <c r="D1163" s="1"/>
    </row>
    <row r="1164" spans="2:4" x14ac:dyDescent="0.3">
      <c r="B1164" s="4"/>
      <c r="D1164" s="1"/>
    </row>
    <row r="1165" spans="2:4" x14ac:dyDescent="0.3">
      <c r="B1165" s="4"/>
    </row>
    <row r="1166" spans="2:4" x14ac:dyDescent="0.3">
      <c r="B1166" s="4"/>
      <c r="D1166" s="1"/>
    </row>
    <row r="1167" spans="2:4" x14ac:dyDescent="0.3">
      <c r="B1167" s="4"/>
      <c r="D1167" s="1"/>
    </row>
    <row r="1168" spans="2:4" x14ac:dyDescent="0.3">
      <c r="B1168" s="4"/>
      <c r="D1168" s="1"/>
    </row>
    <row r="1169" spans="2:4" x14ac:dyDescent="0.3">
      <c r="B1169" s="4"/>
    </row>
    <row r="1170" spans="2:4" x14ac:dyDescent="0.3">
      <c r="B1170" s="4"/>
    </row>
    <row r="1171" spans="2:4" x14ac:dyDescent="0.3">
      <c r="B1171" s="4"/>
    </row>
    <row r="1172" spans="2:4" x14ac:dyDescent="0.3">
      <c r="B1172" s="4"/>
      <c r="D1172" s="1"/>
    </row>
    <row r="1173" spans="2:4" x14ac:dyDescent="0.3">
      <c r="B1173" s="4"/>
    </row>
    <row r="1174" spans="2:4" x14ac:dyDescent="0.3">
      <c r="B1174" s="4"/>
    </row>
    <row r="1175" spans="2:4" x14ac:dyDescent="0.3">
      <c r="B1175" s="4"/>
    </row>
    <row r="1176" spans="2:4" x14ac:dyDescent="0.3">
      <c r="B1176" s="4"/>
      <c r="D1176" s="1"/>
    </row>
    <row r="1177" spans="2:4" x14ac:dyDescent="0.3">
      <c r="B1177" s="4"/>
    </row>
    <row r="1178" spans="2:4" x14ac:dyDescent="0.3">
      <c r="B1178" s="4"/>
    </row>
    <row r="1179" spans="2:4" x14ac:dyDescent="0.3">
      <c r="B1179" s="4"/>
      <c r="D1179" s="1"/>
    </row>
    <row r="1180" spans="2:4" x14ac:dyDescent="0.3">
      <c r="B1180" s="4"/>
      <c r="D1180" s="1"/>
    </row>
    <row r="1181" spans="2:4" x14ac:dyDescent="0.3">
      <c r="B1181" s="4"/>
    </row>
    <row r="1182" spans="2:4" x14ac:dyDescent="0.3">
      <c r="B1182" s="4"/>
    </row>
    <row r="1183" spans="2:4" x14ac:dyDescent="0.3">
      <c r="B1183" s="4"/>
    </row>
    <row r="1184" spans="2:4" x14ac:dyDescent="0.3">
      <c r="B1184" s="4"/>
    </row>
    <row r="1185" spans="2:4" x14ac:dyDescent="0.3">
      <c r="B1185" s="4"/>
      <c r="D1185" s="1"/>
    </row>
    <row r="1186" spans="2:4" x14ac:dyDescent="0.3">
      <c r="B1186" s="4"/>
      <c r="D1186" s="1"/>
    </row>
    <row r="1187" spans="2:4" x14ac:dyDescent="0.3">
      <c r="B1187" s="4"/>
      <c r="D1187" s="1"/>
    </row>
    <row r="1188" spans="2:4" x14ac:dyDescent="0.3">
      <c r="B1188" s="4"/>
      <c r="D1188" s="1"/>
    </row>
    <row r="1189" spans="2:4" x14ac:dyDescent="0.3">
      <c r="B1189" s="4"/>
      <c r="D1189" s="1"/>
    </row>
    <row r="1190" spans="2:4" x14ac:dyDescent="0.3">
      <c r="B1190" s="4"/>
    </row>
    <row r="1191" spans="2:4" x14ac:dyDescent="0.3">
      <c r="B1191" s="4"/>
    </row>
    <row r="1192" spans="2:4" x14ac:dyDescent="0.3">
      <c r="B1192" s="4"/>
      <c r="D1192" s="1"/>
    </row>
    <row r="1193" spans="2:4" x14ac:dyDescent="0.3">
      <c r="B1193" s="4"/>
      <c r="D1193" s="1"/>
    </row>
    <row r="1194" spans="2:4" x14ac:dyDescent="0.3">
      <c r="B1194" s="4"/>
    </row>
    <row r="1195" spans="2:4" x14ac:dyDescent="0.3">
      <c r="B1195" s="4"/>
      <c r="D1195" s="1"/>
    </row>
    <row r="1196" spans="2:4" x14ac:dyDescent="0.3">
      <c r="B1196" s="4"/>
    </row>
    <row r="1197" spans="2:4" x14ac:dyDescent="0.3">
      <c r="B1197" s="4"/>
    </row>
    <row r="1198" spans="2:4" x14ac:dyDescent="0.3">
      <c r="B1198" s="4"/>
    </row>
    <row r="1199" spans="2:4" x14ac:dyDescent="0.3">
      <c r="B1199" s="4"/>
      <c r="D1199" s="1"/>
    </row>
    <row r="1200" spans="2:4" x14ac:dyDescent="0.3">
      <c r="B1200" s="4"/>
    </row>
    <row r="1201" spans="2:4" x14ac:dyDescent="0.3">
      <c r="B1201" s="4"/>
      <c r="D1201" s="1"/>
    </row>
    <row r="1202" spans="2:4" x14ac:dyDescent="0.3">
      <c r="B1202" s="4"/>
      <c r="D1202" s="1"/>
    </row>
    <row r="1203" spans="2:4" x14ac:dyDescent="0.3">
      <c r="B1203" s="4"/>
      <c r="D1203" s="1"/>
    </row>
    <row r="1204" spans="2:4" x14ac:dyDescent="0.3">
      <c r="B1204" s="4"/>
      <c r="D1204" s="1"/>
    </row>
    <row r="1205" spans="2:4" x14ac:dyDescent="0.3">
      <c r="B1205" s="4"/>
    </row>
    <row r="1206" spans="2:4" x14ac:dyDescent="0.3">
      <c r="B1206" s="4"/>
    </row>
    <row r="1207" spans="2:4" x14ac:dyDescent="0.3">
      <c r="B1207" s="4"/>
    </row>
    <row r="1208" spans="2:4" x14ac:dyDescent="0.3">
      <c r="B1208" s="4"/>
      <c r="D1208" s="1"/>
    </row>
    <row r="1209" spans="2:4" x14ac:dyDescent="0.3">
      <c r="B1209" s="4"/>
    </row>
    <row r="1210" spans="2:4" x14ac:dyDescent="0.3">
      <c r="B1210" s="4"/>
    </row>
    <row r="1211" spans="2:4" x14ac:dyDescent="0.3">
      <c r="B1211" s="4"/>
      <c r="D1211" s="1"/>
    </row>
    <row r="1212" spans="2:4" x14ac:dyDescent="0.3">
      <c r="B1212" s="4"/>
      <c r="D1212" s="1"/>
    </row>
    <row r="1213" spans="2:4" x14ac:dyDescent="0.3">
      <c r="B1213" s="4"/>
      <c r="D1213" s="1"/>
    </row>
    <row r="1214" spans="2:4" x14ac:dyDescent="0.3">
      <c r="B1214" s="4"/>
      <c r="D1214" s="1"/>
    </row>
    <row r="1215" spans="2:4" x14ac:dyDescent="0.3">
      <c r="B1215" s="4"/>
      <c r="D1215" s="1"/>
    </row>
    <row r="1216" spans="2:4" x14ac:dyDescent="0.3">
      <c r="B1216" s="4"/>
      <c r="D1216" s="1"/>
    </row>
    <row r="1217" spans="2:4" x14ac:dyDescent="0.3">
      <c r="B1217" s="4"/>
      <c r="D1217" s="1"/>
    </row>
    <row r="1218" spans="2:4" x14ac:dyDescent="0.3">
      <c r="B1218" s="4"/>
      <c r="D1218" s="1"/>
    </row>
    <row r="1219" spans="2:4" x14ac:dyDescent="0.3">
      <c r="B1219" s="4"/>
      <c r="D1219" s="1"/>
    </row>
    <row r="1220" spans="2:4" x14ac:dyDescent="0.3">
      <c r="B1220" s="4"/>
      <c r="D1220" s="1"/>
    </row>
    <row r="1221" spans="2:4" x14ac:dyDescent="0.3">
      <c r="B1221" s="4"/>
      <c r="D1221" s="1"/>
    </row>
    <row r="1222" spans="2:4" x14ac:dyDescent="0.3">
      <c r="B1222" s="4"/>
      <c r="D1222" s="1"/>
    </row>
    <row r="1223" spans="2:4" x14ac:dyDescent="0.3">
      <c r="B1223" s="4"/>
    </row>
    <row r="1224" spans="2:4" x14ac:dyDescent="0.3">
      <c r="B1224" s="4"/>
      <c r="D1224" s="1"/>
    </row>
    <row r="1225" spans="2:4" x14ac:dyDescent="0.3">
      <c r="B1225" s="4"/>
    </row>
    <row r="1226" spans="2:4" x14ac:dyDescent="0.3">
      <c r="B1226" s="4"/>
      <c r="D1226" s="1"/>
    </row>
    <row r="1227" spans="2:4" x14ac:dyDescent="0.3">
      <c r="B1227" s="4"/>
      <c r="D1227" s="1"/>
    </row>
    <row r="1228" spans="2:4" x14ac:dyDescent="0.3">
      <c r="B1228" s="4"/>
    </row>
    <row r="1229" spans="2:4" x14ac:dyDescent="0.3">
      <c r="B1229" s="4"/>
    </row>
    <row r="1230" spans="2:4" x14ac:dyDescent="0.3">
      <c r="B1230" s="4"/>
      <c r="D1230" s="1"/>
    </row>
    <row r="1231" spans="2:4" x14ac:dyDescent="0.3">
      <c r="B1231" s="4"/>
      <c r="D1231" s="1"/>
    </row>
    <row r="1232" spans="2:4" x14ac:dyDescent="0.3">
      <c r="B1232" s="4"/>
      <c r="D1232" s="1"/>
    </row>
    <row r="1233" spans="2:4" x14ac:dyDescent="0.3">
      <c r="B1233" s="4"/>
      <c r="D1233" s="1"/>
    </row>
    <row r="1234" spans="2:4" x14ac:dyDescent="0.3">
      <c r="B1234" s="4"/>
    </row>
    <row r="1235" spans="2:4" x14ac:dyDescent="0.3">
      <c r="B1235" s="4"/>
    </row>
    <row r="1236" spans="2:4" x14ac:dyDescent="0.3">
      <c r="B1236" s="4"/>
      <c r="D1236" s="1"/>
    </row>
    <row r="1237" spans="2:4" x14ac:dyDescent="0.3">
      <c r="B1237" s="4"/>
    </row>
    <row r="1238" spans="2:4" x14ac:dyDescent="0.3">
      <c r="B1238" s="4"/>
      <c r="D1238" s="1"/>
    </row>
    <row r="1239" spans="2:4" x14ac:dyDescent="0.3">
      <c r="B1239" s="4"/>
      <c r="D1239" s="1"/>
    </row>
    <row r="1240" spans="2:4" x14ac:dyDescent="0.3">
      <c r="B1240" s="4"/>
      <c r="D1240" s="1"/>
    </row>
    <row r="1241" spans="2:4" x14ac:dyDescent="0.3">
      <c r="B1241" s="4"/>
    </row>
    <row r="1242" spans="2:4" x14ac:dyDescent="0.3">
      <c r="B1242" s="4"/>
    </row>
    <row r="1243" spans="2:4" x14ac:dyDescent="0.3">
      <c r="B1243" s="4"/>
      <c r="D1243" s="1"/>
    </row>
    <row r="1244" spans="2:4" x14ac:dyDescent="0.3">
      <c r="B1244" s="4"/>
    </row>
    <row r="1245" spans="2:4" x14ac:dyDescent="0.3">
      <c r="B1245" s="4"/>
      <c r="D1245" s="1"/>
    </row>
    <row r="1246" spans="2:4" x14ac:dyDescent="0.3">
      <c r="B1246" s="4"/>
      <c r="D1246" s="1"/>
    </row>
    <row r="1247" spans="2:4" x14ac:dyDescent="0.3">
      <c r="B1247" s="4"/>
      <c r="D1247" s="1"/>
    </row>
    <row r="1248" spans="2:4" x14ac:dyDescent="0.3">
      <c r="B1248" s="4"/>
      <c r="D1248" s="1"/>
    </row>
    <row r="1249" spans="2:4" x14ac:dyDescent="0.3">
      <c r="B1249" s="4"/>
    </row>
    <row r="1250" spans="2:4" x14ac:dyDescent="0.3">
      <c r="B1250" s="4"/>
    </row>
    <row r="1251" spans="2:4" x14ac:dyDescent="0.3">
      <c r="B1251" s="4"/>
    </row>
    <row r="1252" spans="2:4" x14ac:dyDescent="0.3">
      <c r="B1252" s="4"/>
    </row>
    <row r="1253" spans="2:4" x14ac:dyDescent="0.3">
      <c r="B1253" s="4"/>
    </row>
    <row r="1254" spans="2:4" x14ac:dyDescent="0.3">
      <c r="B1254" s="4"/>
      <c r="D1254" s="1"/>
    </row>
    <row r="1255" spans="2:4" x14ac:dyDescent="0.3">
      <c r="B1255" s="4"/>
    </row>
    <row r="1256" spans="2:4" x14ac:dyDescent="0.3">
      <c r="B1256" s="4"/>
      <c r="D1256" s="1"/>
    </row>
    <row r="1257" spans="2:4" x14ac:dyDescent="0.3">
      <c r="B1257" s="4"/>
      <c r="D1257" s="1"/>
    </row>
    <row r="1258" spans="2:4" x14ac:dyDescent="0.3">
      <c r="B1258" s="4"/>
    </row>
    <row r="1259" spans="2:4" x14ac:dyDescent="0.3">
      <c r="B1259" s="4"/>
    </row>
    <row r="1260" spans="2:4" x14ac:dyDescent="0.3">
      <c r="B1260" s="4"/>
      <c r="D1260" s="1"/>
    </row>
    <row r="1261" spans="2:4" x14ac:dyDescent="0.3">
      <c r="B1261" s="4"/>
      <c r="D1261" s="1"/>
    </row>
    <row r="1262" spans="2:4" x14ac:dyDescent="0.3">
      <c r="B1262" s="4"/>
    </row>
    <row r="1263" spans="2:4" x14ac:dyDescent="0.3">
      <c r="B1263" s="4"/>
      <c r="D1263" s="1"/>
    </row>
    <row r="1264" spans="2:4" x14ac:dyDescent="0.3">
      <c r="B1264" s="4"/>
    </row>
    <row r="1265" spans="2:4" x14ac:dyDescent="0.3">
      <c r="B1265" s="4"/>
    </row>
    <row r="1266" spans="2:4" x14ac:dyDescent="0.3">
      <c r="B1266" s="4"/>
      <c r="D1266" s="1"/>
    </row>
    <row r="1267" spans="2:4" x14ac:dyDescent="0.3">
      <c r="B1267" s="4"/>
    </row>
    <row r="1268" spans="2:4" x14ac:dyDescent="0.3">
      <c r="B1268" s="4"/>
    </row>
    <row r="1269" spans="2:4" x14ac:dyDescent="0.3">
      <c r="B1269" s="4"/>
      <c r="D1269" s="1"/>
    </row>
    <row r="1270" spans="2:4" x14ac:dyDescent="0.3">
      <c r="B1270" s="4"/>
      <c r="D1270" s="1"/>
    </row>
    <row r="1271" spans="2:4" x14ac:dyDescent="0.3">
      <c r="B1271" s="4"/>
    </row>
    <row r="1272" spans="2:4" x14ac:dyDescent="0.3">
      <c r="B1272" s="4"/>
    </row>
    <row r="1273" spans="2:4" x14ac:dyDescent="0.3">
      <c r="B1273" s="4"/>
    </row>
    <row r="1274" spans="2:4" x14ac:dyDescent="0.3">
      <c r="B1274" s="4"/>
    </row>
    <row r="1275" spans="2:4" x14ac:dyDescent="0.3">
      <c r="B1275" s="4"/>
    </row>
    <row r="1276" spans="2:4" x14ac:dyDescent="0.3">
      <c r="B1276" s="4"/>
    </row>
    <row r="1277" spans="2:4" x14ac:dyDescent="0.3">
      <c r="B1277" s="4"/>
    </row>
    <row r="1278" spans="2:4" x14ac:dyDescent="0.3">
      <c r="B1278" s="4"/>
    </row>
    <row r="1279" spans="2:4" x14ac:dyDescent="0.3">
      <c r="B1279" s="4"/>
    </row>
    <row r="1280" spans="2:4" x14ac:dyDescent="0.3">
      <c r="B1280" s="4"/>
      <c r="D1280" s="1"/>
    </row>
    <row r="1281" spans="2:4" x14ac:dyDescent="0.3">
      <c r="B1281" s="4"/>
      <c r="D1281" s="1"/>
    </row>
    <row r="1282" spans="2:4" x14ac:dyDescent="0.3">
      <c r="B1282" s="4"/>
    </row>
    <row r="1283" spans="2:4" x14ac:dyDescent="0.3">
      <c r="B1283" s="4"/>
    </row>
    <row r="1284" spans="2:4" x14ac:dyDescent="0.3">
      <c r="B1284" s="4"/>
    </row>
    <row r="1285" spans="2:4" x14ac:dyDescent="0.3">
      <c r="B1285" s="4"/>
    </row>
    <row r="1286" spans="2:4" x14ac:dyDescent="0.3">
      <c r="B1286" s="4"/>
    </row>
    <row r="1287" spans="2:4" x14ac:dyDescent="0.3">
      <c r="B1287" s="4"/>
      <c r="D1287" s="1"/>
    </row>
    <row r="1288" spans="2:4" x14ac:dyDescent="0.3">
      <c r="B1288" s="4"/>
      <c r="D1288" s="1"/>
    </row>
    <row r="1289" spans="2:4" x14ac:dyDescent="0.3">
      <c r="B1289" s="4"/>
    </row>
    <row r="1290" spans="2:4" x14ac:dyDescent="0.3">
      <c r="B1290" s="4"/>
      <c r="D1290" s="1"/>
    </row>
    <row r="1291" spans="2:4" x14ac:dyDescent="0.3">
      <c r="B1291" s="4"/>
      <c r="D1291" s="1"/>
    </row>
    <row r="1292" spans="2:4" x14ac:dyDescent="0.3">
      <c r="B1292" s="4"/>
      <c r="D1292" s="1"/>
    </row>
    <row r="1293" spans="2:4" x14ac:dyDescent="0.3">
      <c r="B1293" s="4"/>
      <c r="D1293" s="1"/>
    </row>
    <row r="1294" spans="2:4" x14ac:dyDescent="0.3">
      <c r="B1294" s="4"/>
    </row>
    <row r="1295" spans="2:4" x14ac:dyDescent="0.3">
      <c r="B1295" s="4"/>
      <c r="D1295" s="1"/>
    </row>
    <row r="1296" spans="2:4" x14ac:dyDescent="0.3">
      <c r="B1296" s="4"/>
      <c r="D1296" s="1"/>
    </row>
    <row r="1297" spans="2:4" x14ac:dyDescent="0.3">
      <c r="B1297" s="4"/>
      <c r="D1297" s="1"/>
    </row>
    <row r="1298" spans="2:4" x14ac:dyDescent="0.3">
      <c r="B1298" s="4"/>
      <c r="D1298" s="1"/>
    </row>
    <row r="1299" spans="2:4" x14ac:dyDescent="0.3">
      <c r="B1299" s="4"/>
    </row>
    <row r="1300" spans="2:4" x14ac:dyDescent="0.3">
      <c r="B1300" s="4"/>
      <c r="D1300" s="1"/>
    </row>
    <row r="1301" spans="2:4" x14ac:dyDescent="0.3">
      <c r="B1301" s="4"/>
      <c r="D1301" s="1"/>
    </row>
    <row r="1302" spans="2:4" x14ac:dyDescent="0.3">
      <c r="B1302" s="4"/>
    </row>
    <row r="1303" spans="2:4" x14ac:dyDescent="0.3">
      <c r="B1303" s="4"/>
    </row>
    <row r="1304" spans="2:4" x14ac:dyDescent="0.3">
      <c r="B1304" s="4"/>
      <c r="D1304" s="1"/>
    </row>
    <row r="1305" spans="2:4" x14ac:dyDescent="0.3">
      <c r="B1305" s="4"/>
    </row>
    <row r="1306" spans="2:4" x14ac:dyDescent="0.3">
      <c r="B1306" s="4"/>
    </row>
    <row r="1307" spans="2:4" x14ac:dyDescent="0.3">
      <c r="B1307" s="4"/>
    </row>
    <row r="1308" spans="2:4" x14ac:dyDescent="0.3">
      <c r="B1308" s="4"/>
    </row>
    <row r="1309" spans="2:4" x14ac:dyDescent="0.3">
      <c r="B1309" s="4"/>
    </row>
    <row r="1310" spans="2:4" x14ac:dyDescent="0.3">
      <c r="B1310" s="4"/>
    </row>
    <row r="1311" spans="2:4" x14ac:dyDescent="0.3">
      <c r="B1311" s="4"/>
    </row>
    <row r="1312" spans="2:4" x14ac:dyDescent="0.3">
      <c r="B1312" s="4"/>
    </row>
    <row r="1313" spans="2:4" x14ac:dyDescent="0.3">
      <c r="B1313" s="4"/>
    </row>
    <row r="1314" spans="2:4" x14ac:dyDescent="0.3">
      <c r="B1314" s="4"/>
    </row>
    <row r="1315" spans="2:4" x14ac:dyDescent="0.3">
      <c r="B1315" s="4"/>
    </row>
    <row r="1316" spans="2:4" x14ac:dyDescent="0.3">
      <c r="B1316" s="4"/>
    </row>
    <row r="1317" spans="2:4" x14ac:dyDescent="0.3">
      <c r="B1317" s="4"/>
    </row>
    <row r="1318" spans="2:4" x14ac:dyDescent="0.3">
      <c r="B1318" s="4"/>
    </row>
    <row r="1319" spans="2:4" x14ac:dyDescent="0.3">
      <c r="B1319" s="4"/>
    </row>
    <row r="1320" spans="2:4" x14ac:dyDescent="0.3">
      <c r="B1320" s="4"/>
      <c r="D1320" s="1"/>
    </row>
    <row r="1321" spans="2:4" x14ac:dyDescent="0.3">
      <c r="B1321" s="4"/>
    </row>
    <row r="1322" spans="2:4" x14ac:dyDescent="0.3">
      <c r="B1322" s="4"/>
      <c r="D1322" s="1"/>
    </row>
    <row r="1323" spans="2:4" x14ac:dyDescent="0.3">
      <c r="B1323" s="4"/>
      <c r="D1323" s="1"/>
    </row>
    <row r="1324" spans="2:4" x14ac:dyDescent="0.3">
      <c r="B1324" s="4"/>
      <c r="D1324" s="1"/>
    </row>
    <row r="1325" spans="2:4" x14ac:dyDescent="0.3">
      <c r="B1325" s="4"/>
      <c r="D1325" s="1"/>
    </row>
    <row r="1326" spans="2:4" x14ac:dyDescent="0.3">
      <c r="B1326" s="4"/>
    </row>
    <row r="1327" spans="2:4" x14ac:dyDescent="0.3">
      <c r="B1327" s="4"/>
      <c r="D1327" s="1"/>
    </row>
    <row r="1328" spans="2:4" x14ac:dyDescent="0.3">
      <c r="B1328" s="4"/>
    </row>
    <row r="1329" spans="2:4" x14ac:dyDescent="0.3">
      <c r="B1329" s="4"/>
    </row>
    <row r="1330" spans="2:4" x14ac:dyDescent="0.3">
      <c r="B1330" s="4"/>
      <c r="D1330" s="1"/>
    </row>
    <row r="1331" spans="2:4" x14ac:dyDescent="0.3">
      <c r="B1331" s="4"/>
    </row>
    <row r="1332" spans="2:4" x14ac:dyDescent="0.3">
      <c r="B1332" s="4"/>
      <c r="D1332" s="1"/>
    </row>
    <row r="1333" spans="2:4" x14ac:dyDescent="0.3">
      <c r="B1333" s="4"/>
    </row>
    <row r="1334" spans="2:4" x14ac:dyDescent="0.3">
      <c r="B1334" s="4"/>
    </row>
    <row r="1335" spans="2:4" x14ac:dyDescent="0.3">
      <c r="B1335" s="4"/>
      <c r="D1335" s="1"/>
    </row>
    <row r="1336" spans="2:4" x14ac:dyDescent="0.3">
      <c r="B1336" s="4"/>
    </row>
    <row r="1337" spans="2:4" x14ac:dyDescent="0.3">
      <c r="B1337" s="4"/>
    </row>
    <row r="1338" spans="2:4" x14ac:dyDescent="0.3">
      <c r="B1338" s="4"/>
    </row>
    <row r="1339" spans="2:4" x14ac:dyDescent="0.3">
      <c r="B1339" s="4"/>
    </row>
    <row r="1340" spans="2:4" x14ac:dyDescent="0.3">
      <c r="B1340" s="4"/>
      <c r="D1340" s="1"/>
    </row>
    <row r="1341" spans="2:4" x14ac:dyDescent="0.3">
      <c r="B1341" s="4"/>
    </row>
    <row r="1342" spans="2:4" x14ac:dyDescent="0.3">
      <c r="B1342" s="4"/>
      <c r="D1342" s="1"/>
    </row>
    <row r="1343" spans="2:4" x14ac:dyDescent="0.3">
      <c r="B1343" s="4"/>
    </row>
    <row r="1344" spans="2:4" x14ac:dyDescent="0.3">
      <c r="B1344" s="4"/>
      <c r="D1344" s="1"/>
    </row>
    <row r="1345" spans="2:4" x14ac:dyDescent="0.3">
      <c r="B1345" s="4"/>
      <c r="D1345" s="1"/>
    </row>
    <row r="1346" spans="2:4" x14ac:dyDescent="0.3">
      <c r="B1346" s="4"/>
    </row>
    <row r="1347" spans="2:4" x14ac:dyDescent="0.3">
      <c r="B1347" s="4"/>
      <c r="D1347" s="1"/>
    </row>
    <row r="1348" spans="2:4" x14ac:dyDescent="0.3">
      <c r="B1348" s="4"/>
    </row>
    <row r="1349" spans="2:4" x14ac:dyDescent="0.3">
      <c r="B1349" s="4"/>
      <c r="D1349" s="1"/>
    </row>
    <row r="1350" spans="2:4" x14ac:dyDescent="0.3">
      <c r="B1350" s="4"/>
    </row>
    <row r="1351" spans="2:4" x14ac:dyDescent="0.3">
      <c r="B1351" s="4"/>
    </row>
    <row r="1352" spans="2:4" x14ac:dyDescent="0.3">
      <c r="B1352" s="4"/>
    </row>
    <row r="1353" spans="2:4" x14ac:dyDescent="0.3">
      <c r="B1353" s="4"/>
    </row>
    <row r="1354" spans="2:4" x14ac:dyDescent="0.3">
      <c r="B1354" s="4"/>
    </row>
    <row r="1355" spans="2:4" x14ac:dyDescent="0.3">
      <c r="B1355" s="4"/>
    </row>
    <row r="1356" spans="2:4" x14ac:dyDescent="0.3">
      <c r="B1356" s="4"/>
    </row>
    <row r="1357" spans="2:4" x14ac:dyDescent="0.3">
      <c r="B1357" s="4"/>
    </row>
    <row r="1358" spans="2:4" x14ac:dyDescent="0.3">
      <c r="B1358" s="4"/>
    </row>
    <row r="1359" spans="2:4" x14ac:dyDescent="0.3">
      <c r="B1359" s="4"/>
    </row>
    <row r="1360" spans="2:4" x14ac:dyDescent="0.3">
      <c r="B1360" s="4"/>
    </row>
    <row r="1361" spans="2:4" x14ac:dyDescent="0.3">
      <c r="B1361" s="4"/>
      <c r="D1361" s="1"/>
    </row>
    <row r="1362" spans="2:4" x14ac:dyDescent="0.3">
      <c r="B1362" s="4"/>
      <c r="D1362" s="1"/>
    </row>
    <row r="1363" spans="2:4" x14ac:dyDescent="0.3">
      <c r="B1363" s="4"/>
    </row>
    <row r="1364" spans="2:4" x14ac:dyDescent="0.3">
      <c r="B1364" s="4"/>
    </row>
    <row r="1365" spans="2:4" x14ac:dyDescent="0.3">
      <c r="B1365" s="4"/>
    </row>
    <row r="1366" spans="2:4" x14ac:dyDescent="0.3">
      <c r="B1366" s="4"/>
    </row>
    <row r="1367" spans="2:4" x14ac:dyDescent="0.3">
      <c r="B1367" s="4"/>
    </row>
    <row r="1368" spans="2:4" x14ac:dyDescent="0.3">
      <c r="B1368" s="4"/>
    </row>
    <row r="1369" spans="2:4" x14ac:dyDescent="0.3">
      <c r="B1369" s="4"/>
      <c r="D1369" s="1"/>
    </row>
    <row r="1370" spans="2:4" x14ac:dyDescent="0.3">
      <c r="B1370" s="4"/>
      <c r="D1370" s="1"/>
    </row>
    <row r="1371" spans="2:4" x14ac:dyDescent="0.3">
      <c r="B1371" s="4"/>
      <c r="D1371" s="1"/>
    </row>
    <row r="1372" spans="2:4" x14ac:dyDescent="0.3">
      <c r="B1372" s="4"/>
      <c r="D1372" s="1"/>
    </row>
    <row r="1373" spans="2:4" x14ac:dyDescent="0.3">
      <c r="B1373" s="4"/>
    </row>
    <row r="1374" spans="2:4" x14ac:dyDescent="0.3">
      <c r="B1374" s="4"/>
    </row>
    <row r="1375" spans="2:4" x14ac:dyDescent="0.3">
      <c r="B1375" s="4"/>
    </row>
    <row r="1376" spans="2:4" x14ac:dyDescent="0.3">
      <c r="B1376" s="4"/>
    </row>
    <row r="1377" spans="2:4" x14ac:dyDescent="0.3">
      <c r="B1377" s="4"/>
      <c r="D1377" s="1"/>
    </row>
    <row r="1378" spans="2:4" x14ac:dyDescent="0.3">
      <c r="B1378" s="4"/>
      <c r="D1378" s="1"/>
    </row>
    <row r="1379" spans="2:4" x14ac:dyDescent="0.3">
      <c r="B1379" s="4"/>
    </row>
    <row r="1380" spans="2:4" x14ac:dyDescent="0.3">
      <c r="B1380" s="4"/>
    </row>
    <row r="1381" spans="2:4" x14ac:dyDescent="0.3">
      <c r="B1381" s="4"/>
      <c r="D1381" s="1"/>
    </row>
    <row r="1382" spans="2:4" x14ac:dyDescent="0.3">
      <c r="B1382" s="4"/>
    </row>
    <row r="1383" spans="2:4" x14ac:dyDescent="0.3">
      <c r="B1383" s="4"/>
    </row>
    <row r="1384" spans="2:4" x14ac:dyDescent="0.3">
      <c r="B1384" s="4"/>
    </row>
    <row r="1385" spans="2:4" x14ac:dyDescent="0.3">
      <c r="B1385" s="4"/>
    </row>
    <row r="1386" spans="2:4" x14ac:dyDescent="0.3">
      <c r="B1386" s="4"/>
      <c r="D1386" s="1"/>
    </row>
    <row r="1387" spans="2:4" x14ac:dyDescent="0.3">
      <c r="B1387" s="4"/>
    </row>
    <row r="1388" spans="2:4" x14ac:dyDescent="0.3">
      <c r="B1388" s="4"/>
      <c r="D1388" s="1"/>
    </row>
    <row r="1389" spans="2:4" x14ac:dyDescent="0.3">
      <c r="B1389" s="4"/>
      <c r="D1389" s="1"/>
    </row>
    <row r="1390" spans="2:4" x14ac:dyDescent="0.3">
      <c r="B1390" s="4"/>
      <c r="D1390" s="1"/>
    </row>
    <row r="1391" spans="2:4" x14ac:dyDescent="0.3">
      <c r="B1391" s="4"/>
      <c r="D1391" s="1"/>
    </row>
    <row r="1392" spans="2:4" x14ac:dyDescent="0.3">
      <c r="B1392" s="4"/>
      <c r="D1392" s="1"/>
    </row>
    <row r="1393" spans="2:4" x14ac:dyDescent="0.3">
      <c r="B1393" s="4"/>
      <c r="D1393" s="1"/>
    </row>
    <row r="1394" spans="2:4" x14ac:dyDescent="0.3">
      <c r="B1394" s="4"/>
      <c r="D1394" s="1"/>
    </row>
    <row r="1395" spans="2:4" x14ac:dyDescent="0.3">
      <c r="B1395" s="4"/>
      <c r="D1395" s="1"/>
    </row>
    <row r="1396" spans="2:4" x14ac:dyDescent="0.3">
      <c r="B1396" s="4"/>
      <c r="D1396" s="1"/>
    </row>
    <row r="1397" spans="2:4" x14ac:dyDescent="0.3">
      <c r="B1397" s="4"/>
    </row>
    <row r="1398" spans="2:4" x14ac:dyDescent="0.3">
      <c r="B1398" s="4"/>
      <c r="D1398" s="1"/>
    </row>
    <row r="1399" spans="2:4" x14ac:dyDescent="0.3">
      <c r="B1399" s="4"/>
    </row>
    <row r="1400" spans="2:4" x14ac:dyDescent="0.3">
      <c r="B1400" s="4"/>
      <c r="D1400" s="1"/>
    </row>
    <row r="1401" spans="2:4" x14ac:dyDescent="0.3">
      <c r="B1401" s="4"/>
      <c r="D1401" s="1"/>
    </row>
    <row r="1402" spans="2:4" x14ac:dyDescent="0.3">
      <c r="B1402" s="4"/>
    </row>
    <row r="1403" spans="2:4" x14ac:dyDescent="0.3">
      <c r="B1403" s="4"/>
      <c r="D1403" s="1"/>
    </row>
    <row r="1404" spans="2:4" x14ac:dyDescent="0.3">
      <c r="B1404" s="4"/>
      <c r="D1404" s="1"/>
    </row>
    <row r="1405" spans="2:4" x14ac:dyDescent="0.3">
      <c r="B1405" s="4"/>
      <c r="D1405" s="1"/>
    </row>
    <row r="1406" spans="2:4" x14ac:dyDescent="0.3">
      <c r="B1406" s="4"/>
    </row>
    <row r="1407" spans="2:4" x14ac:dyDescent="0.3">
      <c r="B1407" s="4"/>
    </row>
    <row r="1408" spans="2:4" x14ac:dyDescent="0.3">
      <c r="B1408" s="4"/>
      <c r="D1408" s="1"/>
    </row>
    <row r="1409" spans="2:4" x14ac:dyDescent="0.3">
      <c r="B1409" s="4"/>
    </row>
    <row r="1410" spans="2:4" x14ac:dyDescent="0.3">
      <c r="B1410" s="4"/>
      <c r="D1410" s="1"/>
    </row>
    <row r="1411" spans="2:4" x14ac:dyDescent="0.3">
      <c r="B1411" s="4"/>
      <c r="D1411" s="1"/>
    </row>
    <row r="1412" spans="2:4" x14ac:dyDescent="0.3">
      <c r="B1412" s="4"/>
    </row>
    <row r="1413" spans="2:4" x14ac:dyDescent="0.3">
      <c r="B1413" s="4"/>
    </row>
    <row r="1414" spans="2:4" x14ac:dyDescent="0.3">
      <c r="B1414" s="4"/>
    </row>
    <row r="1415" spans="2:4" x14ac:dyDescent="0.3">
      <c r="B1415" s="4"/>
      <c r="D1415" s="1"/>
    </row>
    <row r="1416" spans="2:4" x14ac:dyDescent="0.3">
      <c r="B1416" s="4"/>
      <c r="D1416" s="1"/>
    </row>
    <row r="1417" spans="2:4" x14ac:dyDescent="0.3">
      <c r="B1417" s="4"/>
    </row>
    <row r="1418" spans="2:4" x14ac:dyDescent="0.3">
      <c r="B1418" s="4"/>
    </row>
    <row r="1419" spans="2:4" x14ac:dyDescent="0.3">
      <c r="B1419" s="4"/>
    </row>
    <row r="1420" spans="2:4" x14ac:dyDescent="0.3">
      <c r="B1420" s="4"/>
      <c r="D1420" s="1"/>
    </row>
    <row r="1421" spans="2:4" x14ac:dyDescent="0.3">
      <c r="B1421" s="4"/>
      <c r="D1421" s="1"/>
    </row>
    <row r="1422" spans="2:4" x14ac:dyDescent="0.3">
      <c r="B1422" s="4"/>
      <c r="D1422" s="1"/>
    </row>
    <row r="1423" spans="2:4" x14ac:dyDescent="0.3">
      <c r="B1423" s="4"/>
      <c r="D1423" s="1"/>
    </row>
    <row r="1424" spans="2:4" x14ac:dyDescent="0.3">
      <c r="B1424" s="4"/>
      <c r="D1424" s="1"/>
    </row>
    <row r="1425" spans="2:4" x14ac:dyDescent="0.3">
      <c r="B1425" s="4"/>
      <c r="D1425" s="1"/>
    </row>
    <row r="1426" spans="2:4" x14ac:dyDescent="0.3">
      <c r="B1426" s="4"/>
    </row>
    <row r="1427" spans="2:4" x14ac:dyDescent="0.3">
      <c r="B1427" s="4"/>
      <c r="D1427" s="1"/>
    </row>
    <row r="1428" spans="2:4" x14ac:dyDescent="0.3">
      <c r="B1428" s="4"/>
      <c r="D1428" s="1"/>
    </row>
    <row r="1429" spans="2:4" x14ac:dyDescent="0.3">
      <c r="B1429" s="4"/>
      <c r="D1429" s="1"/>
    </row>
    <row r="1430" spans="2:4" x14ac:dyDescent="0.3">
      <c r="B1430" s="4"/>
      <c r="D1430" s="1"/>
    </row>
    <row r="1431" spans="2:4" x14ac:dyDescent="0.3">
      <c r="B1431" s="4"/>
      <c r="D1431" s="1"/>
    </row>
    <row r="1432" spans="2:4" x14ac:dyDescent="0.3">
      <c r="B1432" s="4"/>
      <c r="D1432" s="1"/>
    </row>
    <row r="1433" spans="2:4" x14ac:dyDescent="0.3">
      <c r="B1433" s="4"/>
      <c r="D1433" s="1"/>
    </row>
    <row r="1434" spans="2:4" x14ac:dyDescent="0.3">
      <c r="B1434" s="4"/>
    </row>
    <row r="1435" spans="2:4" x14ac:dyDescent="0.3">
      <c r="B1435" s="4"/>
      <c r="D1435" s="1"/>
    </row>
    <row r="1436" spans="2:4" x14ac:dyDescent="0.3">
      <c r="B1436" s="4"/>
    </row>
    <row r="1437" spans="2:4" x14ac:dyDescent="0.3">
      <c r="B1437" s="4"/>
    </row>
    <row r="1438" spans="2:4" x14ac:dyDescent="0.3">
      <c r="B1438" s="4"/>
    </row>
    <row r="1439" spans="2:4" x14ac:dyDescent="0.3">
      <c r="B1439" s="4"/>
      <c r="D1439" s="1"/>
    </row>
    <row r="1440" spans="2:4" x14ac:dyDescent="0.3">
      <c r="B1440" s="4"/>
      <c r="D1440" s="1"/>
    </row>
    <row r="1441" spans="2:4" x14ac:dyDescent="0.3">
      <c r="B1441" s="4"/>
    </row>
    <row r="1442" spans="2:4" x14ac:dyDescent="0.3">
      <c r="B1442" s="4"/>
      <c r="D1442" s="1"/>
    </row>
    <row r="1443" spans="2:4" x14ac:dyDescent="0.3">
      <c r="B1443" s="4"/>
      <c r="D1443" s="1"/>
    </row>
    <row r="1444" spans="2:4" x14ac:dyDescent="0.3">
      <c r="B1444" s="4"/>
    </row>
    <row r="1445" spans="2:4" x14ac:dyDescent="0.3">
      <c r="B1445" s="4"/>
      <c r="D1445" s="1"/>
    </row>
    <row r="1446" spans="2:4" x14ac:dyDescent="0.3">
      <c r="B1446" s="4"/>
      <c r="D1446" s="1"/>
    </row>
    <row r="1447" spans="2:4" x14ac:dyDescent="0.3">
      <c r="B1447" s="4"/>
    </row>
    <row r="1448" spans="2:4" x14ac:dyDescent="0.3">
      <c r="B1448" s="4"/>
      <c r="D1448" s="1"/>
    </row>
    <row r="1449" spans="2:4" x14ac:dyDescent="0.3">
      <c r="B1449" s="4"/>
      <c r="D1449" s="1"/>
    </row>
    <row r="1450" spans="2:4" x14ac:dyDescent="0.3">
      <c r="B1450" s="4"/>
      <c r="D1450" s="1"/>
    </row>
    <row r="1451" spans="2:4" x14ac:dyDescent="0.3">
      <c r="B1451" s="4"/>
      <c r="D1451" s="1"/>
    </row>
    <row r="1452" spans="2:4" x14ac:dyDescent="0.3">
      <c r="B1452" s="4"/>
      <c r="D1452" s="1"/>
    </row>
    <row r="1453" spans="2:4" x14ac:dyDescent="0.3">
      <c r="B1453" s="4"/>
      <c r="D1453" s="1"/>
    </row>
    <row r="1454" spans="2:4" x14ac:dyDescent="0.3">
      <c r="B1454" s="4"/>
    </row>
    <row r="1455" spans="2:4" x14ac:dyDescent="0.3">
      <c r="B1455" s="4"/>
    </row>
    <row r="1456" spans="2:4" x14ac:dyDescent="0.3">
      <c r="B1456" s="4"/>
      <c r="D1456" s="1"/>
    </row>
    <row r="1457" spans="2:4" x14ac:dyDescent="0.3">
      <c r="B1457" s="4"/>
      <c r="D1457" s="1"/>
    </row>
    <row r="1458" spans="2:4" x14ac:dyDescent="0.3">
      <c r="B1458" s="4"/>
      <c r="D1458" s="1"/>
    </row>
    <row r="1459" spans="2:4" x14ac:dyDescent="0.3">
      <c r="B1459" s="4"/>
    </row>
    <row r="1460" spans="2:4" x14ac:dyDescent="0.3">
      <c r="B1460" s="4"/>
    </row>
    <row r="1461" spans="2:4" x14ac:dyDescent="0.3">
      <c r="B1461" s="4"/>
      <c r="D1461" s="1"/>
    </row>
    <row r="1462" spans="2:4" x14ac:dyDescent="0.3">
      <c r="B1462" s="4"/>
      <c r="D1462" s="1"/>
    </row>
    <row r="1463" spans="2:4" x14ac:dyDescent="0.3">
      <c r="B1463" s="4"/>
    </row>
    <row r="1464" spans="2:4" x14ac:dyDescent="0.3">
      <c r="B1464" s="4"/>
    </row>
    <row r="1465" spans="2:4" x14ac:dyDescent="0.3">
      <c r="B1465" s="4"/>
      <c r="D1465" s="1"/>
    </row>
    <row r="1466" spans="2:4" x14ac:dyDescent="0.3">
      <c r="B1466" s="4"/>
      <c r="D1466" s="1"/>
    </row>
    <row r="1467" spans="2:4" x14ac:dyDescent="0.3">
      <c r="B1467" s="4"/>
    </row>
    <row r="1468" spans="2:4" x14ac:dyDescent="0.3">
      <c r="B1468" s="4"/>
    </row>
    <row r="1469" spans="2:4" x14ac:dyDescent="0.3">
      <c r="B1469" s="4"/>
      <c r="D1469" s="1"/>
    </row>
    <row r="1470" spans="2:4" x14ac:dyDescent="0.3">
      <c r="B1470" s="4"/>
      <c r="D1470" s="1"/>
    </row>
    <row r="1471" spans="2:4" x14ac:dyDescent="0.3">
      <c r="B1471" s="4"/>
    </row>
    <row r="1472" spans="2:4" x14ac:dyDescent="0.3">
      <c r="B1472" s="4"/>
      <c r="D1472" s="1"/>
    </row>
    <row r="1473" spans="2:4" x14ac:dyDescent="0.3">
      <c r="B1473" s="4"/>
    </row>
    <row r="1474" spans="2:4" x14ac:dyDescent="0.3">
      <c r="B1474" s="4"/>
      <c r="D1474" s="1"/>
    </row>
    <row r="1475" spans="2:4" x14ac:dyDescent="0.3">
      <c r="B1475" s="4"/>
      <c r="D1475" s="1"/>
    </row>
    <row r="1476" spans="2:4" x14ac:dyDescent="0.3">
      <c r="B1476" s="4"/>
      <c r="D147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4134"/>
  <sheetViews>
    <sheetView workbookViewId="0">
      <selection activeCell="L1" sqref="L1"/>
    </sheetView>
  </sheetViews>
  <sheetFormatPr defaultRowHeight="14.4" x14ac:dyDescent="0.3"/>
  <cols>
    <col min="1" max="1" width="62.109375" bestFit="1" customWidth="1"/>
    <col min="2" max="3" width="15.44140625" style="17" customWidth="1"/>
    <col min="4" max="4" width="14.109375" style="17" customWidth="1"/>
    <col min="6" max="6" width="11.6640625" customWidth="1"/>
    <col min="8" max="8" width="48.33203125" customWidth="1"/>
    <col min="9" max="9" width="30.5546875" customWidth="1"/>
  </cols>
  <sheetData>
    <row r="1" spans="1:9" x14ac:dyDescent="0.3">
      <c r="A1" s="28" t="s">
        <v>7287</v>
      </c>
      <c r="B1" s="29" t="s">
        <v>89</v>
      </c>
      <c r="C1" s="29"/>
      <c r="D1" s="29" t="s">
        <v>7289</v>
      </c>
      <c r="H1" s="28" t="s">
        <v>7287</v>
      </c>
      <c r="I1" s="27" t="s">
        <v>7288</v>
      </c>
    </row>
    <row r="2" spans="1:9" x14ac:dyDescent="0.3">
      <c r="A2" s="15" t="s">
        <v>600</v>
      </c>
      <c r="B2" s="30" t="s">
        <v>601</v>
      </c>
      <c r="D2" s="17" t="str">
        <f>VLOOKUP(A2,H:I,2,0)</f>
        <v>06-7441466</v>
      </c>
      <c r="H2" s="26" t="s">
        <v>1962</v>
      </c>
      <c r="I2" s="17" t="s">
        <v>4956</v>
      </c>
    </row>
    <row r="3" spans="1:9" x14ac:dyDescent="0.3">
      <c r="A3" s="15" t="s">
        <v>602</v>
      </c>
      <c r="B3" s="30"/>
      <c r="D3" s="17" t="str">
        <f t="shared" ref="D3:D66" si="0">VLOOKUP(A3,H:I,2,0)</f>
        <v>06-5671257</v>
      </c>
      <c r="H3" s="26" t="s">
        <v>523</v>
      </c>
      <c r="I3" s="17" t="s">
        <v>4957</v>
      </c>
    </row>
    <row r="4" spans="1:9" x14ac:dyDescent="0.3">
      <c r="A4" s="15" t="s">
        <v>603</v>
      </c>
      <c r="B4" s="30"/>
      <c r="D4" s="17">
        <f t="shared" si="0"/>
        <v>0</v>
      </c>
      <c r="H4" s="26" t="s">
        <v>1963</v>
      </c>
      <c r="I4" s="17">
        <v>0</v>
      </c>
    </row>
    <row r="5" spans="1:9" x14ac:dyDescent="0.3">
      <c r="A5" s="15" t="s">
        <v>604</v>
      </c>
      <c r="B5" s="30"/>
      <c r="D5" s="17" t="str">
        <f t="shared" si="0"/>
        <v>09-2241262</v>
      </c>
      <c r="H5" s="26" t="s">
        <v>1964</v>
      </c>
      <c r="I5" s="17">
        <v>563181386</v>
      </c>
    </row>
    <row r="6" spans="1:9" x14ac:dyDescent="0.3">
      <c r="A6" s="15" t="s">
        <v>605</v>
      </c>
      <c r="B6" s="30" t="s">
        <v>606</v>
      </c>
      <c r="D6" s="17" t="str">
        <f t="shared" si="0"/>
        <v>06-7438364</v>
      </c>
      <c r="H6" s="26" t="s">
        <v>549</v>
      </c>
      <c r="I6" s="17">
        <v>43688792</v>
      </c>
    </row>
    <row r="7" spans="1:9" x14ac:dyDescent="0.3">
      <c r="A7" s="15" t="s">
        <v>607</v>
      </c>
      <c r="B7" s="30"/>
      <c r="D7" s="17" t="str">
        <f t="shared" si="0"/>
        <v>09-2564103</v>
      </c>
      <c r="H7" s="26" t="s">
        <v>971</v>
      </c>
      <c r="I7" s="17" t="s">
        <v>4958</v>
      </c>
    </row>
    <row r="8" spans="1:9" x14ac:dyDescent="0.3">
      <c r="A8" s="15" t="s">
        <v>608</v>
      </c>
      <c r="B8" s="30"/>
      <c r="D8" s="17" t="str">
        <f t="shared" si="0"/>
        <v>06-7670414</v>
      </c>
      <c r="H8" s="26" t="s">
        <v>1965</v>
      </c>
      <c r="I8" s="17">
        <v>-4430515</v>
      </c>
    </row>
    <row r="9" spans="1:9" x14ac:dyDescent="0.3">
      <c r="A9" s="15" t="s">
        <v>609</v>
      </c>
      <c r="B9" s="30"/>
      <c r="D9" s="17" t="str">
        <f t="shared" si="0"/>
        <v>07-2285525</v>
      </c>
      <c r="H9" s="26" t="s">
        <v>1597</v>
      </c>
      <c r="I9" s="17" t="s">
        <v>4959</v>
      </c>
    </row>
    <row r="10" spans="1:9" x14ac:dyDescent="0.3">
      <c r="A10" s="15" t="s">
        <v>207</v>
      </c>
      <c r="B10" s="30" t="s">
        <v>610</v>
      </c>
      <c r="D10" s="17" t="str">
        <f t="shared" si="0"/>
        <v>06-5638713</v>
      </c>
      <c r="H10" s="26" t="s">
        <v>1966</v>
      </c>
      <c r="I10" s="17">
        <v>97126451152</v>
      </c>
    </row>
    <row r="11" spans="1:9" x14ac:dyDescent="0.3">
      <c r="A11" s="15" t="s">
        <v>611</v>
      </c>
      <c r="B11" s="30"/>
      <c r="D11" s="17" t="str">
        <f t="shared" si="0"/>
        <v>06-8827043</v>
      </c>
      <c r="H11" s="26" t="s">
        <v>1967</v>
      </c>
      <c r="I11" s="17">
        <v>971545901965</v>
      </c>
    </row>
    <row r="12" spans="1:9" x14ac:dyDescent="0.3">
      <c r="A12" s="15" t="s">
        <v>612</v>
      </c>
      <c r="B12" s="30" t="s">
        <v>613</v>
      </c>
      <c r="D12" s="17" t="str">
        <f t="shared" si="0"/>
        <v>06-7660560</v>
      </c>
      <c r="H12" s="26" t="s">
        <v>1752</v>
      </c>
      <c r="I12" s="17">
        <v>971564128764</v>
      </c>
    </row>
    <row r="13" spans="1:9" x14ac:dyDescent="0.3">
      <c r="A13" s="15" t="s">
        <v>614</v>
      </c>
      <c r="B13" s="30" t="s">
        <v>615</v>
      </c>
      <c r="D13" s="17" t="str">
        <f t="shared" si="0"/>
        <v>06-7660560</v>
      </c>
      <c r="H13" s="26" t="s">
        <v>1968</v>
      </c>
      <c r="I13" s="17">
        <v>0</v>
      </c>
    </row>
    <row r="14" spans="1:9" x14ac:dyDescent="0.3">
      <c r="A14" s="15" t="s">
        <v>616</v>
      </c>
      <c r="B14" s="30"/>
      <c r="D14" s="17" t="str">
        <f t="shared" si="0"/>
        <v>09-2446111</v>
      </c>
      <c r="H14" s="26" t="s">
        <v>1969</v>
      </c>
      <c r="I14" s="17">
        <v>0</v>
      </c>
    </row>
    <row r="15" spans="1:9" x14ac:dyDescent="0.3">
      <c r="A15" s="15" t="s">
        <v>617</v>
      </c>
      <c r="B15" s="30"/>
      <c r="D15" s="17" t="str">
        <f t="shared" si="0"/>
        <v>09-2446111</v>
      </c>
      <c r="H15" s="26" t="s">
        <v>1970</v>
      </c>
      <c r="I15" s="17">
        <v>0</v>
      </c>
    </row>
    <row r="16" spans="1:9" x14ac:dyDescent="0.3">
      <c r="A16" s="15" t="s">
        <v>618</v>
      </c>
      <c r="B16" s="30"/>
      <c r="D16" s="17" t="str">
        <f t="shared" si="0"/>
        <v>07-2277440</v>
      </c>
      <c r="H16" s="26" t="s">
        <v>1971</v>
      </c>
      <c r="I16" s="17" t="s">
        <v>4960</v>
      </c>
    </row>
    <row r="17" spans="1:9" x14ac:dyDescent="0.3">
      <c r="A17" s="15" t="s">
        <v>619</v>
      </c>
      <c r="B17" s="30" t="s">
        <v>620</v>
      </c>
      <c r="D17" s="17">
        <f t="shared" si="0"/>
        <v>92777440</v>
      </c>
      <c r="H17" s="26" t="s">
        <v>1972</v>
      </c>
      <c r="I17" s="17" t="s">
        <v>4961</v>
      </c>
    </row>
    <row r="18" spans="1:9" x14ac:dyDescent="0.3">
      <c r="A18" s="15" t="s">
        <v>621</v>
      </c>
      <c r="B18" s="30"/>
      <c r="D18" s="17" t="str">
        <f t="shared" si="0"/>
        <v>07-2584542</v>
      </c>
      <c r="H18" s="26" t="s">
        <v>1973</v>
      </c>
      <c r="I18" s="17" t="s">
        <v>4962</v>
      </c>
    </row>
    <row r="19" spans="1:9" x14ac:dyDescent="0.3">
      <c r="A19" s="15" t="s">
        <v>622</v>
      </c>
      <c r="B19" s="30"/>
      <c r="D19" s="17" t="str">
        <f t="shared" si="0"/>
        <v>07-2584542</v>
      </c>
      <c r="H19" s="26" t="s">
        <v>1753</v>
      </c>
      <c r="I19" s="17" t="s">
        <v>4963</v>
      </c>
    </row>
    <row r="20" spans="1:9" x14ac:dyDescent="0.3">
      <c r="A20" s="15" t="s">
        <v>623</v>
      </c>
      <c r="B20" s="30"/>
      <c r="D20" s="17" t="str">
        <f t="shared" si="0"/>
        <v>07-2585786</v>
      </c>
      <c r="H20" s="26" t="s">
        <v>1974</v>
      </c>
      <c r="I20" s="17" t="s">
        <v>4964</v>
      </c>
    </row>
    <row r="21" spans="1:9" x14ac:dyDescent="0.3">
      <c r="A21" s="15" t="s">
        <v>624</v>
      </c>
      <c r="B21" s="30"/>
      <c r="D21" s="17" t="str">
        <f t="shared" si="0"/>
        <v>04-2222262</v>
      </c>
      <c r="H21" s="26" t="s">
        <v>1975</v>
      </c>
      <c r="I21" s="17" t="s">
        <v>4965</v>
      </c>
    </row>
    <row r="22" spans="1:9" x14ac:dyDescent="0.3">
      <c r="A22" s="15" t="s">
        <v>625</v>
      </c>
      <c r="B22" s="30"/>
      <c r="D22" s="17" t="str">
        <f t="shared" si="0"/>
        <v>06-7493007</v>
      </c>
      <c r="H22" s="26" t="s">
        <v>1128</v>
      </c>
      <c r="I22" s="17" t="s">
        <v>4966</v>
      </c>
    </row>
    <row r="23" spans="1:9" x14ac:dyDescent="0.3">
      <c r="A23" s="15" t="s">
        <v>626</v>
      </c>
      <c r="B23" s="30" t="s">
        <v>627</v>
      </c>
      <c r="D23" s="17" t="str">
        <f t="shared" si="0"/>
        <v>07-2277794</v>
      </c>
      <c r="H23" s="26" t="s">
        <v>500</v>
      </c>
      <c r="I23" s="17">
        <v>97148811999</v>
      </c>
    </row>
    <row r="24" spans="1:9" x14ac:dyDescent="0.3">
      <c r="A24" s="15" t="s">
        <v>628</v>
      </c>
      <c r="B24" s="30" t="s">
        <v>627</v>
      </c>
      <c r="D24" s="17" t="str">
        <f t="shared" si="0"/>
        <v>055-2393504</v>
      </c>
      <c r="E24" t="str">
        <f>D24</f>
        <v>055-2393504</v>
      </c>
      <c r="F24">
        <v>552393504</v>
      </c>
      <c r="H24" s="26" t="s">
        <v>1976</v>
      </c>
      <c r="I24" s="17">
        <v>0</v>
      </c>
    </row>
    <row r="25" spans="1:9" x14ac:dyDescent="0.3">
      <c r="A25" s="15" t="s">
        <v>629</v>
      </c>
      <c r="B25" s="30"/>
      <c r="D25" s="17" t="str">
        <f t="shared" si="0"/>
        <v>06-7667547</v>
      </c>
      <c r="H25" s="26" t="s">
        <v>1977</v>
      </c>
      <c r="I25" s="17">
        <v>0</v>
      </c>
    </row>
    <row r="26" spans="1:9" x14ac:dyDescent="0.3">
      <c r="A26" s="15" t="s">
        <v>630</v>
      </c>
      <c r="B26" s="30"/>
      <c r="D26" s="17" t="str">
        <f t="shared" si="0"/>
        <v>09-2388204</v>
      </c>
      <c r="H26" s="26" t="s">
        <v>1978</v>
      </c>
      <c r="I26" s="17" t="s">
        <v>4967</v>
      </c>
    </row>
    <row r="27" spans="1:9" x14ac:dyDescent="0.3">
      <c r="A27" s="15" t="s">
        <v>631</v>
      </c>
      <c r="B27" s="31">
        <v>971556426941</v>
      </c>
      <c r="C27" s="35"/>
      <c r="D27" s="17">
        <f t="shared" si="0"/>
        <v>556426941</v>
      </c>
      <c r="H27" s="26" t="s">
        <v>1979</v>
      </c>
      <c r="I27" s="17" t="s">
        <v>4968</v>
      </c>
    </row>
    <row r="28" spans="1:9" x14ac:dyDescent="0.3">
      <c r="A28" s="15" t="s">
        <v>632</v>
      </c>
      <c r="B28" s="30" t="s">
        <v>633</v>
      </c>
      <c r="D28" s="17" t="str">
        <f t="shared" si="0"/>
        <v>06-7662944</v>
      </c>
      <c r="H28" s="26" t="s">
        <v>1980</v>
      </c>
      <c r="I28" s="17" t="s">
        <v>4969</v>
      </c>
    </row>
    <row r="29" spans="1:9" x14ac:dyDescent="0.3">
      <c r="A29" s="15" t="s">
        <v>634</v>
      </c>
      <c r="B29" s="30"/>
      <c r="D29" s="17" t="str">
        <f t="shared" si="0"/>
        <v>06-7662944</v>
      </c>
      <c r="H29" s="26" t="s">
        <v>1981</v>
      </c>
      <c r="I29" s="17">
        <v>0</v>
      </c>
    </row>
    <row r="30" spans="1:9" x14ac:dyDescent="0.3">
      <c r="A30" s="15" t="s">
        <v>635</v>
      </c>
      <c r="B30" s="30" t="s">
        <v>636</v>
      </c>
      <c r="D30" s="17" t="str">
        <f t="shared" si="0"/>
        <v>06-7662213</v>
      </c>
      <c r="H30" s="26" t="s">
        <v>1982</v>
      </c>
      <c r="I30" s="17" t="s">
        <v>4970</v>
      </c>
    </row>
    <row r="31" spans="1:9" x14ac:dyDescent="0.3">
      <c r="A31" s="15" t="s">
        <v>637</v>
      </c>
      <c r="B31" s="30"/>
      <c r="D31" s="17" t="str">
        <f t="shared" si="0"/>
        <v>09-2382810</v>
      </c>
      <c r="H31" s="26" t="s">
        <v>1983</v>
      </c>
      <c r="I31" s="17" t="s">
        <v>4971</v>
      </c>
    </row>
    <row r="32" spans="1:9" x14ac:dyDescent="0.3">
      <c r="A32" s="15" t="s">
        <v>638</v>
      </c>
      <c r="B32" s="30"/>
      <c r="D32" s="17" t="str">
        <f t="shared" si="0"/>
        <v>09-2222059</v>
      </c>
      <c r="H32" s="26" t="s">
        <v>1984</v>
      </c>
      <c r="I32" s="17">
        <v>0</v>
      </c>
    </row>
    <row r="33" spans="1:9" x14ac:dyDescent="0.3">
      <c r="A33" s="15" t="s">
        <v>639</v>
      </c>
      <c r="B33" s="30"/>
      <c r="D33" s="17" t="str">
        <f t="shared" si="0"/>
        <v>07-2282248</v>
      </c>
      <c r="H33" s="26" t="s">
        <v>1130</v>
      </c>
      <c r="I33" s="17" t="s">
        <v>4972</v>
      </c>
    </row>
    <row r="34" spans="1:9" x14ac:dyDescent="0.3">
      <c r="A34" s="15" t="s">
        <v>640</v>
      </c>
      <c r="B34" s="30" t="s">
        <v>641</v>
      </c>
      <c r="D34" s="17" t="str">
        <f t="shared" si="0"/>
        <v>06-5300803</v>
      </c>
      <c r="H34" s="26" t="s">
        <v>1985</v>
      </c>
      <c r="I34" s="17">
        <v>0</v>
      </c>
    </row>
    <row r="35" spans="1:9" x14ac:dyDescent="0.3">
      <c r="A35" s="15" t="s">
        <v>324</v>
      </c>
      <c r="B35" s="30" t="s">
        <v>642</v>
      </c>
      <c r="D35" s="17" t="str">
        <f t="shared" si="0"/>
        <v>06-8826531</v>
      </c>
      <c r="H35" s="26" t="s">
        <v>1986</v>
      </c>
      <c r="I35" s="17">
        <v>0</v>
      </c>
    </row>
    <row r="36" spans="1:9" x14ac:dyDescent="0.3">
      <c r="A36" s="15" t="s">
        <v>643</v>
      </c>
      <c r="B36" s="30" t="s">
        <v>644</v>
      </c>
      <c r="D36" s="17">
        <f t="shared" si="0"/>
        <v>65462288</v>
      </c>
      <c r="H36" s="26" t="s">
        <v>1987</v>
      </c>
      <c r="I36" s="17" t="s">
        <v>4973</v>
      </c>
    </row>
    <row r="37" spans="1:9" x14ac:dyDescent="0.3">
      <c r="A37" s="15" t="s">
        <v>645</v>
      </c>
      <c r="B37" s="30"/>
      <c r="D37" s="17" t="str">
        <f t="shared" si="0"/>
        <v>07-2235619</v>
      </c>
      <c r="H37" s="26" t="s">
        <v>1988</v>
      </c>
      <c r="I37" s="17" t="s">
        <v>4974</v>
      </c>
    </row>
    <row r="38" spans="1:9" x14ac:dyDescent="0.3">
      <c r="A38" s="15" t="s">
        <v>646</v>
      </c>
      <c r="B38" s="30" t="s">
        <v>647</v>
      </c>
      <c r="D38" s="17">
        <f t="shared" si="0"/>
        <v>-2221202</v>
      </c>
      <c r="H38" s="26" t="s">
        <v>1989</v>
      </c>
      <c r="I38" s="17">
        <v>0</v>
      </c>
    </row>
    <row r="39" spans="1:9" x14ac:dyDescent="0.3">
      <c r="A39" s="15" t="s">
        <v>648</v>
      </c>
      <c r="B39" s="31">
        <v>971558597793</v>
      </c>
      <c r="C39" s="35"/>
      <c r="D39" s="17">
        <f t="shared" si="0"/>
        <v>558597793</v>
      </c>
      <c r="H39" s="26" t="s">
        <v>1990</v>
      </c>
      <c r="I39" s="17">
        <v>7474400</v>
      </c>
    </row>
    <row r="40" spans="1:9" x14ac:dyDescent="0.3">
      <c r="A40" s="15" t="s">
        <v>649</v>
      </c>
      <c r="B40" s="30" t="s">
        <v>650</v>
      </c>
      <c r="D40" s="17" t="str">
        <f t="shared" si="0"/>
        <v>09-2383777</v>
      </c>
      <c r="H40" s="26" t="s">
        <v>600</v>
      </c>
      <c r="I40" s="17" t="s">
        <v>4975</v>
      </c>
    </row>
    <row r="41" spans="1:9" x14ac:dyDescent="0.3">
      <c r="A41" s="15" t="s">
        <v>651</v>
      </c>
      <c r="B41" s="30"/>
      <c r="D41" s="17" t="str">
        <f t="shared" si="0"/>
        <v>06-7482551</v>
      </c>
      <c r="H41" s="26" t="s">
        <v>1991</v>
      </c>
      <c r="I41" s="17">
        <v>0</v>
      </c>
    </row>
    <row r="42" spans="1:9" x14ac:dyDescent="0.3">
      <c r="A42" s="15" t="s">
        <v>347</v>
      </c>
      <c r="B42" s="30" t="s">
        <v>652</v>
      </c>
      <c r="D42" s="17" t="str">
        <f t="shared" si="0"/>
        <v>07-2336500</v>
      </c>
      <c r="H42" s="26" t="s">
        <v>1992</v>
      </c>
      <c r="I42" s="17" t="s">
        <v>4976</v>
      </c>
    </row>
    <row r="43" spans="1:9" x14ac:dyDescent="0.3">
      <c r="A43" s="15" t="s">
        <v>653</v>
      </c>
      <c r="B43" s="30" t="s">
        <v>654</v>
      </c>
      <c r="D43" s="17" t="str">
        <f t="shared" si="0"/>
        <v>07-2272917</v>
      </c>
      <c r="H43" s="26" t="s">
        <v>1993</v>
      </c>
      <c r="I43" s="17" t="s">
        <v>4977</v>
      </c>
    </row>
    <row r="44" spans="1:9" x14ac:dyDescent="0.3">
      <c r="A44" s="15" t="s">
        <v>655</v>
      </c>
      <c r="B44" s="30"/>
      <c r="D44" s="17" t="str">
        <f t="shared" si="0"/>
        <v>07-2238573</v>
      </c>
      <c r="H44" s="26" t="s">
        <v>1994</v>
      </c>
      <c r="I44" s="17" t="s">
        <v>4978</v>
      </c>
    </row>
    <row r="45" spans="1:9" x14ac:dyDescent="0.3">
      <c r="A45" s="15" t="s">
        <v>656</v>
      </c>
      <c r="B45" s="30"/>
      <c r="D45" s="17" t="str">
        <f t="shared" si="0"/>
        <v>07-2276562</v>
      </c>
      <c r="H45" s="26" t="s">
        <v>1995</v>
      </c>
      <c r="I45" s="17">
        <v>0</v>
      </c>
    </row>
    <row r="46" spans="1:9" x14ac:dyDescent="0.3">
      <c r="A46" s="15" t="s">
        <v>657</v>
      </c>
      <c r="B46" s="30" t="s">
        <v>658</v>
      </c>
      <c r="D46" s="17" t="str">
        <f t="shared" si="0"/>
        <v>07-2272735</v>
      </c>
      <c r="H46" s="26" t="s">
        <v>1996</v>
      </c>
      <c r="I46" s="17" t="s">
        <v>4979</v>
      </c>
    </row>
    <row r="47" spans="1:9" x14ac:dyDescent="0.3">
      <c r="A47" s="15" t="s">
        <v>659</v>
      </c>
      <c r="B47" s="30"/>
      <c r="D47" s="17" t="str">
        <f t="shared" si="0"/>
        <v>04-2628188</v>
      </c>
      <c r="H47" s="26" t="s">
        <v>1997</v>
      </c>
      <c r="I47" s="17" t="s">
        <v>4980</v>
      </c>
    </row>
    <row r="48" spans="1:9" x14ac:dyDescent="0.3">
      <c r="A48" s="15" t="s">
        <v>660</v>
      </c>
      <c r="B48" s="30"/>
      <c r="D48" s="17" t="str">
        <f t="shared" si="0"/>
        <v>07-2585675 056-64883</v>
      </c>
      <c r="H48" s="26" t="s">
        <v>497</v>
      </c>
      <c r="I48" s="17">
        <v>0</v>
      </c>
    </row>
    <row r="49" spans="1:9" x14ac:dyDescent="0.3">
      <c r="A49" s="15" t="s">
        <v>661</v>
      </c>
      <c r="B49" s="30" t="s">
        <v>662</v>
      </c>
      <c r="D49" s="17" t="str">
        <f t="shared" si="0"/>
        <v>09-2443233</v>
      </c>
      <c r="H49" s="26" t="s">
        <v>1998</v>
      </c>
      <c r="I49" s="17" t="s">
        <v>4981</v>
      </c>
    </row>
    <row r="50" spans="1:9" x14ac:dyDescent="0.3">
      <c r="A50" s="15" t="s">
        <v>663</v>
      </c>
      <c r="B50" s="30" t="s">
        <v>664</v>
      </c>
      <c r="D50" s="17" t="str">
        <f t="shared" si="0"/>
        <v>09-2388717</v>
      </c>
      <c r="H50" s="26" t="s">
        <v>1999</v>
      </c>
      <c r="I50" s="17" t="s">
        <v>4982</v>
      </c>
    </row>
    <row r="51" spans="1:9" x14ac:dyDescent="0.3">
      <c r="A51" s="15" t="s">
        <v>665</v>
      </c>
      <c r="B51" s="30" t="s">
        <v>666</v>
      </c>
      <c r="D51" s="17">
        <f t="shared" si="0"/>
        <v>547063635</v>
      </c>
      <c r="H51" s="26" t="s">
        <v>2000</v>
      </c>
      <c r="I51" s="17" t="s">
        <v>4983</v>
      </c>
    </row>
    <row r="52" spans="1:9" x14ac:dyDescent="0.3">
      <c r="A52" s="15" t="s">
        <v>667</v>
      </c>
      <c r="B52" s="30"/>
      <c r="D52" s="17" t="str">
        <f t="shared" si="0"/>
        <v>09-2448079</v>
      </c>
      <c r="H52" s="26" t="s">
        <v>2001</v>
      </c>
      <c r="I52" s="17">
        <v>0</v>
      </c>
    </row>
    <row r="53" spans="1:9" x14ac:dyDescent="0.3">
      <c r="A53" s="15" t="s">
        <v>668</v>
      </c>
      <c r="B53" s="30"/>
      <c r="D53" s="17" t="str">
        <f t="shared" si="0"/>
        <v>09-2225666</v>
      </c>
      <c r="H53" s="26" t="s">
        <v>1302</v>
      </c>
      <c r="I53" s="17" t="s">
        <v>4984</v>
      </c>
    </row>
    <row r="54" spans="1:9" x14ac:dyDescent="0.3">
      <c r="A54" s="15" t="s">
        <v>669</v>
      </c>
      <c r="B54" s="30"/>
      <c r="D54" s="17" t="str">
        <f t="shared" si="0"/>
        <v>07-2446955</v>
      </c>
      <c r="H54" s="26" t="s">
        <v>2002</v>
      </c>
      <c r="I54" s="17">
        <v>0</v>
      </c>
    </row>
    <row r="55" spans="1:9" x14ac:dyDescent="0.3">
      <c r="A55" s="15" t="s">
        <v>670</v>
      </c>
      <c r="B55" s="30"/>
      <c r="D55" s="17" t="str">
        <f t="shared" si="0"/>
        <v>07-2434477</v>
      </c>
      <c r="H55" s="26" t="s">
        <v>602</v>
      </c>
      <c r="I55" s="17" t="s">
        <v>4985</v>
      </c>
    </row>
    <row r="56" spans="1:9" x14ac:dyDescent="0.3">
      <c r="A56" s="15" t="s">
        <v>671</v>
      </c>
      <c r="B56" s="30" t="s">
        <v>672</v>
      </c>
      <c r="D56" s="17" t="str">
        <f t="shared" si="0"/>
        <v>09-2442247</v>
      </c>
      <c r="H56" s="26" t="s">
        <v>2003</v>
      </c>
      <c r="I56" s="17">
        <v>0</v>
      </c>
    </row>
    <row r="57" spans="1:9" x14ac:dyDescent="0.3">
      <c r="A57" s="15" t="s">
        <v>673</v>
      </c>
      <c r="B57" s="30" t="s">
        <v>7294</v>
      </c>
      <c r="D57" s="17" t="str">
        <f t="shared" si="0"/>
        <v>050 3923196</v>
      </c>
      <c r="E57" t="str">
        <f>D57</f>
        <v>050 3923196</v>
      </c>
      <c r="F57" t="s">
        <v>7290</v>
      </c>
      <c r="H57" s="26" t="s">
        <v>2004</v>
      </c>
      <c r="I57" s="17" t="s">
        <v>4986</v>
      </c>
    </row>
    <row r="58" spans="1:9" x14ac:dyDescent="0.3">
      <c r="A58" s="15" t="s">
        <v>674</v>
      </c>
      <c r="B58" s="30" t="s">
        <v>675</v>
      </c>
      <c r="D58" s="17" t="str">
        <f t="shared" si="0"/>
        <v>09-2222933</v>
      </c>
      <c r="H58" s="26" t="s">
        <v>2005</v>
      </c>
      <c r="I58" s="17">
        <v>0</v>
      </c>
    </row>
    <row r="59" spans="1:9" x14ac:dyDescent="0.3">
      <c r="A59" s="15" t="s">
        <v>316</v>
      </c>
      <c r="B59" s="30" t="s">
        <v>676</v>
      </c>
      <c r="D59" s="17" t="str">
        <f t="shared" si="0"/>
        <v>067488530/0559425274</v>
      </c>
      <c r="H59" s="26" t="s">
        <v>2006</v>
      </c>
      <c r="I59" s="17" t="s">
        <v>4987</v>
      </c>
    </row>
    <row r="60" spans="1:9" x14ac:dyDescent="0.3">
      <c r="A60" s="15" t="s">
        <v>677</v>
      </c>
      <c r="B60" s="30"/>
      <c r="D60" s="17" t="str">
        <f t="shared" si="0"/>
        <v>06-7488530--</v>
      </c>
      <c r="H60" s="26" t="s">
        <v>2007</v>
      </c>
      <c r="I60" s="17" t="s">
        <v>4988</v>
      </c>
    </row>
    <row r="61" spans="1:9" x14ac:dyDescent="0.3">
      <c r="A61" s="15" t="s">
        <v>678</v>
      </c>
      <c r="B61" s="30"/>
      <c r="D61" s="17" t="str">
        <f t="shared" si="0"/>
        <v>07-2286341</v>
      </c>
      <c r="H61" s="26" t="s">
        <v>2008</v>
      </c>
      <c r="I61" s="17" t="s">
        <v>4968</v>
      </c>
    </row>
    <row r="62" spans="1:9" x14ac:dyDescent="0.3">
      <c r="A62" s="15" t="s">
        <v>679</v>
      </c>
      <c r="B62" s="30" t="s">
        <v>7295</v>
      </c>
      <c r="D62" s="17" t="str">
        <f t="shared" si="0"/>
        <v>055-2292412</v>
      </c>
      <c r="E62" t="str">
        <f>D62</f>
        <v>055-2292412</v>
      </c>
      <c r="F62">
        <v>552292412</v>
      </c>
      <c r="H62" s="26" t="s">
        <v>2009</v>
      </c>
      <c r="I62" s="17">
        <v>0</v>
      </c>
    </row>
    <row r="63" spans="1:9" x14ac:dyDescent="0.3">
      <c r="A63" s="15" t="s">
        <v>680</v>
      </c>
      <c r="B63" s="30"/>
      <c r="D63" s="17" t="str">
        <f t="shared" si="0"/>
        <v>06-8826848</v>
      </c>
      <c r="H63" s="26" t="s">
        <v>2010</v>
      </c>
      <c r="I63" s="17">
        <v>42367723</v>
      </c>
    </row>
    <row r="64" spans="1:9" x14ac:dyDescent="0.3">
      <c r="A64" s="15" t="s">
        <v>681</v>
      </c>
      <c r="B64" s="30"/>
      <c r="D64" s="17" t="str">
        <f t="shared" si="0"/>
        <v>06-7422527</v>
      </c>
      <c r="H64" s="26" t="s">
        <v>2011</v>
      </c>
      <c r="I64" s="17" t="s">
        <v>4989</v>
      </c>
    </row>
    <row r="65" spans="1:9" x14ac:dyDescent="0.3">
      <c r="A65" s="15" t="s">
        <v>682</v>
      </c>
      <c r="B65" s="30"/>
      <c r="D65" s="17">
        <f t="shared" si="0"/>
        <v>0</v>
      </c>
      <c r="H65" s="26" t="s">
        <v>2012</v>
      </c>
      <c r="I65" s="17">
        <v>0</v>
      </c>
    </row>
    <row r="66" spans="1:9" x14ac:dyDescent="0.3">
      <c r="A66" s="15" t="s">
        <v>359</v>
      </c>
      <c r="B66" s="30" t="s">
        <v>683</v>
      </c>
      <c r="D66" s="17" t="str">
        <f t="shared" si="0"/>
        <v>07-2239829</v>
      </c>
      <c r="H66" s="26" t="s">
        <v>603</v>
      </c>
      <c r="I66" s="17">
        <v>0</v>
      </c>
    </row>
    <row r="67" spans="1:9" x14ac:dyDescent="0.3">
      <c r="A67" s="15" t="s">
        <v>684</v>
      </c>
      <c r="B67" s="30" t="s">
        <v>685</v>
      </c>
      <c r="D67" s="17" t="str">
        <f t="shared" ref="D67:D130" si="1">VLOOKUP(A67,H:I,2,0)</f>
        <v>07-2239829</v>
      </c>
      <c r="H67" s="26" t="s">
        <v>2013</v>
      </c>
      <c r="I67" s="17" t="s">
        <v>4990</v>
      </c>
    </row>
    <row r="68" spans="1:9" x14ac:dyDescent="0.3">
      <c r="A68" s="15" t="s">
        <v>686</v>
      </c>
      <c r="B68" s="30" t="s">
        <v>687</v>
      </c>
      <c r="D68" s="17" t="str">
        <f t="shared" si="1"/>
        <v>06-7468877</v>
      </c>
      <c r="H68" s="26" t="s">
        <v>2014</v>
      </c>
      <c r="I68" s="17">
        <v>0</v>
      </c>
    </row>
    <row r="69" spans="1:9" x14ac:dyDescent="0.3">
      <c r="A69" s="15" t="s">
        <v>688</v>
      </c>
      <c r="B69" s="30" t="s">
        <v>7296</v>
      </c>
      <c r="D69" s="17" t="str">
        <f t="shared" si="1"/>
        <v>050-3933421</v>
      </c>
      <c r="E69" t="str">
        <f>D69</f>
        <v>050-3933421</v>
      </c>
      <c r="F69">
        <v>503933421</v>
      </c>
      <c r="H69" s="26" t="s">
        <v>2015</v>
      </c>
      <c r="I69" s="17" t="s">
        <v>4991</v>
      </c>
    </row>
    <row r="70" spans="1:9" x14ac:dyDescent="0.3">
      <c r="A70" s="15" t="s">
        <v>689</v>
      </c>
      <c r="B70" s="30"/>
      <c r="D70" s="17">
        <f t="shared" si="1"/>
        <v>0</v>
      </c>
      <c r="H70" s="26" t="s">
        <v>1132</v>
      </c>
      <c r="I70" s="17">
        <v>0</v>
      </c>
    </row>
    <row r="71" spans="1:9" x14ac:dyDescent="0.3">
      <c r="A71" s="15" t="s">
        <v>690</v>
      </c>
      <c r="B71" s="30"/>
      <c r="D71" s="17" t="str">
        <f t="shared" si="1"/>
        <v>06-8826098</v>
      </c>
      <c r="H71" s="26" t="s">
        <v>2016</v>
      </c>
      <c r="I71" s="17" t="s">
        <v>4992</v>
      </c>
    </row>
    <row r="72" spans="1:9" x14ac:dyDescent="0.3">
      <c r="A72" s="15" t="s">
        <v>691</v>
      </c>
      <c r="B72" s="30"/>
      <c r="D72" s="17" t="str">
        <f t="shared" si="1"/>
        <v>07-2441903</v>
      </c>
      <c r="H72" s="26" t="s">
        <v>1754</v>
      </c>
      <c r="I72" s="17">
        <v>0</v>
      </c>
    </row>
    <row r="73" spans="1:9" x14ac:dyDescent="0.3">
      <c r="A73" s="15" t="s">
        <v>692</v>
      </c>
      <c r="B73" s="30" t="s">
        <v>693</v>
      </c>
      <c r="D73" s="17" t="str">
        <f t="shared" si="1"/>
        <v>06-7482947</v>
      </c>
      <c r="H73" s="26" t="s">
        <v>604</v>
      </c>
      <c r="I73" s="17" t="s">
        <v>4993</v>
      </c>
    </row>
    <row r="74" spans="1:9" x14ac:dyDescent="0.3">
      <c r="A74" s="15" t="s">
        <v>694</v>
      </c>
      <c r="B74" s="30" t="s">
        <v>695</v>
      </c>
      <c r="D74" s="17">
        <f t="shared" si="1"/>
        <v>503991438</v>
      </c>
      <c r="H74" s="26" t="s">
        <v>2017</v>
      </c>
      <c r="I74" s="17">
        <v>-42208138</v>
      </c>
    </row>
    <row r="75" spans="1:9" x14ac:dyDescent="0.3">
      <c r="A75" s="15" t="s">
        <v>415</v>
      </c>
      <c r="B75" s="30"/>
      <c r="D75" s="17">
        <f t="shared" si="1"/>
        <v>0</v>
      </c>
      <c r="H75" s="26" t="s">
        <v>2018</v>
      </c>
      <c r="I75" s="17" t="s">
        <v>4994</v>
      </c>
    </row>
    <row r="76" spans="1:9" x14ac:dyDescent="0.3">
      <c r="A76" s="15" t="s">
        <v>696</v>
      </c>
      <c r="B76" s="30" t="s">
        <v>697</v>
      </c>
      <c r="D76" s="17">
        <f t="shared" si="1"/>
        <v>971505368081</v>
      </c>
      <c r="H76" s="26" t="s">
        <v>2019</v>
      </c>
      <c r="I76" s="17" t="s">
        <v>4995</v>
      </c>
    </row>
    <row r="77" spans="1:9" x14ac:dyDescent="0.3">
      <c r="A77" s="15" t="s">
        <v>698</v>
      </c>
      <c r="B77" s="30" t="s">
        <v>699</v>
      </c>
      <c r="D77" s="17" t="str">
        <f t="shared" si="1"/>
        <v>07-2333466</v>
      </c>
      <c r="H77" s="26" t="s">
        <v>2020</v>
      </c>
      <c r="I77" s="17" t="s">
        <v>4996</v>
      </c>
    </row>
    <row r="78" spans="1:9" x14ac:dyDescent="0.3">
      <c r="A78" s="15" t="s">
        <v>436</v>
      </c>
      <c r="B78" s="30" t="s">
        <v>700</v>
      </c>
      <c r="D78" s="17" t="str">
        <f t="shared" si="1"/>
        <v>06-5351305</v>
      </c>
      <c r="H78" s="26" t="s">
        <v>972</v>
      </c>
      <c r="I78" s="17">
        <v>971508121715</v>
      </c>
    </row>
    <row r="79" spans="1:9" x14ac:dyDescent="0.3">
      <c r="A79" s="15" t="s">
        <v>701</v>
      </c>
      <c r="B79" s="30"/>
      <c r="D79" s="17" t="str">
        <f t="shared" si="1"/>
        <v>07-2444661</v>
      </c>
      <c r="H79" s="26" t="s">
        <v>2021</v>
      </c>
      <c r="I79" s="17" t="s">
        <v>4997</v>
      </c>
    </row>
    <row r="80" spans="1:9" x14ac:dyDescent="0.3">
      <c r="A80" s="15" t="s">
        <v>702</v>
      </c>
      <c r="B80" s="30" t="s">
        <v>703</v>
      </c>
      <c r="D80" s="17">
        <f t="shared" si="1"/>
        <v>971508252776</v>
      </c>
      <c r="H80" s="26" t="s">
        <v>2022</v>
      </c>
      <c r="I80" s="17" t="s">
        <v>4995</v>
      </c>
    </row>
    <row r="81" spans="1:9" x14ac:dyDescent="0.3">
      <c r="A81" s="15" t="s">
        <v>704</v>
      </c>
      <c r="B81" s="30"/>
      <c r="D81" s="17" t="str">
        <f t="shared" si="1"/>
        <v>06-5632993</v>
      </c>
      <c r="H81" s="26" t="s">
        <v>2023</v>
      </c>
      <c r="I81" s="17" t="s">
        <v>4998</v>
      </c>
    </row>
    <row r="82" spans="1:9" x14ac:dyDescent="0.3">
      <c r="A82" s="15" t="s">
        <v>705</v>
      </c>
      <c r="B82" s="30"/>
      <c r="D82" s="17" t="str">
        <f t="shared" si="1"/>
        <v>09-2382172</v>
      </c>
      <c r="H82" s="26" t="s">
        <v>605</v>
      </c>
      <c r="I82" s="17" t="s">
        <v>4998</v>
      </c>
    </row>
    <row r="83" spans="1:9" x14ac:dyDescent="0.3">
      <c r="A83" s="15" t="s">
        <v>706</v>
      </c>
      <c r="B83" s="30"/>
      <c r="D83" s="17" t="str">
        <f t="shared" si="1"/>
        <v>09-2564607</v>
      </c>
      <c r="H83" s="26" t="s">
        <v>607</v>
      </c>
      <c r="I83" s="17" t="s">
        <v>4999</v>
      </c>
    </row>
    <row r="84" spans="1:9" x14ac:dyDescent="0.3">
      <c r="A84" s="15" t="s">
        <v>707</v>
      </c>
      <c r="B84" s="30"/>
      <c r="D84" s="17" t="str">
        <f t="shared" si="1"/>
        <v>09-2387023</v>
      </c>
      <c r="H84" s="26" t="s">
        <v>2024</v>
      </c>
      <c r="I84" s="17" t="s">
        <v>5000</v>
      </c>
    </row>
    <row r="85" spans="1:9" x14ac:dyDescent="0.3">
      <c r="A85" s="15" t="s">
        <v>708</v>
      </c>
      <c r="B85" s="30" t="s">
        <v>709</v>
      </c>
      <c r="D85" s="17" t="str">
        <f t="shared" si="1"/>
        <v>06-8826979</v>
      </c>
      <c r="H85" s="26" t="s">
        <v>974</v>
      </c>
      <c r="I85" s="17">
        <v>543492010</v>
      </c>
    </row>
    <row r="86" spans="1:9" x14ac:dyDescent="0.3">
      <c r="A86" s="15" t="s">
        <v>710</v>
      </c>
      <c r="B86" s="30"/>
      <c r="D86" s="17" t="str">
        <f t="shared" si="1"/>
        <v>06-8826979 050-67931</v>
      </c>
      <c r="H86" s="26" t="s">
        <v>608</v>
      </c>
      <c r="I86" s="17" t="s">
        <v>5001</v>
      </c>
    </row>
    <row r="87" spans="1:9" x14ac:dyDescent="0.3">
      <c r="A87" s="15" t="s">
        <v>326</v>
      </c>
      <c r="B87" s="30" t="s">
        <v>711</v>
      </c>
      <c r="D87" s="17" t="str">
        <f t="shared" si="1"/>
        <v>06-8822372</v>
      </c>
      <c r="H87" s="26" t="s">
        <v>2025</v>
      </c>
      <c r="I87" s="17" t="s">
        <v>5002</v>
      </c>
    </row>
    <row r="88" spans="1:9" x14ac:dyDescent="0.3">
      <c r="A88" s="15" t="s">
        <v>712</v>
      </c>
      <c r="B88" s="30"/>
      <c r="D88" s="17" t="str">
        <f t="shared" si="1"/>
        <v>06-5259551</v>
      </c>
      <c r="H88" s="26" t="s">
        <v>2026</v>
      </c>
      <c r="I88" s="17" t="s">
        <v>5003</v>
      </c>
    </row>
    <row r="89" spans="1:9" x14ac:dyDescent="0.3">
      <c r="A89" s="15" t="s">
        <v>713</v>
      </c>
      <c r="B89" s="30"/>
      <c r="D89" s="17" t="str">
        <f t="shared" si="1"/>
        <v>07-2238529</v>
      </c>
      <c r="H89" s="26" t="s">
        <v>2027</v>
      </c>
      <c r="I89" s="17" t="s">
        <v>5004</v>
      </c>
    </row>
    <row r="90" spans="1:9" x14ac:dyDescent="0.3">
      <c r="A90" s="15" t="s">
        <v>714</v>
      </c>
      <c r="B90" s="30"/>
      <c r="D90" s="17">
        <f t="shared" si="1"/>
        <v>0</v>
      </c>
      <c r="H90" s="26" t="s">
        <v>2028</v>
      </c>
      <c r="I90" s="17" t="s">
        <v>5005</v>
      </c>
    </row>
    <row r="91" spans="1:9" x14ac:dyDescent="0.3">
      <c r="A91" s="15" t="s">
        <v>273</v>
      </c>
      <c r="B91" s="30" t="s">
        <v>715</v>
      </c>
      <c r="D91" s="17" t="str">
        <f t="shared" si="1"/>
        <v>072285858/0505792218</v>
      </c>
      <c r="H91" s="26" t="s">
        <v>2029</v>
      </c>
      <c r="I91" s="17">
        <v>971506411514</v>
      </c>
    </row>
    <row r="92" spans="1:9" x14ac:dyDescent="0.3">
      <c r="A92" s="15" t="s">
        <v>716</v>
      </c>
      <c r="B92" s="30" t="s">
        <v>717</v>
      </c>
      <c r="D92" s="17" t="str">
        <f t="shared" si="1"/>
        <v>06-7451984</v>
      </c>
      <c r="H92" s="26" t="s">
        <v>2030</v>
      </c>
      <c r="I92" s="17" t="s">
        <v>5006</v>
      </c>
    </row>
    <row r="93" spans="1:9" x14ac:dyDescent="0.3">
      <c r="A93" s="15" t="s">
        <v>718</v>
      </c>
      <c r="B93" s="30"/>
      <c r="D93" s="17">
        <f t="shared" si="1"/>
        <v>0</v>
      </c>
      <c r="H93" s="26" t="s">
        <v>2031</v>
      </c>
      <c r="I93" s="17" t="s">
        <v>5007</v>
      </c>
    </row>
    <row r="94" spans="1:9" x14ac:dyDescent="0.3">
      <c r="A94" s="15" t="s">
        <v>719</v>
      </c>
      <c r="B94" s="30"/>
      <c r="D94" s="17" t="str">
        <f t="shared" si="1"/>
        <v>06-7483235</v>
      </c>
      <c r="H94" s="26" t="s">
        <v>2032</v>
      </c>
      <c r="I94" s="17" t="s">
        <v>5008</v>
      </c>
    </row>
    <row r="95" spans="1:9" x14ac:dyDescent="0.3">
      <c r="A95" s="15" t="s">
        <v>389</v>
      </c>
      <c r="B95" s="30" t="s">
        <v>720</v>
      </c>
      <c r="D95" s="17" t="str">
        <f t="shared" si="1"/>
        <v>07-2354335</v>
      </c>
      <c r="H95" s="26" t="s">
        <v>2033</v>
      </c>
      <c r="I95" s="17" t="s">
        <v>5009</v>
      </c>
    </row>
    <row r="96" spans="1:9" x14ac:dyDescent="0.3">
      <c r="A96" s="15" t="s">
        <v>325</v>
      </c>
      <c r="B96" s="30" t="s">
        <v>721</v>
      </c>
      <c r="D96" s="17" t="str">
        <f t="shared" si="1"/>
        <v>06-8826105</v>
      </c>
      <c r="H96" s="26" t="s">
        <v>2034</v>
      </c>
      <c r="I96" s="17" t="s">
        <v>5010</v>
      </c>
    </row>
    <row r="97" spans="1:9" x14ac:dyDescent="0.3">
      <c r="A97" s="15" t="s">
        <v>386</v>
      </c>
      <c r="B97" s="30" t="s">
        <v>722</v>
      </c>
      <c r="D97" s="17" t="str">
        <f t="shared" si="1"/>
        <v>07-2272237</v>
      </c>
      <c r="H97" s="26" t="s">
        <v>1657</v>
      </c>
      <c r="I97" s="17">
        <v>971559546356</v>
      </c>
    </row>
    <row r="98" spans="1:9" x14ac:dyDescent="0.3">
      <c r="A98" s="15" t="s">
        <v>723</v>
      </c>
      <c r="B98" s="30"/>
      <c r="D98" s="17" t="str">
        <f t="shared" si="1"/>
        <v>07-2238471</v>
      </c>
      <c r="H98" s="26" t="s">
        <v>2035</v>
      </c>
      <c r="I98" s="17" t="s">
        <v>5011</v>
      </c>
    </row>
    <row r="99" spans="1:9" x14ac:dyDescent="0.3">
      <c r="A99" s="15" t="s">
        <v>323</v>
      </c>
      <c r="B99" s="30" t="s">
        <v>724</v>
      </c>
      <c r="D99" s="17" t="str">
        <f t="shared" si="1"/>
        <v>09-2384110</v>
      </c>
      <c r="H99" s="26" t="s">
        <v>2036</v>
      </c>
      <c r="I99" s="17" t="s">
        <v>4981</v>
      </c>
    </row>
    <row r="100" spans="1:9" x14ac:dyDescent="0.3">
      <c r="A100" s="15" t="s">
        <v>725</v>
      </c>
      <c r="B100" s="30"/>
      <c r="D100" s="17" t="str">
        <f t="shared" si="1"/>
        <v>07-2264333</v>
      </c>
      <c r="H100" s="26" t="s">
        <v>2037</v>
      </c>
      <c r="I100" s="17">
        <v>97143297880</v>
      </c>
    </row>
    <row r="101" spans="1:9" x14ac:dyDescent="0.3">
      <c r="A101" s="15" t="s">
        <v>726</v>
      </c>
      <c r="B101" s="30"/>
      <c r="D101" s="17" t="str">
        <f t="shared" si="1"/>
        <v>07-2445477</v>
      </c>
      <c r="H101" s="26" t="s">
        <v>2038</v>
      </c>
      <c r="I101" s="17" t="s">
        <v>5012</v>
      </c>
    </row>
    <row r="102" spans="1:9" x14ac:dyDescent="0.3">
      <c r="A102" s="15" t="s">
        <v>212</v>
      </c>
      <c r="B102" s="30" t="s">
        <v>727</v>
      </c>
      <c r="D102" s="17">
        <f t="shared" si="1"/>
        <v>-529951503</v>
      </c>
      <c r="H102" s="26" t="s">
        <v>1647</v>
      </c>
      <c r="I102" s="17">
        <v>-5959098</v>
      </c>
    </row>
    <row r="103" spans="1:9" x14ac:dyDescent="0.3">
      <c r="A103" s="15" t="s">
        <v>728</v>
      </c>
      <c r="B103" s="30"/>
      <c r="D103" s="17" t="str">
        <f t="shared" si="1"/>
        <v>06-8822316</v>
      </c>
      <c r="H103" s="26" t="s">
        <v>2039</v>
      </c>
      <c r="I103" s="17" t="s">
        <v>5013</v>
      </c>
    </row>
    <row r="104" spans="1:9" x14ac:dyDescent="0.3">
      <c r="A104" s="15" t="s">
        <v>729</v>
      </c>
      <c r="B104" s="30" t="s">
        <v>7297</v>
      </c>
      <c r="D104" s="17" t="str">
        <f t="shared" si="1"/>
        <v>050-6294233</v>
      </c>
      <c r="E104" t="str">
        <f>D104</f>
        <v>050-6294233</v>
      </c>
      <c r="F104">
        <v>506294233</v>
      </c>
      <c r="H104" s="26" t="s">
        <v>1687</v>
      </c>
      <c r="I104" s="17">
        <v>0</v>
      </c>
    </row>
    <row r="105" spans="1:9" x14ac:dyDescent="0.3">
      <c r="A105" s="15" t="s">
        <v>447</v>
      </c>
      <c r="B105" s="30" t="s">
        <v>730</v>
      </c>
      <c r="D105" s="17" t="str">
        <f t="shared" si="1"/>
        <v>06-5345653</v>
      </c>
      <c r="H105" s="26" t="s">
        <v>2040</v>
      </c>
      <c r="I105" s="17" t="s">
        <v>5014</v>
      </c>
    </row>
    <row r="106" spans="1:9" x14ac:dyDescent="0.3">
      <c r="A106" s="15" t="s">
        <v>731</v>
      </c>
      <c r="B106" s="30"/>
      <c r="D106" s="17" t="str">
        <f t="shared" si="1"/>
        <v>04-3413439</v>
      </c>
      <c r="H106" s="26" t="s">
        <v>2041</v>
      </c>
      <c r="I106" s="17" t="s">
        <v>5015</v>
      </c>
    </row>
    <row r="107" spans="1:9" x14ac:dyDescent="0.3">
      <c r="A107" s="15" t="s">
        <v>732</v>
      </c>
      <c r="B107" s="30"/>
      <c r="D107" s="17" t="str">
        <f t="shared" si="1"/>
        <v>09-2389931</v>
      </c>
      <c r="H107" s="26" t="s">
        <v>2042</v>
      </c>
      <c r="I107" s="17" t="s">
        <v>5016</v>
      </c>
    </row>
    <row r="108" spans="1:9" x14ac:dyDescent="0.3">
      <c r="A108" s="15" t="s">
        <v>733</v>
      </c>
      <c r="B108" s="30" t="s">
        <v>734</v>
      </c>
      <c r="D108" s="17" t="str">
        <f t="shared" si="1"/>
        <v>06-8829124</v>
      </c>
      <c r="H108" s="26" t="s">
        <v>2043</v>
      </c>
      <c r="I108" s="17" t="s">
        <v>5017</v>
      </c>
    </row>
    <row r="109" spans="1:9" x14ac:dyDescent="0.3">
      <c r="A109" s="15" t="s">
        <v>735</v>
      </c>
      <c r="B109" s="30"/>
      <c r="D109" s="17" t="str">
        <f t="shared" si="1"/>
        <v>09-2225822</v>
      </c>
      <c r="H109" s="26" t="s">
        <v>2044</v>
      </c>
      <c r="I109" s="17" t="s">
        <v>5018</v>
      </c>
    </row>
    <row r="110" spans="1:9" x14ac:dyDescent="0.3">
      <c r="A110" s="15" t="s">
        <v>736</v>
      </c>
      <c r="B110" s="30"/>
      <c r="D110" s="17" t="str">
        <f t="shared" si="1"/>
        <v>07-2225660</v>
      </c>
      <c r="H110" s="26" t="s">
        <v>976</v>
      </c>
      <c r="I110" s="17">
        <v>26449311</v>
      </c>
    </row>
    <row r="111" spans="1:9" x14ac:dyDescent="0.3">
      <c r="A111" s="15" t="s">
        <v>100</v>
      </c>
      <c r="B111" s="30" t="s">
        <v>737</v>
      </c>
      <c r="D111" s="17" t="str">
        <f t="shared" si="1"/>
        <v>07-2288472</v>
      </c>
      <c r="H111" s="26" t="s">
        <v>2045</v>
      </c>
      <c r="I111" s="17">
        <v>0</v>
      </c>
    </row>
    <row r="112" spans="1:9" x14ac:dyDescent="0.3">
      <c r="A112" s="15" t="s">
        <v>738</v>
      </c>
      <c r="B112" s="30" t="s">
        <v>739</v>
      </c>
      <c r="D112" s="17" t="str">
        <f t="shared" si="1"/>
        <v>04-2240770</v>
      </c>
      <c r="H112" s="26" t="s">
        <v>609</v>
      </c>
      <c r="I112" s="17" t="s">
        <v>5019</v>
      </c>
    </row>
    <row r="113" spans="1:9" x14ac:dyDescent="0.3">
      <c r="A113" s="15" t="s">
        <v>740</v>
      </c>
      <c r="B113" s="30"/>
      <c r="D113" s="17" t="str">
        <f t="shared" si="1"/>
        <v>07-2222447</v>
      </c>
      <c r="H113" s="26" t="s">
        <v>2046</v>
      </c>
      <c r="I113" s="17">
        <v>0</v>
      </c>
    </row>
    <row r="114" spans="1:9" x14ac:dyDescent="0.3">
      <c r="A114" s="15" t="s">
        <v>741</v>
      </c>
      <c r="B114" s="30"/>
      <c r="D114" s="17" t="str">
        <f t="shared" si="1"/>
        <v>07-2222447</v>
      </c>
      <c r="H114" s="26" t="s">
        <v>2047</v>
      </c>
      <c r="I114" s="17" t="s">
        <v>5020</v>
      </c>
    </row>
    <row r="115" spans="1:9" x14ac:dyDescent="0.3">
      <c r="A115" s="15" t="s">
        <v>742</v>
      </c>
      <c r="B115" s="30"/>
      <c r="D115" s="17" t="str">
        <f t="shared" si="1"/>
        <v>06-7437340</v>
      </c>
      <c r="H115" s="26" t="s">
        <v>2048</v>
      </c>
      <c r="I115" s="17" t="s">
        <v>4983</v>
      </c>
    </row>
    <row r="116" spans="1:9" x14ac:dyDescent="0.3">
      <c r="A116" s="15" t="s">
        <v>743</v>
      </c>
      <c r="B116" s="30" t="s">
        <v>744</v>
      </c>
      <c r="D116" s="17" t="str">
        <f t="shared" si="1"/>
        <v>07-2353679</v>
      </c>
      <c r="H116" s="26" t="s">
        <v>1623</v>
      </c>
      <c r="I116" s="17" t="s">
        <v>5021</v>
      </c>
    </row>
    <row r="117" spans="1:9" x14ac:dyDescent="0.3">
      <c r="A117" s="15" t="s">
        <v>745</v>
      </c>
      <c r="B117" s="30" t="s">
        <v>746</v>
      </c>
      <c r="D117" s="17" t="str">
        <f t="shared" si="1"/>
        <v>06-5632340</v>
      </c>
      <c r="H117" s="26" t="s">
        <v>1755</v>
      </c>
      <c r="I117" s="17" t="s">
        <v>5022</v>
      </c>
    </row>
    <row r="118" spans="1:9" x14ac:dyDescent="0.3">
      <c r="A118" s="15" t="s">
        <v>747</v>
      </c>
      <c r="B118" s="30" t="s">
        <v>748</v>
      </c>
      <c r="D118" s="17" t="str">
        <f t="shared" si="1"/>
        <v>06-8823515</v>
      </c>
      <c r="H118" s="26" t="s">
        <v>2049</v>
      </c>
      <c r="I118" s="17" t="s">
        <v>4989</v>
      </c>
    </row>
    <row r="119" spans="1:9" x14ac:dyDescent="0.3">
      <c r="A119" s="15" t="s">
        <v>749</v>
      </c>
      <c r="B119" s="30"/>
      <c r="D119" s="17" t="str">
        <f t="shared" si="1"/>
        <v>07-2278676</v>
      </c>
      <c r="H119" s="26" t="s">
        <v>1303</v>
      </c>
      <c r="I119" s="17" t="s">
        <v>5023</v>
      </c>
    </row>
    <row r="120" spans="1:9" x14ac:dyDescent="0.3">
      <c r="A120" s="15" t="s">
        <v>750</v>
      </c>
      <c r="B120" s="30"/>
      <c r="D120" s="17" t="str">
        <f t="shared" si="1"/>
        <v>06-7481751</v>
      </c>
      <c r="H120" s="26" t="s">
        <v>1134</v>
      </c>
      <c r="I120" s="17" t="s">
        <v>5024</v>
      </c>
    </row>
    <row r="121" spans="1:9" x14ac:dyDescent="0.3">
      <c r="A121" s="15" t="s">
        <v>751</v>
      </c>
      <c r="B121" s="30"/>
      <c r="D121" s="17" t="str">
        <f t="shared" si="1"/>
        <v>07-2584200</v>
      </c>
      <c r="H121" s="26" t="s">
        <v>2050</v>
      </c>
      <c r="I121" s="17">
        <v>0</v>
      </c>
    </row>
    <row r="122" spans="1:9" x14ac:dyDescent="0.3">
      <c r="A122" s="15" t="s">
        <v>752</v>
      </c>
      <c r="B122" s="30"/>
      <c r="D122" s="17" t="str">
        <f t="shared" si="1"/>
        <v>06-8822340</v>
      </c>
      <c r="H122" s="26" t="s">
        <v>2051</v>
      </c>
      <c r="I122" s="17">
        <v>0</v>
      </c>
    </row>
    <row r="123" spans="1:9" x14ac:dyDescent="0.3">
      <c r="A123" s="15" t="s">
        <v>753</v>
      </c>
      <c r="B123" s="30"/>
      <c r="D123" s="17" t="str">
        <f t="shared" si="1"/>
        <v>07-2442423</v>
      </c>
      <c r="H123" s="26" t="s">
        <v>2052</v>
      </c>
      <c r="I123" s="17">
        <v>564744625</v>
      </c>
    </row>
    <row r="124" spans="1:9" x14ac:dyDescent="0.3">
      <c r="A124" s="15" t="s">
        <v>754</v>
      </c>
      <c r="B124" s="30" t="s">
        <v>755</v>
      </c>
      <c r="D124" s="17" t="str">
        <f t="shared" si="1"/>
        <v>09-2223977</v>
      </c>
      <c r="H124" s="26" t="s">
        <v>2053</v>
      </c>
      <c r="I124" s="17">
        <v>0</v>
      </c>
    </row>
    <row r="125" spans="1:9" x14ac:dyDescent="0.3">
      <c r="A125" s="15" t="s">
        <v>756</v>
      </c>
      <c r="B125" s="30"/>
      <c r="D125" s="17" t="str">
        <f t="shared" si="1"/>
        <v>06-8822960</v>
      </c>
      <c r="H125" s="26" t="s">
        <v>2054</v>
      </c>
      <c r="I125" s="17">
        <v>42406239</v>
      </c>
    </row>
    <row r="126" spans="1:9" x14ac:dyDescent="0.3">
      <c r="A126" s="15" t="s">
        <v>757</v>
      </c>
      <c r="B126" s="30" t="s">
        <v>758</v>
      </c>
      <c r="D126" s="17" t="str">
        <f t="shared" si="1"/>
        <v>06-5626692</v>
      </c>
      <c r="H126" s="26" t="s">
        <v>2055</v>
      </c>
      <c r="I126" s="17">
        <v>26319226</v>
      </c>
    </row>
    <row r="127" spans="1:9" x14ac:dyDescent="0.3">
      <c r="A127" s="15" t="s">
        <v>759</v>
      </c>
      <c r="B127" s="30" t="s">
        <v>760</v>
      </c>
      <c r="D127" s="17" t="str">
        <f t="shared" si="1"/>
        <v>07-2447292</v>
      </c>
      <c r="H127" s="26" t="s">
        <v>2056</v>
      </c>
      <c r="I127" s="17" t="s">
        <v>5025</v>
      </c>
    </row>
    <row r="128" spans="1:9" x14ac:dyDescent="0.3">
      <c r="A128" s="15" t="s">
        <v>761</v>
      </c>
      <c r="B128" s="30"/>
      <c r="D128" s="17" t="str">
        <f t="shared" si="1"/>
        <v>07-2461651</v>
      </c>
      <c r="H128" s="26" t="s">
        <v>2057</v>
      </c>
      <c r="I128" s="17" t="s">
        <v>5026</v>
      </c>
    </row>
    <row r="129" spans="1:9" x14ac:dyDescent="0.3">
      <c r="A129" s="15" t="s">
        <v>762</v>
      </c>
      <c r="B129" s="30"/>
      <c r="D129" s="17" t="str">
        <f t="shared" si="1"/>
        <v>07-2236725</v>
      </c>
      <c r="H129" s="26" t="s">
        <v>2058</v>
      </c>
      <c r="I129" s="17" t="s">
        <v>5027</v>
      </c>
    </row>
    <row r="130" spans="1:9" x14ac:dyDescent="0.3">
      <c r="A130" s="15" t="s">
        <v>763</v>
      </c>
      <c r="B130" s="31">
        <v>971565252755</v>
      </c>
      <c r="C130" s="35"/>
      <c r="D130" s="17">
        <f t="shared" si="1"/>
        <v>565252755</v>
      </c>
      <c r="H130" s="26" t="s">
        <v>432</v>
      </c>
      <c r="I130" s="17" t="s">
        <v>5028</v>
      </c>
    </row>
    <row r="131" spans="1:9" x14ac:dyDescent="0.3">
      <c r="A131" s="15" t="s">
        <v>764</v>
      </c>
      <c r="B131" s="30"/>
      <c r="D131" s="17" t="str">
        <f t="shared" ref="D131:D194" si="2">VLOOKUP(A131,H:I,2,0)</f>
        <v>06-7656313</v>
      </c>
      <c r="H131" s="26" t="s">
        <v>232</v>
      </c>
      <c r="I131" s="17" t="s">
        <v>5029</v>
      </c>
    </row>
    <row r="132" spans="1:9" x14ac:dyDescent="0.3">
      <c r="A132" s="15" t="s">
        <v>765</v>
      </c>
      <c r="B132" s="30"/>
      <c r="D132" s="17" t="str">
        <f t="shared" si="2"/>
        <v>06-7660588</v>
      </c>
      <c r="H132" s="26" t="s">
        <v>2059</v>
      </c>
      <c r="I132" s="17">
        <v>0</v>
      </c>
    </row>
    <row r="133" spans="1:9" x14ac:dyDescent="0.3">
      <c r="A133" s="15" t="s">
        <v>99</v>
      </c>
      <c r="B133" s="30" t="s">
        <v>766</v>
      </c>
      <c r="D133" s="17" t="str">
        <f t="shared" si="2"/>
        <v>06-5239924</v>
      </c>
      <c r="H133" s="26" t="s">
        <v>2060</v>
      </c>
      <c r="I133" s="17" t="s">
        <v>4995</v>
      </c>
    </row>
    <row r="134" spans="1:9" x14ac:dyDescent="0.3">
      <c r="A134" s="15" t="s">
        <v>767</v>
      </c>
      <c r="B134" s="30" t="s">
        <v>768</v>
      </c>
      <c r="D134" s="17" t="str">
        <f t="shared" si="2"/>
        <v>06-7487532</v>
      </c>
      <c r="H134" s="26" t="s">
        <v>2061</v>
      </c>
      <c r="I134" s="17" t="s">
        <v>5030</v>
      </c>
    </row>
    <row r="135" spans="1:9" x14ac:dyDescent="0.3">
      <c r="A135" s="15" t="s">
        <v>769</v>
      </c>
      <c r="B135" s="30" t="s">
        <v>770</v>
      </c>
      <c r="D135" s="17" t="str">
        <f t="shared" si="2"/>
        <v>04-2271771</v>
      </c>
      <c r="H135" s="26" t="s">
        <v>2062</v>
      </c>
      <c r="I135" s="17" t="s">
        <v>4995</v>
      </c>
    </row>
    <row r="136" spans="1:9" x14ac:dyDescent="0.3">
      <c r="A136" s="15" t="s">
        <v>431</v>
      </c>
      <c r="B136" s="30" t="s">
        <v>636</v>
      </c>
      <c r="D136" s="17">
        <f t="shared" si="2"/>
        <v>506953506</v>
      </c>
      <c r="H136" s="26" t="s">
        <v>2063</v>
      </c>
      <c r="I136" s="17" t="s">
        <v>5031</v>
      </c>
    </row>
    <row r="137" spans="1:9" x14ac:dyDescent="0.3">
      <c r="A137" s="15" t="s">
        <v>771</v>
      </c>
      <c r="B137" s="30" t="s">
        <v>7298</v>
      </c>
      <c r="D137" s="17" t="str">
        <f t="shared" si="2"/>
        <v>055-2546969</v>
      </c>
      <c r="E137" t="str">
        <f>D137</f>
        <v>055-2546969</v>
      </c>
      <c r="F137">
        <v>552546969</v>
      </c>
      <c r="H137" s="26" t="s">
        <v>207</v>
      </c>
      <c r="I137" s="17" t="s">
        <v>5032</v>
      </c>
    </row>
    <row r="138" spans="1:9" x14ac:dyDescent="0.3">
      <c r="A138" s="15" t="s">
        <v>772</v>
      </c>
      <c r="B138" s="30"/>
      <c r="D138" s="17" t="str">
        <f t="shared" si="2"/>
        <v>07-2212596</v>
      </c>
      <c r="H138" s="26" t="s">
        <v>2064</v>
      </c>
      <c r="I138" s="17" t="s">
        <v>5033</v>
      </c>
    </row>
    <row r="139" spans="1:9" x14ac:dyDescent="0.3">
      <c r="A139" s="15" t="s">
        <v>372</v>
      </c>
      <c r="B139" s="30" t="s">
        <v>773</v>
      </c>
      <c r="D139" s="17" t="str">
        <f t="shared" si="2"/>
        <v>971-04-2598313</v>
      </c>
      <c r="H139" s="26" t="s">
        <v>2065</v>
      </c>
      <c r="I139" s="17" t="s">
        <v>5030</v>
      </c>
    </row>
    <row r="140" spans="1:9" x14ac:dyDescent="0.3">
      <c r="A140" s="15" t="s">
        <v>774</v>
      </c>
      <c r="B140" s="30"/>
      <c r="D140" s="17" t="str">
        <f t="shared" si="2"/>
        <v>06-8823646</v>
      </c>
      <c r="H140" s="26" t="s">
        <v>2066</v>
      </c>
      <c r="I140" s="17" t="s">
        <v>5034</v>
      </c>
    </row>
    <row r="141" spans="1:9" x14ac:dyDescent="0.3">
      <c r="A141" s="15" t="s">
        <v>775</v>
      </c>
      <c r="B141" s="30" t="s">
        <v>776</v>
      </c>
      <c r="D141" s="17">
        <f t="shared" si="2"/>
        <v>971556322115</v>
      </c>
      <c r="H141" s="26" t="s">
        <v>2067</v>
      </c>
      <c r="I141" s="17" t="s">
        <v>5035</v>
      </c>
    </row>
    <row r="142" spans="1:9" x14ac:dyDescent="0.3">
      <c r="A142" s="15" t="s">
        <v>777</v>
      </c>
      <c r="B142" s="30" t="s">
        <v>778</v>
      </c>
      <c r="D142" s="17" t="str">
        <f t="shared" si="2"/>
        <v>06-7465561</v>
      </c>
      <c r="H142" s="26" t="s">
        <v>1756</v>
      </c>
      <c r="I142" s="17">
        <v>0</v>
      </c>
    </row>
    <row r="143" spans="1:9" x14ac:dyDescent="0.3">
      <c r="A143" s="15" t="s">
        <v>414</v>
      </c>
      <c r="B143" s="30" t="s">
        <v>779</v>
      </c>
      <c r="D143" s="17" t="str">
        <f t="shared" si="2"/>
        <v>07-2223485</v>
      </c>
      <c r="H143" s="26" t="s">
        <v>2068</v>
      </c>
      <c r="I143" s="17">
        <v>0</v>
      </c>
    </row>
    <row r="144" spans="1:9" x14ac:dyDescent="0.3">
      <c r="A144" s="15" t="s">
        <v>780</v>
      </c>
      <c r="B144" s="30"/>
      <c r="D144" s="17" t="str">
        <f t="shared" si="2"/>
        <v>07 2288244</v>
      </c>
      <c r="H144" s="26" t="s">
        <v>2069</v>
      </c>
      <c r="I144" s="17" t="s">
        <v>5036</v>
      </c>
    </row>
    <row r="145" spans="1:9" x14ac:dyDescent="0.3">
      <c r="A145" s="15" t="s">
        <v>781</v>
      </c>
      <c r="B145" s="30"/>
      <c r="D145" s="17" t="str">
        <f t="shared" si="2"/>
        <v>06-7402344</v>
      </c>
      <c r="H145" s="26" t="s">
        <v>2070</v>
      </c>
      <c r="I145" s="17">
        <v>42670200</v>
      </c>
    </row>
    <row r="146" spans="1:9" x14ac:dyDescent="0.3">
      <c r="A146" s="15" t="s">
        <v>327</v>
      </c>
      <c r="B146" s="30" t="s">
        <v>782</v>
      </c>
      <c r="D146" s="17" t="str">
        <f t="shared" si="2"/>
        <v>09-2446954</v>
      </c>
      <c r="H146" s="26" t="s">
        <v>2071</v>
      </c>
      <c r="I146" s="17" t="s">
        <v>5037</v>
      </c>
    </row>
    <row r="147" spans="1:9" x14ac:dyDescent="0.3">
      <c r="A147" s="15" t="s">
        <v>275</v>
      </c>
      <c r="B147" s="30" t="s">
        <v>783</v>
      </c>
      <c r="D147" s="17" t="str">
        <f t="shared" si="2"/>
        <v>07-2441852</v>
      </c>
      <c r="H147" s="26" t="s">
        <v>1758</v>
      </c>
      <c r="I147" s="17">
        <v>0</v>
      </c>
    </row>
    <row r="148" spans="1:9" x14ac:dyDescent="0.3">
      <c r="A148" s="15" t="s">
        <v>784</v>
      </c>
      <c r="B148" s="30" t="s">
        <v>785</v>
      </c>
      <c r="D148" s="17" t="str">
        <f t="shared" si="2"/>
        <v>07-2267222</v>
      </c>
      <c r="H148" s="26" t="s">
        <v>442</v>
      </c>
      <c r="I148" s="17" t="s">
        <v>5038</v>
      </c>
    </row>
    <row r="149" spans="1:9" x14ac:dyDescent="0.3">
      <c r="A149" s="15" t="s">
        <v>786</v>
      </c>
      <c r="B149" s="30"/>
      <c r="D149" s="17" t="str">
        <f t="shared" si="2"/>
        <v>06-5683385</v>
      </c>
      <c r="H149" s="26" t="s">
        <v>1654</v>
      </c>
      <c r="I149" s="17" t="s">
        <v>5038</v>
      </c>
    </row>
    <row r="150" spans="1:9" x14ac:dyDescent="0.3">
      <c r="A150" s="15" t="s">
        <v>787</v>
      </c>
      <c r="B150" s="30"/>
      <c r="D150" s="17" t="str">
        <f t="shared" si="2"/>
        <v>09-2775657</v>
      </c>
      <c r="H150" s="26" t="s">
        <v>2072</v>
      </c>
      <c r="I150" s="17" t="s">
        <v>5039</v>
      </c>
    </row>
    <row r="151" spans="1:9" x14ac:dyDescent="0.3">
      <c r="A151" s="15" t="s">
        <v>788</v>
      </c>
      <c r="B151" s="31">
        <v>971504840880</v>
      </c>
      <c r="C151" s="35"/>
      <c r="D151" s="17">
        <f t="shared" si="2"/>
        <v>504840880</v>
      </c>
      <c r="H151" s="26" t="s">
        <v>2073</v>
      </c>
      <c r="I151" s="17">
        <v>0</v>
      </c>
    </row>
    <row r="152" spans="1:9" x14ac:dyDescent="0.3">
      <c r="A152" s="15" t="s">
        <v>789</v>
      </c>
      <c r="B152" s="30"/>
      <c r="D152" s="17" t="str">
        <f t="shared" si="2"/>
        <v>07-2339525</v>
      </c>
      <c r="H152" s="26" t="s">
        <v>2074</v>
      </c>
      <c r="I152" s="17">
        <v>2826677</v>
      </c>
    </row>
    <row r="153" spans="1:9" x14ac:dyDescent="0.3">
      <c r="A153" s="15" t="s">
        <v>446</v>
      </c>
      <c r="B153" s="30" t="s">
        <v>790</v>
      </c>
      <c r="D153" s="17" t="str">
        <f t="shared" si="2"/>
        <v>06-5621459</v>
      </c>
      <c r="H153" s="26" t="s">
        <v>2075</v>
      </c>
      <c r="I153" s="17">
        <v>0</v>
      </c>
    </row>
    <row r="154" spans="1:9" x14ac:dyDescent="0.3">
      <c r="A154" s="15" t="s">
        <v>337</v>
      </c>
      <c r="B154" s="30" t="s">
        <v>791</v>
      </c>
      <c r="D154" s="17">
        <f t="shared" si="2"/>
        <v>0</v>
      </c>
      <c r="H154" s="26" t="s">
        <v>2076</v>
      </c>
      <c r="I154" s="17">
        <v>0</v>
      </c>
    </row>
    <row r="155" spans="1:9" x14ac:dyDescent="0.3">
      <c r="A155" s="15" t="s">
        <v>792</v>
      </c>
      <c r="B155" s="30"/>
      <c r="D155" s="17" t="str">
        <f t="shared" si="2"/>
        <v>06-7662801</v>
      </c>
      <c r="H155" s="26" t="s">
        <v>2077</v>
      </c>
      <c r="I155" s="17" t="s">
        <v>5040</v>
      </c>
    </row>
    <row r="156" spans="1:9" x14ac:dyDescent="0.3">
      <c r="A156" s="15" t="s">
        <v>793</v>
      </c>
      <c r="B156" s="30"/>
      <c r="D156" s="17" t="str">
        <f t="shared" si="2"/>
        <v>06-7438493</v>
      </c>
      <c r="H156" s="26" t="s">
        <v>2078</v>
      </c>
      <c r="I156" s="17">
        <v>0</v>
      </c>
    </row>
    <row r="157" spans="1:9" x14ac:dyDescent="0.3">
      <c r="A157" s="15" t="s">
        <v>112</v>
      </c>
      <c r="B157" s="30" t="s">
        <v>658</v>
      </c>
      <c r="D157" s="17" t="str">
        <f t="shared" si="2"/>
        <v>07-2272735</v>
      </c>
      <c r="H157" s="26" t="s">
        <v>116</v>
      </c>
      <c r="I157" s="17" t="s">
        <v>5041</v>
      </c>
    </row>
    <row r="158" spans="1:9" x14ac:dyDescent="0.3">
      <c r="A158" s="15" t="s">
        <v>794</v>
      </c>
      <c r="B158" s="30" t="s">
        <v>795</v>
      </c>
      <c r="D158" s="17" t="str">
        <f t="shared" si="2"/>
        <v>07-2284194</v>
      </c>
      <c r="H158" s="26" t="s">
        <v>2079</v>
      </c>
      <c r="I158" s="17" t="s">
        <v>5042</v>
      </c>
    </row>
    <row r="159" spans="1:9" x14ac:dyDescent="0.3">
      <c r="A159" s="15" t="s">
        <v>796</v>
      </c>
      <c r="B159" s="30"/>
      <c r="D159" s="17" t="str">
        <f t="shared" si="2"/>
        <v>06-7481751</v>
      </c>
      <c r="H159" s="26" t="s">
        <v>2080</v>
      </c>
      <c r="I159" s="17" t="s">
        <v>5043</v>
      </c>
    </row>
    <row r="160" spans="1:9" x14ac:dyDescent="0.3">
      <c r="A160" s="15" t="s">
        <v>797</v>
      </c>
      <c r="B160" s="30"/>
      <c r="D160" s="17">
        <f t="shared" si="2"/>
        <v>0</v>
      </c>
      <c r="H160" s="26" t="s">
        <v>2081</v>
      </c>
      <c r="I160" s="17">
        <v>0</v>
      </c>
    </row>
    <row r="161" spans="1:9" x14ac:dyDescent="0.3">
      <c r="A161" s="15" t="s">
        <v>798</v>
      </c>
      <c r="B161" s="30"/>
      <c r="D161" s="17" t="str">
        <f t="shared" si="2"/>
        <v>09-2778404</v>
      </c>
      <c r="H161" s="26" t="s">
        <v>2082</v>
      </c>
      <c r="I161" s="17" t="s">
        <v>5044</v>
      </c>
    </row>
    <row r="162" spans="1:9" x14ac:dyDescent="0.3">
      <c r="A162" s="15" t="s">
        <v>799</v>
      </c>
      <c r="B162" s="30" t="s">
        <v>800</v>
      </c>
      <c r="D162" s="17">
        <f t="shared" si="2"/>
        <v>65952383</v>
      </c>
      <c r="H162" s="26" t="s">
        <v>2083</v>
      </c>
      <c r="I162" s="17" t="s">
        <v>5045</v>
      </c>
    </row>
    <row r="163" spans="1:9" x14ac:dyDescent="0.3">
      <c r="A163" s="15" t="s">
        <v>801</v>
      </c>
      <c r="B163" s="30" t="s">
        <v>802</v>
      </c>
      <c r="D163" s="17" t="str">
        <f t="shared" si="2"/>
        <v>09-2779491</v>
      </c>
      <c r="H163" s="26" t="s">
        <v>611</v>
      </c>
      <c r="I163" s="17" t="s">
        <v>5046</v>
      </c>
    </row>
    <row r="164" spans="1:9" x14ac:dyDescent="0.3">
      <c r="A164" s="15" t="s">
        <v>803</v>
      </c>
      <c r="B164" s="30" t="s">
        <v>804</v>
      </c>
      <c r="D164" s="17" t="str">
        <f t="shared" si="2"/>
        <v>09-2440474</v>
      </c>
      <c r="H164" s="26" t="s">
        <v>2084</v>
      </c>
      <c r="I164" s="17" t="s">
        <v>5047</v>
      </c>
    </row>
    <row r="165" spans="1:9" x14ac:dyDescent="0.3">
      <c r="A165" s="15" t="s">
        <v>534</v>
      </c>
      <c r="B165" s="30" t="s">
        <v>805</v>
      </c>
      <c r="D165" s="17" t="str">
        <f t="shared" si="2"/>
        <v>07-2260353</v>
      </c>
      <c r="H165" s="26" t="s">
        <v>419</v>
      </c>
      <c r="I165" s="17" t="s">
        <v>5048</v>
      </c>
    </row>
    <row r="166" spans="1:9" x14ac:dyDescent="0.3">
      <c r="A166" s="15" t="s">
        <v>191</v>
      </c>
      <c r="B166" s="30" t="s">
        <v>806</v>
      </c>
      <c r="D166" s="17">
        <f t="shared" si="2"/>
        <v>65544198</v>
      </c>
      <c r="H166" s="26" t="s">
        <v>612</v>
      </c>
      <c r="I166" s="17" t="s">
        <v>5049</v>
      </c>
    </row>
    <row r="167" spans="1:9" x14ac:dyDescent="0.3">
      <c r="A167" s="15" t="s">
        <v>807</v>
      </c>
      <c r="B167" s="30"/>
      <c r="D167" s="17" t="str">
        <f t="shared" si="2"/>
        <v>06-5398825</v>
      </c>
      <c r="H167" s="26" t="s">
        <v>614</v>
      </c>
      <c r="I167" s="17" t="s">
        <v>5049</v>
      </c>
    </row>
    <row r="168" spans="1:9" x14ac:dyDescent="0.3">
      <c r="A168" s="15" t="s">
        <v>808</v>
      </c>
      <c r="B168" s="30" t="s">
        <v>809</v>
      </c>
      <c r="D168" s="17">
        <f t="shared" si="2"/>
        <v>0</v>
      </c>
      <c r="H168" s="26" t="s">
        <v>2085</v>
      </c>
      <c r="I168" s="17">
        <v>2693323135</v>
      </c>
    </row>
    <row r="169" spans="1:9" x14ac:dyDescent="0.3">
      <c r="A169" s="15" t="s">
        <v>810</v>
      </c>
      <c r="B169" s="30" t="s">
        <v>811</v>
      </c>
      <c r="D169" s="17" t="str">
        <f t="shared" si="2"/>
        <v>06-8828135</v>
      </c>
      <c r="H169" s="26" t="s">
        <v>2086</v>
      </c>
      <c r="I169" s="17" t="s">
        <v>5050</v>
      </c>
    </row>
    <row r="170" spans="1:9" x14ac:dyDescent="0.3">
      <c r="A170" s="15" t="s">
        <v>812</v>
      </c>
      <c r="B170" s="30" t="s">
        <v>813</v>
      </c>
      <c r="D170" s="17">
        <f t="shared" si="2"/>
        <v>508699495</v>
      </c>
      <c r="H170" s="26" t="s">
        <v>2087</v>
      </c>
      <c r="I170" s="17" t="s">
        <v>5051</v>
      </c>
    </row>
    <row r="171" spans="1:9" x14ac:dyDescent="0.3">
      <c r="A171" s="15" t="s">
        <v>814</v>
      </c>
      <c r="B171" s="30" t="s">
        <v>815</v>
      </c>
      <c r="D171" s="17">
        <f t="shared" si="2"/>
        <v>72222611</v>
      </c>
      <c r="H171" s="26" t="s">
        <v>2088</v>
      </c>
      <c r="I171" s="17">
        <v>0</v>
      </c>
    </row>
    <row r="172" spans="1:9" x14ac:dyDescent="0.3">
      <c r="A172" s="15" t="s">
        <v>816</v>
      </c>
      <c r="B172" s="30" t="s">
        <v>817</v>
      </c>
      <c r="D172" s="17">
        <f t="shared" si="2"/>
        <v>0</v>
      </c>
      <c r="H172" s="26" t="s">
        <v>2089</v>
      </c>
      <c r="I172" s="17">
        <v>0</v>
      </c>
    </row>
    <row r="173" spans="1:9" x14ac:dyDescent="0.3">
      <c r="A173" s="15" t="s">
        <v>818</v>
      </c>
      <c r="B173" s="30" t="s">
        <v>819</v>
      </c>
      <c r="D173" s="17" t="str">
        <f t="shared" si="2"/>
        <v>092775122;0504096523</v>
      </c>
      <c r="H173" s="26" t="s">
        <v>2090</v>
      </c>
      <c r="I173" s="17" t="s">
        <v>5052</v>
      </c>
    </row>
    <row r="174" spans="1:9" x14ac:dyDescent="0.3">
      <c r="A174" s="15" t="s">
        <v>820</v>
      </c>
      <c r="B174" s="30"/>
      <c r="D174" s="17" t="str">
        <f t="shared" si="2"/>
        <v>07-2288472</v>
      </c>
      <c r="H174" s="26" t="s">
        <v>2091</v>
      </c>
      <c r="I174" s="17" t="s">
        <v>5053</v>
      </c>
    </row>
    <row r="175" spans="1:9" x14ac:dyDescent="0.3">
      <c r="A175" s="15" t="s">
        <v>821</v>
      </c>
      <c r="B175" s="30"/>
      <c r="D175" s="17" t="str">
        <f t="shared" si="2"/>
        <v>07-2274222</v>
      </c>
      <c r="H175" s="26" t="s">
        <v>2092</v>
      </c>
      <c r="I175" s="17" t="s">
        <v>5054</v>
      </c>
    </row>
    <row r="176" spans="1:9" x14ac:dyDescent="0.3">
      <c r="A176" s="15" t="s">
        <v>822</v>
      </c>
      <c r="B176" s="30" t="s">
        <v>823</v>
      </c>
      <c r="D176" s="17" t="str">
        <f t="shared" si="2"/>
        <v>07-2447326</v>
      </c>
      <c r="H176" s="26" t="s">
        <v>2093</v>
      </c>
      <c r="I176" s="17" t="s">
        <v>5055</v>
      </c>
    </row>
    <row r="177" spans="1:9" x14ac:dyDescent="0.3">
      <c r="A177" s="15" t="s">
        <v>537</v>
      </c>
      <c r="B177" s="30" t="s">
        <v>824</v>
      </c>
      <c r="D177" s="17" t="e">
        <f t="shared" si="2"/>
        <v>#N/A</v>
      </c>
      <c r="H177" s="26" t="s">
        <v>2094</v>
      </c>
      <c r="I177" s="17" t="s">
        <v>5056</v>
      </c>
    </row>
    <row r="178" spans="1:9" x14ac:dyDescent="0.3">
      <c r="A178" s="15" t="s">
        <v>825</v>
      </c>
      <c r="B178" s="30"/>
      <c r="D178" s="17" t="str">
        <f t="shared" si="2"/>
        <v>09-2076666</v>
      </c>
      <c r="H178" s="26" t="s">
        <v>2095</v>
      </c>
      <c r="I178" s="17">
        <v>3480369</v>
      </c>
    </row>
    <row r="179" spans="1:9" x14ac:dyDescent="0.3">
      <c r="A179" s="15" t="s">
        <v>421</v>
      </c>
      <c r="B179" s="30" t="s">
        <v>826</v>
      </c>
      <c r="D179" s="17" t="str">
        <f t="shared" si="2"/>
        <v>07-2445310</v>
      </c>
      <c r="H179" s="26" t="s">
        <v>514</v>
      </c>
      <c r="I179" s="17">
        <v>0</v>
      </c>
    </row>
    <row r="180" spans="1:9" x14ac:dyDescent="0.3">
      <c r="A180" s="15" t="s">
        <v>827</v>
      </c>
      <c r="B180" s="30" t="s">
        <v>828</v>
      </c>
      <c r="D180" s="17">
        <f t="shared" si="2"/>
        <v>0</v>
      </c>
      <c r="H180" s="26" t="s">
        <v>2096</v>
      </c>
      <c r="I180" s="17" t="s">
        <v>5057</v>
      </c>
    </row>
    <row r="181" spans="1:9" x14ac:dyDescent="0.3">
      <c r="A181" s="15" t="s">
        <v>829</v>
      </c>
      <c r="B181" s="30"/>
      <c r="D181" s="17" t="str">
        <f t="shared" si="2"/>
        <v>07-2442360</v>
      </c>
      <c r="H181" s="26" t="s">
        <v>2097</v>
      </c>
      <c r="I181" s="17" t="s">
        <v>5058</v>
      </c>
    </row>
    <row r="182" spans="1:9" x14ac:dyDescent="0.3">
      <c r="A182" s="15" t="s">
        <v>830</v>
      </c>
      <c r="B182" s="30" t="s">
        <v>7299</v>
      </c>
      <c r="D182" s="17" t="str">
        <f t="shared" si="2"/>
        <v>050-5308541</v>
      </c>
      <c r="E182" t="str">
        <f>D182</f>
        <v>050-5308541</v>
      </c>
      <c r="F182">
        <v>505308541</v>
      </c>
      <c r="H182" s="26" t="s">
        <v>101</v>
      </c>
      <c r="I182" s="17" t="s">
        <v>5059</v>
      </c>
    </row>
    <row r="183" spans="1:9" x14ac:dyDescent="0.3">
      <c r="A183" s="15" t="s">
        <v>831</v>
      </c>
      <c r="B183" s="30" t="s">
        <v>832</v>
      </c>
      <c r="D183" s="17" t="str">
        <f t="shared" si="2"/>
        <v>06-7483424</v>
      </c>
      <c r="H183" s="26" t="s">
        <v>2098</v>
      </c>
      <c r="I183" s="17" t="s">
        <v>5060</v>
      </c>
    </row>
    <row r="184" spans="1:9" x14ac:dyDescent="0.3">
      <c r="A184" s="15" t="s">
        <v>565</v>
      </c>
      <c r="B184" s="30" t="s">
        <v>833</v>
      </c>
      <c r="D184" s="17" t="str">
        <f t="shared" si="2"/>
        <v>067483424/065951652</v>
      </c>
      <c r="H184" s="26" t="s">
        <v>2099</v>
      </c>
      <c r="I184" s="17">
        <v>0</v>
      </c>
    </row>
    <row r="185" spans="1:9" x14ac:dyDescent="0.3">
      <c r="A185" s="15" t="s">
        <v>834</v>
      </c>
      <c r="B185" s="30" t="s">
        <v>835</v>
      </c>
      <c r="D185" s="17" t="str">
        <f t="shared" si="2"/>
        <v>06-5423072</v>
      </c>
      <c r="H185" s="26" t="s">
        <v>2100</v>
      </c>
      <c r="I185" s="17" t="s">
        <v>5061</v>
      </c>
    </row>
    <row r="186" spans="1:9" x14ac:dyDescent="0.3">
      <c r="A186" s="15" t="s">
        <v>548</v>
      </c>
      <c r="B186" s="30" t="s">
        <v>836</v>
      </c>
      <c r="D186" s="17">
        <f t="shared" si="2"/>
        <v>65617909</v>
      </c>
      <c r="H186" s="26" t="s">
        <v>1759</v>
      </c>
      <c r="I186" s="17">
        <v>67422711</v>
      </c>
    </row>
    <row r="187" spans="1:9" x14ac:dyDescent="0.3">
      <c r="A187" s="15" t="s">
        <v>837</v>
      </c>
      <c r="B187" s="30" t="s">
        <v>838</v>
      </c>
      <c r="D187" s="17" t="str">
        <f t="shared" si="2"/>
        <v>06-5637380</v>
      </c>
      <c r="H187" s="26" t="s">
        <v>2101</v>
      </c>
      <c r="I187" s="17" t="s">
        <v>5062</v>
      </c>
    </row>
    <row r="188" spans="1:9" x14ac:dyDescent="0.3">
      <c r="A188" s="15" t="s">
        <v>839</v>
      </c>
      <c r="B188" s="30" t="s">
        <v>840</v>
      </c>
      <c r="D188" s="17" t="str">
        <f t="shared" si="2"/>
        <v>06 882 5005</v>
      </c>
      <c r="H188" s="26" t="s">
        <v>355</v>
      </c>
      <c r="I188" s="17" t="s">
        <v>5056</v>
      </c>
    </row>
    <row r="189" spans="1:9" x14ac:dyDescent="0.3">
      <c r="A189" s="15" t="s">
        <v>841</v>
      </c>
      <c r="B189" s="30" t="s">
        <v>842</v>
      </c>
      <c r="D189" s="17">
        <f t="shared" si="2"/>
        <v>0</v>
      </c>
      <c r="H189" s="26" t="s">
        <v>2102</v>
      </c>
      <c r="I189" s="17" t="s">
        <v>5063</v>
      </c>
    </row>
    <row r="190" spans="1:9" x14ac:dyDescent="0.3">
      <c r="A190" s="15" t="s">
        <v>843</v>
      </c>
      <c r="B190" s="30" t="s">
        <v>844</v>
      </c>
      <c r="D190" s="17" t="str">
        <f t="shared" si="2"/>
        <v>06-7663889</v>
      </c>
      <c r="H190" s="26" t="s">
        <v>2103</v>
      </c>
      <c r="I190" s="17" t="s">
        <v>5064</v>
      </c>
    </row>
    <row r="191" spans="1:9" x14ac:dyDescent="0.3">
      <c r="A191" s="15" t="s">
        <v>428</v>
      </c>
      <c r="B191" s="30" t="s">
        <v>845</v>
      </c>
      <c r="D191" s="17" t="str">
        <f t="shared" si="2"/>
        <v>09-2222380</v>
      </c>
      <c r="H191" s="26" t="s">
        <v>2104</v>
      </c>
      <c r="I191" s="17">
        <v>43703909</v>
      </c>
    </row>
    <row r="192" spans="1:9" x14ac:dyDescent="0.3">
      <c r="A192" s="15" t="s">
        <v>439</v>
      </c>
      <c r="B192" s="30" t="s">
        <v>846</v>
      </c>
      <c r="D192" s="17" t="str">
        <f t="shared" si="2"/>
        <v>09-2233344</v>
      </c>
      <c r="H192" s="26" t="s">
        <v>2105</v>
      </c>
      <c r="I192" s="17" t="s">
        <v>5065</v>
      </c>
    </row>
    <row r="193" spans="1:9" x14ac:dyDescent="0.3">
      <c r="A193" s="15" t="s">
        <v>847</v>
      </c>
      <c r="B193" s="30" t="s">
        <v>848</v>
      </c>
      <c r="D193" s="17" t="str">
        <f t="shared" si="2"/>
        <v>092071184/0556801521</v>
      </c>
      <c r="H193" s="26" t="s">
        <v>1760</v>
      </c>
      <c r="I193" s="17" t="s">
        <v>5066</v>
      </c>
    </row>
    <row r="194" spans="1:9" x14ac:dyDescent="0.3">
      <c r="A194" s="15" t="s">
        <v>849</v>
      </c>
      <c r="B194" s="30" t="s">
        <v>850</v>
      </c>
      <c r="D194" s="17" t="str">
        <f t="shared" si="2"/>
        <v>09-2222216</v>
      </c>
      <c r="H194" s="26" t="s">
        <v>466</v>
      </c>
      <c r="I194" s="17">
        <v>25597871</v>
      </c>
    </row>
    <row r="195" spans="1:9" x14ac:dyDescent="0.3">
      <c r="A195" s="15" t="s">
        <v>851</v>
      </c>
      <c r="B195" s="30" t="s">
        <v>7300</v>
      </c>
      <c r="D195" s="17" t="str">
        <f t="shared" ref="D195:D258" si="3">VLOOKUP(A195,H:I,2,0)</f>
        <v>050-6707128</v>
      </c>
      <c r="E195" t="str">
        <f>D195</f>
        <v>050-6707128</v>
      </c>
      <c r="F195">
        <v>506707128</v>
      </c>
      <c r="H195" s="26" t="s">
        <v>616</v>
      </c>
      <c r="I195" s="17" t="s">
        <v>5067</v>
      </c>
    </row>
    <row r="196" spans="1:9" x14ac:dyDescent="0.3">
      <c r="A196" s="15" t="s">
        <v>852</v>
      </c>
      <c r="B196" s="30"/>
      <c r="D196" s="17" t="str">
        <f t="shared" si="3"/>
        <v>09-2441359</v>
      </c>
      <c r="H196" s="26" t="s">
        <v>617</v>
      </c>
      <c r="I196" s="17" t="s">
        <v>5067</v>
      </c>
    </row>
    <row r="197" spans="1:9" x14ac:dyDescent="0.3">
      <c r="A197" s="15" t="s">
        <v>853</v>
      </c>
      <c r="B197" s="30"/>
      <c r="D197" s="17" t="str">
        <f t="shared" si="3"/>
        <v>06-7489037</v>
      </c>
      <c r="H197" s="26" t="s">
        <v>618</v>
      </c>
      <c r="I197" s="17" t="s">
        <v>5068</v>
      </c>
    </row>
    <row r="198" spans="1:9" x14ac:dyDescent="0.3">
      <c r="A198" s="15" t="s">
        <v>854</v>
      </c>
      <c r="B198" s="30" t="s">
        <v>855</v>
      </c>
      <c r="D198" s="17" t="str">
        <f t="shared" si="3"/>
        <v>07-2221414</v>
      </c>
      <c r="H198" s="26" t="s">
        <v>2106</v>
      </c>
      <c r="I198" s="17">
        <v>0</v>
      </c>
    </row>
    <row r="199" spans="1:9" x14ac:dyDescent="0.3">
      <c r="A199" s="15" t="s">
        <v>856</v>
      </c>
      <c r="B199" s="30"/>
      <c r="D199" s="17" t="str">
        <f t="shared" si="3"/>
        <v>09-8828652</v>
      </c>
      <c r="H199" s="26" t="s">
        <v>619</v>
      </c>
      <c r="I199" s="17">
        <v>92777440</v>
      </c>
    </row>
    <row r="200" spans="1:9" x14ac:dyDescent="0.3">
      <c r="A200" s="15" t="s">
        <v>857</v>
      </c>
      <c r="B200" s="30" t="s">
        <v>858</v>
      </c>
      <c r="D200" s="17">
        <f t="shared" si="3"/>
        <v>971521140054</v>
      </c>
      <c r="H200" s="26" t="s">
        <v>2107</v>
      </c>
      <c r="I200" s="17" t="s">
        <v>5069</v>
      </c>
    </row>
    <row r="201" spans="1:9" x14ac:dyDescent="0.3">
      <c r="A201" s="15" t="s">
        <v>382</v>
      </c>
      <c r="B201" s="30" t="s">
        <v>778</v>
      </c>
      <c r="D201" s="17" t="str">
        <f t="shared" si="3"/>
        <v>06-7465561</v>
      </c>
      <c r="H201" s="26" t="s">
        <v>1761</v>
      </c>
      <c r="I201" s="17">
        <v>-1717854</v>
      </c>
    </row>
    <row r="202" spans="1:9" x14ac:dyDescent="0.3">
      <c r="A202" s="15" t="s">
        <v>315</v>
      </c>
      <c r="B202" s="30" t="s">
        <v>859</v>
      </c>
      <c r="D202" s="17" t="str">
        <f t="shared" si="3"/>
        <v>06-5624637</v>
      </c>
      <c r="H202" s="26" t="s">
        <v>621</v>
      </c>
      <c r="I202" s="17" t="s">
        <v>5070</v>
      </c>
    </row>
    <row r="203" spans="1:9" x14ac:dyDescent="0.3">
      <c r="A203" s="15" t="s">
        <v>860</v>
      </c>
      <c r="B203" s="30"/>
      <c r="D203" s="17" t="str">
        <f t="shared" si="3"/>
        <v>09-2232942</v>
      </c>
      <c r="H203" s="26" t="s">
        <v>622</v>
      </c>
      <c r="I203" s="17" t="s">
        <v>5070</v>
      </c>
    </row>
    <row r="204" spans="1:9" x14ac:dyDescent="0.3">
      <c r="A204" s="15" t="s">
        <v>861</v>
      </c>
      <c r="B204" s="30"/>
      <c r="D204" s="17" t="str">
        <f t="shared" si="3"/>
        <v>09-2229180</v>
      </c>
      <c r="H204" s="26" t="s">
        <v>2108</v>
      </c>
      <c r="I204" s="17" t="s">
        <v>5071</v>
      </c>
    </row>
    <row r="205" spans="1:9" x14ac:dyDescent="0.3">
      <c r="A205" s="15" t="s">
        <v>360</v>
      </c>
      <c r="B205" s="30" t="s">
        <v>862</v>
      </c>
      <c r="D205" s="17" t="str">
        <f t="shared" si="3"/>
        <v>07-2237889</v>
      </c>
      <c r="H205" s="26" t="s">
        <v>2109</v>
      </c>
      <c r="I205" s="17" t="s">
        <v>5072</v>
      </c>
    </row>
    <row r="206" spans="1:9" x14ac:dyDescent="0.3">
      <c r="A206" s="15" t="s">
        <v>863</v>
      </c>
      <c r="B206" s="30"/>
      <c r="D206" s="17" t="str">
        <f t="shared" si="3"/>
        <v>07-2239820</v>
      </c>
      <c r="H206" s="26" t="s">
        <v>623</v>
      </c>
      <c r="I206" s="17" t="s">
        <v>5073</v>
      </c>
    </row>
    <row r="207" spans="1:9" x14ac:dyDescent="0.3">
      <c r="A207" s="15" t="s">
        <v>418</v>
      </c>
      <c r="B207" s="30" t="s">
        <v>864</v>
      </c>
      <c r="D207" s="17" t="str">
        <f t="shared" si="3"/>
        <v>07-2237160</v>
      </c>
      <c r="H207" s="26" t="s">
        <v>2110</v>
      </c>
      <c r="I207" s="17">
        <v>0</v>
      </c>
    </row>
    <row r="208" spans="1:9" x14ac:dyDescent="0.3">
      <c r="A208" s="15" t="s">
        <v>865</v>
      </c>
      <c r="B208" s="30" t="s">
        <v>866</v>
      </c>
      <c r="D208" s="17" t="str">
        <f t="shared" si="3"/>
        <v>07-3391250</v>
      </c>
      <c r="H208" s="26" t="s">
        <v>624</v>
      </c>
      <c r="I208" s="17" t="s">
        <v>5056</v>
      </c>
    </row>
    <row r="209" spans="1:9" x14ac:dyDescent="0.3">
      <c r="A209" s="15" t="s">
        <v>867</v>
      </c>
      <c r="B209" s="30"/>
      <c r="D209" s="17" t="str">
        <f t="shared" si="3"/>
        <v>09-2384737</v>
      </c>
      <c r="H209" s="26" t="s">
        <v>2111</v>
      </c>
      <c r="I209" s="17" t="s">
        <v>5074</v>
      </c>
    </row>
    <row r="210" spans="1:9" x14ac:dyDescent="0.3">
      <c r="A210" s="15" t="s">
        <v>868</v>
      </c>
      <c r="B210" s="30"/>
      <c r="D210" s="17" t="str">
        <f t="shared" si="3"/>
        <v>06-7456260</v>
      </c>
      <c r="H210" s="26" t="s">
        <v>2112</v>
      </c>
      <c r="I210" s="17" t="s">
        <v>5075</v>
      </c>
    </row>
    <row r="211" spans="1:9" x14ac:dyDescent="0.3">
      <c r="A211" s="15" t="s">
        <v>869</v>
      </c>
      <c r="B211" s="30" t="s">
        <v>870</v>
      </c>
      <c r="D211" s="17" t="str">
        <f t="shared" si="3"/>
        <v>07-2236803</v>
      </c>
      <c r="H211" s="26" t="s">
        <v>2113</v>
      </c>
      <c r="I211" s="17" t="s">
        <v>5069</v>
      </c>
    </row>
    <row r="212" spans="1:9" x14ac:dyDescent="0.3">
      <c r="A212" s="15" t="s">
        <v>871</v>
      </c>
      <c r="B212" s="30"/>
      <c r="D212" s="17" t="str">
        <f t="shared" si="3"/>
        <v>06-7486824</v>
      </c>
      <c r="H212" s="26" t="s">
        <v>2114</v>
      </c>
      <c r="I212" s="17" t="s">
        <v>5076</v>
      </c>
    </row>
    <row r="213" spans="1:9" x14ac:dyDescent="0.3">
      <c r="A213" s="15" t="s">
        <v>872</v>
      </c>
      <c r="B213" s="30" t="s">
        <v>873</v>
      </c>
      <c r="D213" s="17" t="str">
        <f t="shared" si="3"/>
        <v>06-5951652</v>
      </c>
      <c r="H213" s="26" t="s">
        <v>2115</v>
      </c>
      <c r="I213" s="17">
        <v>67466173</v>
      </c>
    </row>
    <row r="214" spans="1:9" x14ac:dyDescent="0.3">
      <c r="A214" s="15" t="s">
        <v>874</v>
      </c>
      <c r="B214" s="30"/>
      <c r="D214" s="17" t="str">
        <f t="shared" si="3"/>
        <v>07-211917</v>
      </c>
      <c r="H214" s="26" t="s">
        <v>2116</v>
      </c>
      <c r="I214" s="17" t="s">
        <v>5077</v>
      </c>
    </row>
    <row r="215" spans="1:9" x14ac:dyDescent="0.3">
      <c r="A215" s="15" t="s">
        <v>875</v>
      </c>
      <c r="B215" s="30"/>
      <c r="D215" s="17" t="str">
        <f t="shared" si="3"/>
        <v>06-5217738</v>
      </c>
      <c r="H215" s="26" t="s">
        <v>2117</v>
      </c>
      <c r="I215" s="17">
        <v>0</v>
      </c>
    </row>
    <row r="216" spans="1:9" x14ac:dyDescent="0.3">
      <c r="A216" s="15" t="s">
        <v>876</v>
      </c>
      <c r="B216" s="30"/>
      <c r="D216" s="17" t="str">
        <f t="shared" si="3"/>
        <v>06-7660191</v>
      </c>
      <c r="H216" s="26" t="s">
        <v>2118</v>
      </c>
      <c r="I216" s="17">
        <v>0</v>
      </c>
    </row>
    <row r="217" spans="1:9" x14ac:dyDescent="0.3">
      <c r="A217" s="15" t="s">
        <v>877</v>
      </c>
      <c r="B217" s="30" t="s">
        <v>878</v>
      </c>
      <c r="D217" s="17" t="str">
        <f t="shared" si="3"/>
        <v>072588033/0524065290</v>
      </c>
      <c r="H217" s="26" t="s">
        <v>625</v>
      </c>
      <c r="I217" s="17" t="s">
        <v>5078</v>
      </c>
    </row>
    <row r="218" spans="1:9" x14ac:dyDescent="0.3">
      <c r="A218" s="15" t="s">
        <v>879</v>
      </c>
      <c r="B218" s="30" t="s">
        <v>880</v>
      </c>
      <c r="D218" s="17" t="str">
        <f t="shared" si="3"/>
        <v>CASH ONLY</v>
      </c>
      <c r="H218" s="26" t="s">
        <v>227</v>
      </c>
      <c r="I218" s="17">
        <v>25545909</v>
      </c>
    </row>
    <row r="219" spans="1:9" x14ac:dyDescent="0.3">
      <c r="A219" s="15" t="s">
        <v>881</v>
      </c>
      <c r="B219" s="30" t="s">
        <v>882</v>
      </c>
      <c r="D219" s="17">
        <f t="shared" si="3"/>
        <v>504018081</v>
      </c>
      <c r="H219" s="26" t="s">
        <v>626</v>
      </c>
      <c r="I219" s="17" t="s">
        <v>5079</v>
      </c>
    </row>
    <row r="220" spans="1:9" x14ac:dyDescent="0.3">
      <c r="A220" s="15" t="s">
        <v>413</v>
      </c>
      <c r="B220" s="30" t="s">
        <v>883</v>
      </c>
      <c r="D220" s="17" t="str">
        <f t="shared" si="3"/>
        <v>07-2334778</v>
      </c>
      <c r="H220" s="26" t="s">
        <v>628</v>
      </c>
      <c r="I220" s="17" t="s">
        <v>5080</v>
      </c>
    </row>
    <row r="221" spans="1:9" x14ac:dyDescent="0.3">
      <c r="A221" s="15" t="s">
        <v>884</v>
      </c>
      <c r="B221" s="30"/>
      <c r="D221" s="17" t="str">
        <f t="shared" si="3"/>
        <v>07-2213252</v>
      </c>
      <c r="H221" s="26" t="s">
        <v>2119</v>
      </c>
      <c r="I221" s="17" t="s">
        <v>5081</v>
      </c>
    </row>
    <row r="222" spans="1:9" x14ac:dyDescent="0.3">
      <c r="A222" s="15" t="s">
        <v>885</v>
      </c>
      <c r="B222" s="30" t="s">
        <v>886</v>
      </c>
      <c r="D222" s="17" t="str">
        <f t="shared" si="3"/>
        <v>050-3444502</v>
      </c>
      <c r="E222" t="str">
        <f>D222</f>
        <v>050-3444502</v>
      </c>
      <c r="F222">
        <v>503444502</v>
      </c>
      <c r="H222" s="26" t="s">
        <v>2120</v>
      </c>
      <c r="I222" s="17" t="s">
        <v>5082</v>
      </c>
    </row>
    <row r="223" spans="1:9" x14ac:dyDescent="0.3">
      <c r="A223" s="15" t="s">
        <v>887</v>
      </c>
      <c r="B223" s="30"/>
      <c r="D223" s="17" t="str">
        <f t="shared" si="3"/>
        <v>07-2288320</v>
      </c>
      <c r="H223" s="26" t="s">
        <v>2121</v>
      </c>
      <c r="I223" s="17" t="s">
        <v>5083</v>
      </c>
    </row>
    <row r="224" spans="1:9" x14ac:dyDescent="0.3">
      <c r="A224" s="15" t="s">
        <v>888</v>
      </c>
      <c r="B224" s="30"/>
      <c r="D224" s="17" t="str">
        <f t="shared" si="3"/>
        <v>06-7447944</v>
      </c>
      <c r="H224" s="26" t="s">
        <v>629</v>
      </c>
      <c r="I224" s="17" t="s">
        <v>5084</v>
      </c>
    </row>
    <row r="225" spans="1:9" x14ac:dyDescent="0.3">
      <c r="A225" s="15" t="s">
        <v>889</v>
      </c>
      <c r="B225" s="30"/>
      <c r="D225" s="17" t="str">
        <f t="shared" si="3"/>
        <v>09-2777991</v>
      </c>
      <c r="H225" s="26" t="s">
        <v>2122</v>
      </c>
      <c r="I225" s="17" t="s">
        <v>5084</v>
      </c>
    </row>
    <row r="226" spans="1:9" x14ac:dyDescent="0.3">
      <c r="A226" s="15" t="s">
        <v>890</v>
      </c>
      <c r="B226" s="30"/>
      <c r="D226" s="17" t="str">
        <f t="shared" si="3"/>
        <v>04-2716185</v>
      </c>
      <c r="H226" s="26" t="s">
        <v>630</v>
      </c>
      <c r="I226" s="17" t="s">
        <v>5085</v>
      </c>
    </row>
    <row r="227" spans="1:9" x14ac:dyDescent="0.3">
      <c r="A227" s="15" t="s">
        <v>891</v>
      </c>
      <c r="B227" s="30"/>
      <c r="D227" s="17" t="str">
        <f t="shared" si="3"/>
        <v>07-2446867</v>
      </c>
      <c r="H227" s="26" t="s">
        <v>2123</v>
      </c>
      <c r="I227" s="17" t="s">
        <v>5086</v>
      </c>
    </row>
    <row r="228" spans="1:9" x14ac:dyDescent="0.3">
      <c r="A228" s="15" t="s">
        <v>892</v>
      </c>
      <c r="B228" s="30"/>
      <c r="D228" s="17" t="str">
        <f t="shared" si="3"/>
        <v>06-5232696</v>
      </c>
      <c r="H228" s="26" t="s">
        <v>354</v>
      </c>
      <c r="I228" s="17">
        <v>0</v>
      </c>
    </row>
    <row r="229" spans="1:9" x14ac:dyDescent="0.3">
      <c r="A229" s="15" t="s">
        <v>893</v>
      </c>
      <c r="B229" s="30"/>
      <c r="D229" s="17" t="str">
        <f t="shared" si="3"/>
        <v>06-7432055</v>
      </c>
      <c r="H229" s="26" t="s">
        <v>2124</v>
      </c>
      <c r="I229" s="17" t="s">
        <v>5087</v>
      </c>
    </row>
    <row r="230" spans="1:9" x14ac:dyDescent="0.3">
      <c r="A230" s="15" t="s">
        <v>894</v>
      </c>
      <c r="B230" s="30"/>
      <c r="D230" s="17" t="str">
        <f t="shared" si="3"/>
        <v>06-7671223</v>
      </c>
      <c r="H230" s="26" t="s">
        <v>2125</v>
      </c>
      <c r="I230" s="17" t="s">
        <v>5087</v>
      </c>
    </row>
    <row r="231" spans="1:9" x14ac:dyDescent="0.3">
      <c r="A231" s="15" t="s">
        <v>895</v>
      </c>
      <c r="B231" s="30" t="s">
        <v>896</v>
      </c>
      <c r="D231" s="17" t="str">
        <f t="shared" si="3"/>
        <v>06-7664505</v>
      </c>
      <c r="H231" s="26" t="s">
        <v>2126</v>
      </c>
      <c r="I231" s="17" t="s">
        <v>5074</v>
      </c>
    </row>
    <row r="232" spans="1:9" x14ac:dyDescent="0.3">
      <c r="A232" s="15" t="s">
        <v>897</v>
      </c>
      <c r="B232" s="30" t="s">
        <v>898</v>
      </c>
      <c r="D232" s="17" t="str">
        <f t="shared" si="3"/>
        <v>06-7667193</v>
      </c>
      <c r="H232" s="26" t="s">
        <v>2127</v>
      </c>
      <c r="I232" s="17" t="s">
        <v>5088</v>
      </c>
    </row>
    <row r="233" spans="1:9" x14ac:dyDescent="0.3">
      <c r="A233" s="15" t="s">
        <v>899</v>
      </c>
      <c r="B233" s="30" t="s">
        <v>717</v>
      </c>
      <c r="D233" s="17">
        <f t="shared" si="3"/>
        <v>507462539</v>
      </c>
      <c r="H233" s="26" t="s">
        <v>2128</v>
      </c>
      <c r="I233" s="17" t="s">
        <v>5089</v>
      </c>
    </row>
    <row r="234" spans="1:9" x14ac:dyDescent="0.3">
      <c r="A234" s="15" t="s">
        <v>900</v>
      </c>
      <c r="B234" s="30" t="s">
        <v>901</v>
      </c>
      <c r="D234" s="17" t="str">
        <f t="shared" si="3"/>
        <v>06-7667193</v>
      </c>
      <c r="H234" s="26" t="s">
        <v>2129</v>
      </c>
      <c r="I234" s="17" t="s">
        <v>5090</v>
      </c>
    </row>
    <row r="235" spans="1:9" x14ac:dyDescent="0.3">
      <c r="A235" s="15" t="s">
        <v>902</v>
      </c>
      <c r="B235" s="30"/>
      <c r="D235" s="17" t="str">
        <f t="shared" si="3"/>
        <v>06-7460996</v>
      </c>
      <c r="H235" s="26" t="s">
        <v>2130</v>
      </c>
      <c r="I235" s="17" t="s">
        <v>5091</v>
      </c>
    </row>
    <row r="236" spans="1:9" x14ac:dyDescent="0.3">
      <c r="A236" s="15" t="s">
        <v>903</v>
      </c>
      <c r="B236" s="30" t="s">
        <v>904</v>
      </c>
      <c r="D236" s="17">
        <f t="shared" si="3"/>
        <v>552121789</v>
      </c>
      <c r="H236" s="26" t="s">
        <v>631</v>
      </c>
      <c r="I236" s="17">
        <v>556426941</v>
      </c>
    </row>
    <row r="237" spans="1:9" x14ac:dyDescent="0.3">
      <c r="A237" s="15" t="s">
        <v>905</v>
      </c>
      <c r="B237" s="30" t="s">
        <v>906</v>
      </c>
      <c r="D237" s="17" t="str">
        <f t="shared" si="3"/>
        <v>07 2332621</v>
      </c>
      <c r="H237" s="26" t="s">
        <v>2131</v>
      </c>
      <c r="I237" s="17" t="s">
        <v>5092</v>
      </c>
    </row>
    <row r="238" spans="1:9" x14ac:dyDescent="0.3">
      <c r="A238" s="15" t="s">
        <v>907</v>
      </c>
      <c r="B238" s="30"/>
      <c r="D238" s="17" t="str">
        <f t="shared" si="3"/>
        <v>06-7434518</v>
      </c>
      <c r="H238" s="26" t="s">
        <v>2132</v>
      </c>
      <c r="I238" s="17">
        <v>0</v>
      </c>
    </row>
    <row r="239" spans="1:9" x14ac:dyDescent="0.3">
      <c r="A239" s="15" t="s">
        <v>908</v>
      </c>
      <c r="B239" s="30"/>
      <c r="D239" s="17" t="str">
        <f t="shared" si="3"/>
        <v>06-7448841</v>
      </c>
      <c r="H239" s="26" t="s">
        <v>401</v>
      </c>
      <c r="I239" s="17" t="s">
        <v>5093</v>
      </c>
    </row>
    <row r="240" spans="1:9" x14ac:dyDescent="0.3">
      <c r="A240" s="15" t="s">
        <v>909</v>
      </c>
      <c r="B240" s="30" t="s">
        <v>910</v>
      </c>
      <c r="D240" s="17" t="str">
        <f t="shared" si="3"/>
        <v>0505100958/556118002</v>
      </c>
      <c r="E240" t="str">
        <f>D240</f>
        <v>0505100958/556118002</v>
      </c>
      <c r="F240" t="s">
        <v>7291</v>
      </c>
      <c r="H240" s="26" t="s">
        <v>1136</v>
      </c>
      <c r="I240" s="17" t="s">
        <v>5094</v>
      </c>
    </row>
    <row r="241" spans="1:9" x14ac:dyDescent="0.3">
      <c r="A241" s="15" t="s">
        <v>911</v>
      </c>
      <c r="B241" s="30"/>
      <c r="D241" s="17">
        <f t="shared" si="3"/>
        <v>9682630103</v>
      </c>
      <c r="H241" s="26" t="s">
        <v>2133</v>
      </c>
      <c r="I241" s="17" t="s">
        <v>5095</v>
      </c>
    </row>
    <row r="242" spans="1:9" x14ac:dyDescent="0.3">
      <c r="A242" s="15" t="s">
        <v>912</v>
      </c>
      <c r="B242" s="30" t="s">
        <v>7301</v>
      </c>
      <c r="D242" s="17" t="str">
        <f t="shared" si="3"/>
        <v>050-4797278</v>
      </c>
      <c r="E242" t="str">
        <f>D242</f>
        <v>050-4797278</v>
      </c>
      <c r="F242">
        <v>504797278</v>
      </c>
      <c r="H242" s="26" t="s">
        <v>2134</v>
      </c>
      <c r="I242" s="17">
        <v>0</v>
      </c>
    </row>
    <row r="243" spans="1:9" x14ac:dyDescent="0.3">
      <c r="A243" s="15" t="s">
        <v>233</v>
      </c>
      <c r="B243" s="30" t="s">
        <v>913</v>
      </c>
      <c r="D243" s="17" t="str">
        <f t="shared" si="3"/>
        <v>+971 58 140 9930</v>
      </c>
      <c r="H243" s="26" t="s">
        <v>1309</v>
      </c>
      <c r="I243" s="17" t="s">
        <v>5096</v>
      </c>
    </row>
    <row r="244" spans="1:9" x14ac:dyDescent="0.3">
      <c r="A244" s="15" t="s">
        <v>914</v>
      </c>
      <c r="B244" s="30"/>
      <c r="D244" s="17" t="str">
        <f t="shared" si="3"/>
        <v>06-7405475</v>
      </c>
      <c r="H244" s="26" t="s">
        <v>632</v>
      </c>
      <c r="I244" s="17" t="s">
        <v>5097</v>
      </c>
    </row>
    <row r="245" spans="1:9" x14ac:dyDescent="0.3">
      <c r="A245" s="15" t="s">
        <v>915</v>
      </c>
      <c r="B245" s="30"/>
      <c r="D245" s="17">
        <f t="shared" si="3"/>
        <v>0</v>
      </c>
      <c r="H245" s="26" t="s">
        <v>634</v>
      </c>
      <c r="I245" s="17" t="s">
        <v>5097</v>
      </c>
    </row>
    <row r="246" spans="1:9" x14ac:dyDescent="0.3">
      <c r="A246" s="15" t="s">
        <v>916</v>
      </c>
      <c r="B246" s="30" t="s">
        <v>917</v>
      </c>
      <c r="D246" s="17" t="str">
        <f t="shared" si="3"/>
        <v>06-5389484</v>
      </c>
      <c r="H246" s="26" t="s">
        <v>2135</v>
      </c>
      <c r="I246" s="17" t="s">
        <v>5098</v>
      </c>
    </row>
    <row r="247" spans="1:9" x14ac:dyDescent="0.3">
      <c r="A247" s="15" t="s">
        <v>918</v>
      </c>
      <c r="B247" s="30" t="s">
        <v>919</v>
      </c>
      <c r="D247" s="17" t="str">
        <f t="shared" si="3"/>
        <v>+971 7 2335531</v>
      </c>
      <c r="H247" s="26" t="s">
        <v>2136</v>
      </c>
      <c r="I247" s="17" t="s">
        <v>5098</v>
      </c>
    </row>
    <row r="248" spans="1:9" x14ac:dyDescent="0.3">
      <c r="A248" s="15" t="s">
        <v>920</v>
      </c>
      <c r="B248" s="30" t="s">
        <v>921</v>
      </c>
      <c r="D248" s="17" t="str">
        <f t="shared" si="3"/>
        <v>09-2222741</v>
      </c>
      <c r="H248" s="26" t="s">
        <v>635</v>
      </c>
      <c r="I248" s="17" t="s">
        <v>5099</v>
      </c>
    </row>
    <row r="249" spans="1:9" x14ac:dyDescent="0.3">
      <c r="A249" s="15" t="s">
        <v>922</v>
      </c>
      <c r="B249" s="30"/>
      <c r="D249" s="17" t="str">
        <f t="shared" si="3"/>
        <v>09-2224944</v>
      </c>
      <c r="H249" s="26" t="s">
        <v>2137</v>
      </c>
      <c r="I249" s="17" t="s">
        <v>5099</v>
      </c>
    </row>
    <row r="250" spans="1:9" x14ac:dyDescent="0.3">
      <c r="A250" s="15" t="s">
        <v>923</v>
      </c>
      <c r="B250" s="30"/>
      <c r="D250" s="17" t="str">
        <f t="shared" si="3"/>
        <v>07-2023777</v>
      </c>
      <c r="H250" s="26" t="s">
        <v>981</v>
      </c>
      <c r="I250" s="17">
        <v>971561319880</v>
      </c>
    </row>
    <row r="251" spans="1:9" x14ac:dyDescent="0.3">
      <c r="A251" s="15" t="s">
        <v>328</v>
      </c>
      <c r="B251" s="30" t="s">
        <v>924</v>
      </c>
      <c r="D251" s="17" t="str">
        <f t="shared" si="3"/>
        <v>07-2660026</v>
      </c>
      <c r="H251" s="26" t="s">
        <v>2138</v>
      </c>
      <c r="I251" s="17" t="s">
        <v>5100</v>
      </c>
    </row>
    <row r="252" spans="1:9" x14ac:dyDescent="0.3">
      <c r="A252" s="15" t="s">
        <v>925</v>
      </c>
      <c r="B252" s="30"/>
      <c r="D252" s="17">
        <f t="shared" si="3"/>
        <v>72260096</v>
      </c>
      <c r="H252" s="26" t="s">
        <v>2139</v>
      </c>
      <c r="I252" s="17">
        <v>0</v>
      </c>
    </row>
    <row r="253" spans="1:9" x14ac:dyDescent="0.3">
      <c r="A253" s="15" t="s">
        <v>926</v>
      </c>
      <c r="B253" s="30"/>
      <c r="D253" s="17" t="str">
        <f t="shared" si="3"/>
        <v>06-7660560</v>
      </c>
      <c r="H253" s="26" t="s">
        <v>2140</v>
      </c>
      <c r="I253" s="17" t="s">
        <v>5101</v>
      </c>
    </row>
    <row r="254" spans="1:9" x14ac:dyDescent="0.3">
      <c r="A254" s="15" t="s">
        <v>274</v>
      </c>
      <c r="B254" s="30" t="s">
        <v>927</v>
      </c>
      <c r="D254" s="17" t="str">
        <f t="shared" si="3"/>
        <v>07-2363455</v>
      </c>
      <c r="H254" s="26" t="s">
        <v>2141</v>
      </c>
      <c r="I254" s="17" t="s">
        <v>5102</v>
      </c>
    </row>
    <row r="255" spans="1:9" x14ac:dyDescent="0.3">
      <c r="A255" s="15" t="s">
        <v>928</v>
      </c>
      <c r="B255" s="30"/>
      <c r="D255" s="17">
        <f t="shared" si="3"/>
        <v>0</v>
      </c>
      <c r="H255" s="26" t="s">
        <v>374</v>
      </c>
      <c r="I255" s="17" t="s">
        <v>5103</v>
      </c>
    </row>
    <row r="256" spans="1:9" x14ac:dyDescent="0.3">
      <c r="A256" s="15" t="s">
        <v>192</v>
      </c>
      <c r="B256" s="30" t="s">
        <v>929</v>
      </c>
      <c r="D256" s="17" t="str">
        <f t="shared" si="3"/>
        <v>07-2056200</v>
      </c>
      <c r="H256" s="26" t="s">
        <v>1763</v>
      </c>
      <c r="I256" s="17" t="s">
        <v>5104</v>
      </c>
    </row>
    <row r="257" spans="1:9" x14ac:dyDescent="0.3">
      <c r="A257" s="15" t="s">
        <v>930</v>
      </c>
      <c r="B257" s="30"/>
      <c r="D257" s="17" t="str">
        <f t="shared" si="3"/>
        <v>06-7667166</v>
      </c>
      <c r="H257" s="26" t="s">
        <v>2142</v>
      </c>
      <c r="I257" s="17">
        <v>0</v>
      </c>
    </row>
    <row r="258" spans="1:9" x14ac:dyDescent="0.3">
      <c r="A258" s="15" t="s">
        <v>931</v>
      </c>
      <c r="B258" s="30" t="s">
        <v>932</v>
      </c>
      <c r="D258" s="17" t="str">
        <f t="shared" si="3"/>
        <v>06-7442680</v>
      </c>
      <c r="H258" s="26" t="s">
        <v>2143</v>
      </c>
      <c r="I258" s="17" t="s">
        <v>5105</v>
      </c>
    </row>
    <row r="259" spans="1:9" x14ac:dyDescent="0.3">
      <c r="A259" s="15" t="s">
        <v>322</v>
      </c>
      <c r="B259" s="30" t="s">
        <v>933</v>
      </c>
      <c r="D259" s="17" t="str">
        <f t="shared" ref="D259:D322" si="4">VLOOKUP(A259,H:I,2,0)</f>
        <v>07-2238292</v>
      </c>
      <c r="H259" s="26" t="s">
        <v>2144</v>
      </c>
      <c r="I259" s="17" t="s">
        <v>5106</v>
      </c>
    </row>
    <row r="260" spans="1:9" x14ac:dyDescent="0.3">
      <c r="A260" s="15" t="s">
        <v>934</v>
      </c>
      <c r="B260" s="30" t="s">
        <v>935</v>
      </c>
      <c r="D260" s="17" t="str">
        <f t="shared" si="4"/>
        <v>07-2431033</v>
      </c>
      <c r="H260" s="26" t="s">
        <v>2145</v>
      </c>
      <c r="I260" s="17">
        <v>0</v>
      </c>
    </row>
    <row r="261" spans="1:9" x14ac:dyDescent="0.3">
      <c r="A261" s="15" t="s">
        <v>319</v>
      </c>
      <c r="B261" s="30" t="s">
        <v>936</v>
      </c>
      <c r="D261" s="17" t="str">
        <f t="shared" si="4"/>
        <v>062771212/0503997272</v>
      </c>
      <c r="H261" s="26" t="s">
        <v>637</v>
      </c>
      <c r="I261" s="17" t="s">
        <v>5107</v>
      </c>
    </row>
    <row r="262" spans="1:9" x14ac:dyDescent="0.3">
      <c r="A262" s="15" t="s">
        <v>430</v>
      </c>
      <c r="B262" s="30" t="s">
        <v>937</v>
      </c>
      <c r="D262" s="17" t="str">
        <f t="shared" si="4"/>
        <v>092771727/0504704273</v>
      </c>
      <c r="H262" s="26" t="s">
        <v>2146</v>
      </c>
      <c r="I262" s="17" t="s">
        <v>5108</v>
      </c>
    </row>
    <row r="263" spans="1:9" x14ac:dyDescent="0.3">
      <c r="A263" s="15" t="s">
        <v>938</v>
      </c>
      <c r="B263" s="30" t="s">
        <v>939</v>
      </c>
      <c r="D263" s="17" t="str">
        <f t="shared" si="4"/>
        <v>050-7866294</v>
      </c>
      <c r="E263" t="str">
        <f>D263</f>
        <v>050-7866294</v>
      </c>
      <c r="F263">
        <v>507866294</v>
      </c>
      <c r="H263" s="26" t="s">
        <v>2147</v>
      </c>
      <c r="I263" s="17">
        <v>0</v>
      </c>
    </row>
    <row r="264" spans="1:9" x14ac:dyDescent="0.3">
      <c r="A264" s="15" t="s">
        <v>940</v>
      </c>
      <c r="B264" s="30"/>
      <c r="D264" s="17" t="str">
        <f t="shared" si="4"/>
        <v>09-2386940</v>
      </c>
      <c r="H264" s="26" t="s">
        <v>2148</v>
      </c>
      <c r="I264" s="17">
        <v>0</v>
      </c>
    </row>
    <row r="265" spans="1:9" x14ac:dyDescent="0.3">
      <c r="A265" s="15" t="s">
        <v>941</v>
      </c>
      <c r="B265" s="30"/>
      <c r="D265" s="17" t="str">
        <f t="shared" si="4"/>
        <v>09-2384165</v>
      </c>
      <c r="H265" s="26" t="s">
        <v>2149</v>
      </c>
      <c r="I265" s="17" t="s">
        <v>5109</v>
      </c>
    </row>
    <row r="266" spans="1:9" x14ac:dyDescent="0.3">
      <c r="A266" s="15" t="s">
        <v>942</v>
      </c>
      <c r="B266" s="30"/>
      <c r="D266" s="17" t="str">
        <f t="shared" si="4"/>
        <v>09-2779702</v>
      </c>
      <c r="H266" s="26" t="s">
        <v>2150</v>
      </c>
      <c r="I266" s="17" t="s">
        <v>5110</v>
      </c>
    </row>
    <row r="267" spans="1:9" x14ac:dyDescent="0.3">
      <c r="A267" s="15" t="s">
        <v>943</v>
      </c>
      <c r="B267" s="30"/>
      <c r="D267" s="17" t="str">
        <f t="shared" si="4"/>
        <v>09-2381783</v>
      </c>
      <c r="H267" s="26" t="s">
        <v>2151</v>
      </c>
      <c r="I267" s="17" t="s">
        <v>5111</v>
      </c>
    </row>
    <row r="268" spans="1:9" x14ac:dyDescent="0.3">
      <c r="A268" s="15" t="s">
        <v>944</v>
      </c>
      <c r="B268" s="30"/>
      <c r="D268" s="17" t="str">
        <f t="shared" si="4"/>
        <v>09-2441908</v>
      </c>
      <c r="H268" s="26" t="s">
        <v>2152</v>
      </c>
      <c r="I268" s="17" t="s">
        <v>5112</v>
      </c>
    </row>
    <row r="269" spans="1:9" x14ac:dyDescent="0.3">
      <c r="A269" s="15" t="s">
        <v>945</v>
      </c>
      <c r="B269" s="30"/>
      <c r="D269" s="17">
        <f t="shared" si="4"/>
        <v>0</v>
      </c>
      <c r="H269" s="26" t="s">
        <v>2153</v>
      </c>
      <c r="I269" s="17" t="s">
        <v>5113</v>
      </c>
    </row>
    <row r="270" spans="1:9" x14ac:dyDescent="0.3">
      <c r="A270" s="15" t="s">
        <v>946</v>
      </c>
      <c r="B270" s="30"/>
      <c r="D270" s="17" t="str">
        <f t="shared" si="4"/>
        <v>09-2777439</v>
      </c>
      <c r="H270" s="26" t="s">
        <v>2154</v>
      </c>
      <c r="I270" s="17" t="s">
        <v>5114</v>
      </c>
    </row>
    <row r="271" spans="1:9" x14ac:dyDescent="0.3">
      <c r="A271" s="15" t="s">
        <v>947</v>
      </c>
      <c r="B271" s="30"/>
      <c r="D271" s="17" t="str">
        <f t="shared" si="4"/>
        <v>06-5671016</v>
      </c>
      <c r="H271" s="26" t="s">
        <v>2155</v>
      </c>
      <c r="I271" s="17" t="s">
        <v>5115</v>
      </c>
    </row>
    <row r="272" spans="1:9" x14ac:dyDescent="0.3">
      <c r="A272" s="15" t="s">
        <v>948</v>
      </c>
      <c r="B272" s="30"/>
      <c r="D272" s="17" t="str">
        <f t="shared" si="4"/>
        <v>06-7445490</v>
      </c>
      <c r="H272" s="26" t="s">
        <v>1310</v>
      </c>
      <c r="I272" s="17" t="s">
        <v>5110</v>
      </c>
    </row>
    <row r="273" spans="1:9" x14ac:dyDescent="0.3">
      <c r="A273" s="15" t="s">
        <v>949</v>
      </c>
      <c r="B273" s="30"/>
      <c r="D273" s="17" t="str">
        <f t="shared" si="4"/>
        <v>06-7312455</v>
      </c>
      <c r="H273" s="26" t="s">
        <v>2156</v>
      </c>
      <c r="I273" s="17">
        <v>0</v>
      </c>
    </row>
    <row r="274" spans="1:9" x14ac:dyDescent="0.3">
      <c r="A274" s="15" t="s">
        <v>950</v>
      </c>
      <c r="B274" s="30"/>
      <c r="D274" s="17" t="str">
        <f t="shared" si="4"/>
        <v>06-7312455</v>
      </c>
      <c r="H274" s="26" t="s">
        <v>320</v>
      </c>
      <c r="I274" s="17">
        <v>0</v>
      </c>
    </row>
    <row r="275" spans="1:9" x14ac:dyDescent="0.3">
      <c r="A275" s="15" t="s">
        <v>951</v>
      </c>
      <c r="B275" s="30"/>
      <c r="D275" s="17" t="str">
        <f t="shared" si="4"/>
        <v>06-5661625</v>
      </c>
      <c r="H275" s="26" t="s">
        <v>2157</v>
      </c>
      <c r="I275" s="17" t="s">
        <v>5114</v>
      </c>
    </row>
    <row r="276" spans="1:9" x14ac:dyDescent="0.3">
      <c r="A276" s="15" t="s">
        <v>952</v>
      </c>
      <c r="B276" s="30"/>
      <c r="D276" s="17" t="str">
        <f t="shared" si="4"/>
        <v>07-2214447</v>
      </c>
      <c r="H276" s="26" t="s">
        <v>1635</v>
      </c>
      <c r="I276" s="17" t="s">
        <v>5116</v>
      </c>
    </row>
    <row r="277" spans="1:9" x14ac:dyDescent="0.3">
      <c r="A277" s="15" t="s">
        <v>953</v>
      </c>
      <c r="B277" s="30" t="s">
        <v>954</v>
      </c>
      <c r="D277" s="17">
        <f t="shared" si="4"/>
        <v>971567506671</v>
      </c>
      <c r="H277" s="26" t="s">
        <v>2158</v>
      </c>
      <c r="I277" s="17">
        <v>97126789956</v>
      </c>
    </row>
    <row r="278" spans="1:9" x14ac:dyDescent="0.3">
      <c r="A278" s="15" t="s">
        <v>955</v>
      </c>
      <c r="B278" s="30"/>
      <c r="D278" s="17" t="str">
        <f t="shared" si="4"/>
        <v>06-7428461</v>
      </c>
      <c r="H278" s="26" t="s">
        <v>2159</v>
      </c>
      <c r="I278" s="17" t="s">
        <v>5117</v>
      </c>
    </row>
    <row r="279" spans="1:9" x14ac:dyDescent="0.3">
      <c r="A279" s="15" t="s">
        <v>956</v>
      </c>
      <c r="B279" s="30" t="s">
        <v>957</v>
      </c>
      <c r="D279" s="17">
        <f t="shared" si="4"/>
        <v>529339625</v>
      </c>
      <c r="H279" s="26" t="s">
        <v>1764</v>
      </c>
      <c r="I279" s="17">
        <v>68826261</v>
      </c>
    </row>
    <row r="280" spans="1:9" x14ac:dyDescent="0.3">
      <c r="A280" s="15" t="s">
        <v>958</v>
      </c>
      <c r="B280" s="30" t="s">
        <v>959</v>
      </c>
      <c r="D280" s="17" t="str">
        <f t="shared" si="4"/>
        <v>07-2333592</v>
      </c>
      <c r="H280" s="26" t="s">
        <v>2160</v>
      </c>
      <c r="I280" s="17" t="s">
        <v>5118</v>
      </c>
    </row>
    <row r="281" spans="1:9" x14ac:dyDescent="0.3">
      <c r="A281" s="15" t="s">
        <v>960</v>
      </c>
      <c r="B281" s="30"/>
      <c r="D281" s="17" t="str">
        <f t="shared" si="4"/>
        <v>06-7403476</v>
      </c>
      <c r="H281" s="26" t="s">
        <v>2161</v>
      </c>
      <c r="I281" s="17" t="s">
        <v>5119</v>
      </c>
    </row>
    <row r="282" spans="1:9" x14ac:dyDescent="0.3">
      <c r="A282" s="15" t="s">
        <v>961</v>
      </c>
      <c r="B282" s="30" t="s">
        <v>962</v>
      </c>
      <c r="D282" s="17">
        <f t="shared" si="4"/>
        <v>97167433543</v>
      </c>
      <c r="H282" s="26" t="s">
        <v>2162</v>
      </c>
      <c r="I282" s="17" t="s">
        <v>5120</v>
      </c>
    </row>
    <row r="283" spans="1:9" x14ac:dyDescent="0.3">
      <c r="A283" s="15" t="s">
        <v>963</v>
      </c>
      <c r="B283" s="30" t="s">
        <v>748</v>
      </c>
      <c r="D283" s="17" t="str">
        <f t="shared" si="4"/>
        <v>06-8823515</v>
      </c>
      <c r="H283" s="26" t="s">
        <v>1138</v>
      </c>
      <c r="I283" s="17" t="s">
        <v>5121</v>
      </c>
    </row>
    <row r="284" spans="1:9" x14ac:dyDescent="0.3">
      <c r="A284" s="15" t="s">
        <v>964</v>
      </c>
      <c r="B284" s="30"/>
      <c r="D284" s="17" t="str">
        <f t="shared" si="4"/>
        <v>09-2221236</v>
      </c>
      <c r="H284" s="26" t="s">
        <v>2163</v>
      </c>
      <c r="I284" s="17">
        <v>0</v>
      </c>
    </row>
    <row r="285" spans="1:9" x14ac:dyDescent="0.3">
      <c r="A285" s="15" t="s">
        <v>965</v>
      </c>
      <c r="B285" s="30"/>
      <c r="D285" s="17" t="str">
        <f t="shared" si="4"/>
        <v>06-7466272</v>
      </c>
      <c r="H285" s="26" t="s">
        <v>2164</v>
      </c>
      <c r="I285" s="17" t="s">
        <v>5121</v>
      </c>
    </row>
    <row r="286" spans="1:9" x14ac:dyDescent="0.3">
      <c r="A286" s="15" t="s">
        <v>966</v>
      </c>
      <c r="B286" s="30" t="s">
        <v>967</v>
      </c>
      <c r="D286" s="17">
        <f t="shared" si="4"/>
        <v>0</v>
      </c>
      <c r="H286" s="26" t="s">
        <v>2165</v>
      </c>
      <c r="I286" s="17">
        <v>0</v>
      </c>
    </row>
    <row r="287" spans="1:9" x14ac:dyDescent="0.3">
      <c r="A287" s="15" t="s">
        <v>968</v>
      </c>
      <c r="B287" s="30"/>
      <c r="D287" s="17" t="str">
        <f t="shared" si="4"/>
        <v>06-8823077</v>
      </c>
      <c r="H287" s="26" t="s">
        <v>2166</v>
      </c>
      <c r="I287" s="17" t="s">
        <v>5122</v>
      </c>
    </row>
    <row r="288" spans="1:9" x14ac:dyDescent="0.3">
      <c r="A288" s="15" t="s">
        <v>969</v>
      </c>
      <c r="B288" s="30"/>
      <c r="D288" s="17" t="str">
        <f t="shared" si="4"/>
        <v>06-8826960</v>
      </c>
      <c r="H288" s="26" t="s">
        <v>2167</v>
      </c>
      <c r="I288" s="17" t="s">
        <v>5123</v>
      </c>
    </row>
    <row r="289" spans="1:9" x14ac:dyDescent="0.3">
      <c r="A289" s="15" t="s">
        <v>357</v>
      </c>
      <c r="B289" s="24" t="s">
        <v>970</v>
      </c>
      <c r="C289" s="33"/>
      <c r="D289" s="17">
        <f t="shared" si="4"/>
        <v>0</v>
      </c>
      <c r="H289" s="26" t="s">
        <v>2168</v>
      </c>
      <c r="I289" s="17">
        <v>0</v>
      </c>
    </row>
    <row r="290" spans="1:9" x14ac:dyDescent="0.3">
      <c r="A290" s="15" t="s">
        <v>971</v>
      </c>
      <c r="B290" s="30"/>
      <c r="D290" s="17" t="str">
        <f t="shared" si="4"/>
        <v>971-4-3318252</v>
      </c>
      <c r="H290" s="26" t="s">
        <v>983</v>
      </c>
      <c r="I290" s="17">
        <v>971506419663</v>
      </c>
    </row>
    <row r="291" spans="1:9" x14ac:dyDescent="0.3">
      <c r="A291" s="15" t="s">
        <v>972</v>
      </c>
      <c r="B291" s="30" t="s">
        <v>973</v>
      </c>
      <c r="D291" s="17">
        <f t="shared" si="4"/>
        <v>971508121715</v>
      </c>
      <c r="H291" s="26" t="s">
        <v>2169</v>
      </c>
      <c r="I291" s="17" t="s">
        <v>5124</v>
      </c>
    </row>
    <row r="292" spans="1:9" x14ac:dyDescent="0.3">
      <c r="A292" s="15" t="s">
        <v>974</v>
      </c>
      <c r="B292" s="30" t="s">
        <v>975</v>
      </c>
      <c r="D292" s="17">
        <f t="shared" si="4"/>
        <v>543492010</v>
      </c>
      <c r="H292" s="26" t="s">
        <v>2170</v>
      </c>
      <c r="I292" s="17" t="s">
        <v>5125</v>
      </c>
    </row>
    <row r="293" spans="1:9" x14ac:dyDescent="0.3">
      <c r="A293" s="15" t="s">
        <v>976</v>
      </c>
      <c r="B293" s="30" t="s">
        <v>977</v>
      </c>
      <c r="D293" s="17">
        <f t="shared" si="4"/>
        <v>26449311</v>
      </c>
      <c r="H293" s="26" t="s">
        <v>2171</v>
      </c>
      <c r="I293" s="17" t="s">
        <v>5126</v>
      </c>
    </row>
    <row r="294" spans="1:9" x14ac:dyDescent="0.3">
      <c r="A294" s="15" t="s">
        <v>116</v>
      </c>
      <c r="B294" s="30" t="s">
        <v>978</v>
      </c>
      <c r="D294" s="17" t="str">
        <f t="shared" si="4"/>
        <v>026338890;0569382175</v>
      </c>
      <c r="H294" s="26" t="s">
        <v>2172</v>
      </c>
      <c r="I294" s="17" t="s">
        <v>5127</v>
      </c>
    </row>
    <row r="295" spans="1:9" x14ac:dyDescent="0.3">
      <c r="A295" s="15" t="s">
        <v>466</v>
      </c>
      <c r="B295" s="30" t="s">
        <v>979</v>
      </c>
      <c r="D295" s="17">
        <f t="shared" si="4"/>
        <v>25597871</v>
      </c>
      <c r="H295" s="26" t="s">
        <v>1311</v>
      </c>
      <c r="I295" s="17">
        <v>971502834232</v>
      </c>
    </row>
    <row r="296" spans="1:9" x14ac:dyDescent="0.3">
      <c r="A296" s="15" t="s">
        <v>227</v>
      </c>
      <c r="B296" s="30" t="s">
        <v>980</v>
      </c>
      <c r="D296" s="17">
        <f t="shared" si="4"/>
        <v>25545909</v>
      </c>
      <c r="H296" s="26" t="s">
        <v>2173</v>
      </c>
      <c r="I296" s="17">
        <v>43333091</v>
      </c>
    </row>
    <row r="297" spans="1:9" x14ac:dyDescent="0.3">
      <c r="A297" s="15" t="s">
        <v>981</v>
      </c>
      <c r="B297" s="30" t="s">
        <v>982</v>
      </c>
      <c r="D297" s="17">
        <f t="shared" si="4"/>
        <v>971561319880</v>
      </c>
      <c r="H297" s="26" t="s">
        <v>985</v>
      </c>
      <c r="I297" s="17" t="s">
        <v>5128</v>
      </c>
    </row>
    <row r="298" spans="1:9" x14ac:dyDescent="0.3">
      <c r="A298" s="15" t="s">
        <v>983</v>
      </c>
      <c r="B298" s="30" t="s">
        <v>984</v>
      </c>
      <c r="D298" s="17">
        <f t="shared" si="4"/>
        <v>971506419663</v>
      </c>
      <c r="H298" s="26" t="s">
        <v>2174</v>
      </c>
      <c r="I298" s="17">
        <v>0</v>
      </c>
    </row>
    <row r="299" spans="1:9" x14ac:dyDescent="0.3">
      <c r="A299" s="15" t="s">
        <v>985</v>
      </c>
      <c r="B299" s="30"/>
      <c r="D299" s="17" t="str">
        <f t="shared" si="4"/>
        <v>+971 6 748 3226</v>
      </c>
      <c r="H299" s="26" t="s">
        <v>2175</v>
      </c>
      <c r="I299" s="17">
        <v>0</v>
      </c>
    </row>
    <row r="300" spans="1:9" x14ac:dyDescent="0.3">
      <c r="A300" s="15" t="s">
        <v>986</v>
      </c>
      <c r="B300" s="30" t="s">
        <v>987</v>
      </c>
      <c r="D300" s="17">
        <f t="shared" si="4"/>
        <v>0</v>
      </c>
      <c r="H300" s="26" t="s">
        <v>2176</v>
      </c>
      <c r="I300" s="17" t="s">
        <v>5115</v>
      </c>
    </row>
    <row r="301" spans="1:9" x14ac:dyDescent="0.3">
      <c r="A301" s="15" t="s">
        <v>292</v>
      </c>
      <c r="B301" s="30" t="s">
        <v>988</v>
      </c>
      <c r="D301" s="17">
        <f t="shared" si="4"/>
        <v>2.5507325056299398E+17</v>
      </c>
      <c r="H301" s="26" t="s">
        <v>2177</v>
      </c>
      <c r="I301" s="17" t="s">
        <v>5117</v>
      </c>
    </row>
    <row r="302" spans="1:9" x14ac:dyDescent="0.3">
      <c r="A302" s="15" t="s">
        <v>989</v>
      </c>
      <c r="B302" s="30"/>
      <c r="D302" s="17" t="str">
        <f t="shared" si="4"/>
        <v>07-2280708</v>
      </c>
      <c r="H302" s="26" t="s">
        <v>2178</v>
      </c>
      <c r="I302" s="17">
        <v>557481134</v>
      </c>
    </row>
    <row r="303" spans="1:9" x14ac:dyDescent="0.3">
      <c r="A303" s="15" t="s">
        <v>425</v>
      </c>
      <c r="B303" s="30" t="s">
        <v>990</v>
      </c>
      <c r="D303" s="17">
        <f t="shared" si="4"/>
        <v>26661169</v>
      </c>
      <c r="H303" s="26" t="s">
        <v>2179</v>
      </c>
      <c r="I303" s="17" t="s">
        <v>5120</v>
      </c>
    </row>
    <row r="304" spans="1:9" x14ac:dyDescent="0.3">
      <c r="A304" s="15" t="s">
        <v>991</v>
      </c>
      <c r="B304" s="30"/>
      <c r="D304" s="17">
        <f t="shared" si="4"/>
        <v>0</v>
      </c>
      <c r="H304" s="26" t="s">
        <v>2180</v>
      </c>
      <c r="I304" s="17" t="s">
        <v>5129</v>
      </c>
    </row>
    <row r="305" spans="1:9" x14ac:dyDescent="0.3">
      <c r="A305" s="15" t="s">
        <v>992</v>
      </c>
      <c r="B305" s="30"/>
      <c r="D305" s="17">
        <f t="shared" si="4"/>
        <v>97124473433</v>
      </c>
      <c r="H305" s="26" t="s">
        <v>2181</v>
      </c>
      <c r="I305" s="17" t="s">
        <v>5130</v>
      </c>
    </row>
    <row r="306" spans="1:9" x14ac:dyDescent="0.3">
      <c r="A306" s="15" t="s">
        <v>93</v>
      </c>
      <c r="B306" s="30" t="s">
        <v>993</v>
      </c>
      <c r="D306" s="17">
        <f t="shared" si="4"/>
        <v>2.5553796052920998E+17</v>
      </c>
      <c r="H306" s="26" t="s">
        <v>1312</v>
      </c>
      <c r="I306" s="17" t="s">
        <v>5131</v>
      </c>
    </row>
    <row r="307" spans="1:9" x14ac:dyDescent="0.3">
      <c r="A307" s="15" t="s">
        <v>283</v>
      </c>
      <c r="B307" s="30" t="s">
        <v>984</v>
      </c>
      <c r="D307" s="17">
        <f t="shared" si="4"/>
        <v>971506419663</v>
      </c>
      <c r="H307" s="26" t="s">
        <v>2182</v>
      </c>
      <c r="I307" s="17" t="s">
        <v>5132</v>
      </c>
    </row>
    <row r="308" spans="1:9" x14ac:dyDescent="0.3">
      <c r="A308" s="15" t="s">
        <v>461</v>
      </c>
      <c r="B308" s="30" t="s">
        <v>994</v>
      </c>
      <c r="D308" s="17">
        <f t="shared" si="4"/>
        <v>25575243</v>
      </c>
      <c r="H308" s="26" t="s">
        <v>2183</v>
      </c>
      <c r="I308" s="17">
        <v>0</v>
      </c>
    </row>
    <row r="309" spans="1:9" x14ac:dyDescent="0.3">
      <c r="A309" s="15" t="s">
        <v>995</v>
      </c>
      <c r="B309" s="30" t="s">
        <v>996</v>
      </c>
      <c r="D309" s="17">
        <f t="shared" si="4"/>
        <v>971555648232</v>
      </c>
      <c r="H309" s="26" t="s">
        <v>2184</v>
      </c>
      <c r="I309" s="17">
        <v>0</v>
      </c>
    </row>
    <row r="310" spans="1:9" x14ac:dyDescent="0.3">
      <c r="A310" s="15" t="s">
        <v>511</v>
      </c>
      <c r="B310" s="30" t="s">
        <v>997</v>
      </c>
      <c r="D310" s="17">
        <f t="shared" si="4"/>
        <v>-25570804</v>
      </c>
      <c r="H310" s="26" t="s">
        <v>986</v>
      </c>
      <c r="I310" s="17">
        <v>0</v>
      </c>
    </row>
    <row r="311" spans="1:9" x14ac:dyDescent="0.3">
      <c r="A311" s="15" t="s">
        <v>427</v>
      </c>
      <c r="B311" s="30" t="s">
        <v>998</v>
      </c>
      <c r="D311" s="17">
        <f t="shared" si="4"/>
        <v>26318780</v>
      </c>
      <c r="H311" s="26" t="s">
        <v>2185</v>
      </c>
      <c r="I311" s="17" t="s">
        <v>5133</v>
      </c>
    </row>
    <row r="312" spans="1:9" x14ac:dyDescent="0.3">
      <c r="A312" s="15" t="s">
        <v>106</v>
      </c>
      <c r="B312" s="30" t="s">
        <v>999</v>
      </c>
      <c r="D312" s="17">
        <f t="shared" si="4"/>
        <v>508865755</v>
      </c>
      <c r="H312" s="26" t="s">
        <v>638</v>
      </c>
      <c r="I312" s="17" t="s">
        <v>5134</v>
      </c>
    </row>
    <row r="313" spans="1:9" x14ac:dyDescent="0.3">
      <c r="A313" s="15" t="s">
        <v>520</v>
      </c>
      <c r="B313" s="30" t="s">
        <v>1000</v>
      </c>
      <c r="D313" s="17">
        <f t="shared" si="4"/>
        <v>565118799</v>
      </c>
      <c r="H313" s="26" t="s">
        <v>2186</v>
      </c>
      <c r="I313" s="17" t="s">
        <v>5132</v>
      </c>
    </row>
    <row r="314" spans="1:9" x14ac:dyDescent="0.3">
      <c r="A314" s="15" t="s">
        <v>1001</v>
      </c>
      <c r="B314" s="30" t="s">
        <v>1002</v>
      </c>
      <c r="D314" s="17">
        <f t="shared" si="4"/>
        <v>97125545442</v>
      </c>
      <c r="H314" s="26" t="s">
        <v>2187</v>
      </c>
      <c r="I314" s="17" t="s">
        <v>5135</v>
      </c>
    </row>
    <row r="315" spans="1:9" x14ac:dyDescent="0.3">
      <c r="A315" s="15" t="s">
        <v>1003</v>
      </c>
      <c r="B315" s="30" t="s">
        <v>1004</v>
      </c>
      <c r="D315" s="17">
        <f t="shared" si="4"/>
        <v>971504199778</v>
      </c>
      <c r="H315" s="26" t="s">
        <v>2188</v>
      </c>
      <c r="I315" s="17" t="s">
        <v>5136</v>
      </c>
    </row>
    <row r="316" spans="1:9" x14ac:dyDescent="0.3">
      <c r="A316" s="15" t="s">
        <v>305</v>
      </c>
      <c r="B316" s="30" t="s">
        <v>1005</v>
      </c>
      <c r="D316" s="17">
        <f t="shared" si="4"/>
        <v>504788556</v>
      </c>
      <c r="H316" s="26" t="s">
        <v>2189</v>
      </c>
      <c r="I316" s="17" t="s">
        <v>5137</v>
      </c>
    </row>
    <row r="317" spans="1:9" x14ac:dyDescent="0.3">
      <c r="A317" s="15" t="s">
        <v>1006</v>
      </c>
      <c r="B317" s="30"/>
      <c r="D317" s="17" t="str">
        <f t="shared" si="4"/>
        <v>02-5540892</v>
      </c>
      <c r="H317" s="26" t="s">
        <v>2190</v>
      </c>
      <c r="I317" s="17" t="s">
        <v>5138</v>
      </c>
    </row>
    <row r="318" spans="1:9" x14ac:dyDescent="0.3">
      <c r="A318" s="15" t="s">
        <v>1007</v>
      </c>
      <c r="B318" s="30" t="s">
        <v>1008</v>
      </c>
      <c r="D318" s="17" t="str">
        <f t="shared" si="4"/>
        <v>CASH-CDC-BANK ONLY</v>
      </c>
      <c r="H318" s="26" t="s">
        <v>292</v>
      </c>
      <c r="I318" s="17">
        <v>2.5507325056299398E+17</v>
      </c>
    </row>
    <row r="319" spans="1:9" x14ac:dyDescent="0.3">
      <c r="A319" s="15" t="s">
        <v>462</v>
      </c>
      <c r="B319" s="30" t="s">
        <v>1009</v>
      </c>
      <c r="D319" s="17" t="str">
        <f t="shared" si="4"/>
        <v>02-6349996</v>
      </c>
      <c r="H319" s="26" t="s">
        <v>2191</v>
      </c>
      <c r="I319" s="17" t="s">
        <v>5139</v>
      </c>
    </row>
    <row r="320" spans="1:9" x14ac:dyDescent="0.3">
      <c r="A320" s="15" t="s">
        <v>377</v>
      </c>
      <c r="B320" s="30" t="s">
        <v>1010</v>
      </c>
      <c r="D320" s="17">
        <f t="shared" si="4"/>
        <v>48830037</v>
      </c>
      <c r="H320" s="26" t="s">
        <v>2192</v>
      </c>
      <c r="I320" s="17">
        <v>0</v>
      </c>
    </row>
    <row r="321" spans="1:9" x14ac:dyDescent="0.3">
      <c r="A321" s="15" t="s">
        <v>1011</v>
      </c>
      <c r="B321" s="30" t="s">
        <v>1012</v>
      </c>
      <c r="D321" s="17" t="str">
        <f t="shared" si="4"/>
        <v>06-5336991</v>
      </c>
      <c r="H321" s="26" t="s">
        <v>2193</v>
      </c>
      <c r="I321" s="17" t="s">
        <v>5140</v>
      </c>
    </row>
    <row r="322" spans="1:9" x14ac:dyDescent="0.3">
      <c r="A322" s="15" t="s">
        <v>1013</v>
      </c>
      <c r="B322" s="30" t="s">
        <v>1014</v>
      </c>
      <c r="D322" s="17">
        <f t="shared" si="4"/>
        <v>551575596</v>
      </c>
      <c r="H322" s="26" t="s">
        <v>639</v>
      </c>
      <c r="I322" s="17" t="s">
        <v>5141</v>
      </c>
    </row>
    <row r="323" spans="1:9" x14ac:dyDescent="0.3">
      <c r="A323" s="15" t="s">
        <v>94</v>
      </c>
      <c r="B323" s="30" t="s">
        <v>1015</v>
      </c>
      <c r="D323" s="17" t="str">
        <f t="shared" ref="D323:D386" si="5">VLOOKUP(A323,H:I,2,0)</f>
        <v>02-5544828</v>
      </c>
      <c r="H323" s="26" t="s">
        <v>2194</v>
      </c>
      <c r="I323" s="17" t="s">
        <v>5142</v>
      </c>
    </row>
    <row r="324" spans="1:9" x14ac:dyDescent="0.3">
      <c r="A324" s="15" t="s">
        <v>291</v>
      </c>
      <c r="B324" s="30" t="s">
        <v>1016</v>
      </c>
      <c r="D324" s="17" t="str">
        <f t="shared" si="5"/>
        <v>971-4-8829072</v>
      </c>
      <c r="H324" s="26" t="s">
        <v>640</v>
      </c>
      <c r="I324" s="17" t="s">
        <v>5143</v>
      </c>
    </row>
    <row r="325" spans="1:9" x14ac:dyDescent="0.3">
      <c r="A325" s="15" t="s">
        <v>1017</v>
      </c>
      <c r="B325" s="30" t="s">
        <v>1018</v>
      </c>
      <c r="D325" s="17">
        <f t="shared" si="5"/>
        <v>971506123191</v>
      </c>
      <c r="H325" s="26" t="s">
        <v>2195</v>
      </c>
      <c r="I325" s="17" t="s">
        <v>5144</v>
      </c>
    </row>
    <row r="326" spans="1:9" x14ac:dyDescent="0.3">
      <c r="A326" s="15" t="s">
        <v>1019</v>
      </c>
      <c r="B326" s="30" t="s">
        <v>1020</v>
      </c>
      <c r="D326" s="17" t="str">
        <f t="shared" si="5"/>
        <v>‎+971 2 622 9462</v>
      </c>
      <c r="H326" s="26" t="s">
        <v>2196</v>
      </c>
      <c r="I326" s="17" t="s">
        <v>5145</v>
      </c>
    </row>
    <row r="327" spans="1:9" x14ac:dyDescent="0.3">
      <c r="A327" s="15" t="s">
        <v>1021</v>
      </c>
      <c r="B327" s="30" t="s">
        <v>1022</v>
      </c>
      <c r="D327" s="17" t="str">
        <f t="shared" si="5"/>
        <v>02-5635775</v>
      </c>
      <c r="H327" s="26" t="s">
        <v>2197</v>
      </c>
      <c r="I327" s="17" t="s">
        <v>5146</v>
      </c>
    </row>
    <row r="328" spans="1:9" x14ac:dyDescent="0.3">
      <c r="A328" s="15" t="s">
        <v>361</v>
      </c>
      <c r="B328" s="30" t="s">
        <v>1023</v>
      </c>
      <c r="D328" s="17" t="str">
        <f t="shared" si="5"/>
        <v>02-5633497</v>
      </c>
      <c r="H328" s="26" t="s">
        <v>324</v>
      </c>
      <c r="I328" s="17" t="s">
        <v>5147</v>
      </c>
    </row>
    <row r="329" spans="1:9" x14ac:dyDescent="0.3">
      <c r="A329" s="15" t="s">
        <v>1024</v>
      </c>
      <c r="B329" s="30" t="s">
        <v>1025</v>
      </c>
      <c r="D329" s="17" t="e">
        <f t="shared" si="5"/>
        <v>#N/A</v>
      </c>
      <c r="H329" s="26" t="s">
        <v>2198</v>
      </c>
      <c r="I329" s="17" t="s">
        <v>5148</v>
      </c>
    </row>
    <row r="330" spans="1:9" x14ac:dyDescent="0.3">
      <c r="A330" s="15" t="s">
        <v>508</v>
      </c>
      <c r="B330" s="30" t="s">
        <v>1026</v>
      </c>
      <c r="D330" s="17">
        <f t="shared" si="5"/>
        <v>25559760</v>
      </c>
      <c r="H330" s="26" t="s">
        <v>156</v>
      </c>
      <c r="I330" s="17" t="s">
        <v>5149</v>
      </c>
    </row>
    <row r="331" spans="1:9" x14ac:dyDescent="0.3">
      <c r="A331" s="15" t="s">
        <v>1027</v>
      </c>
      <c r="B331" s="30" t="s">
        <v>1028</v>
      </c>
      <c r="D331" s="17">
        <f t="shared" si="5"/>
        <v>552641555</v>
      </c>
      <c r="H331" s="26" t="s">
        <v>2199</v>
      </c>
      <c r="I331" s="17">
        <v>0</v>
      </c>
    </row>
    <row r="332" spans="1:9" x14ac:dyDescent="0.3">
      <c r="A332" s="15" t="s">
        <v>310</v>
      </c>
      <c r="B332" s="30" t="s">
        <v>1029</v>
      </c>
      <c r="D332" s="17" t="str">
        <f t="shared" si="5"/>
        <v>02-5545893</v>
      </c>
      <c r="H332" s="26" t="s">
        <v>2200</v>
      </c>
      <c r="I332" s="17" t="s">
        <v>5150</v>
      </c>
    </row>
    <row r="333" spans="1:9" x14ac:dyDescent="0.3">
      <c r="A333" s="15" t="s">
        <v>1030</v>
      </c>
      <c r="B333" s="30" t="s">
        <v>1031</v>
      </c>
      <c r="D333" s="17">
        <f t="shared" si="5"/>
        <v>0</v>
      </c>
      <c r="H333" s="26" t="s">
        <v>643</v>
      </c>
      <c r="I333" s="17">
        <v>65462288</v>
      </c>
    </row>
    <row r="334" spans="1:9" x14ac:dyDescent="0.3">
      <c r="A334" s="15" t="s">
        <v>456</v>
      </c>
      <c r="B334" s="30"/>
      <c r="D334" s="17" t="str">
        <f t="shared" si="5"/>
        <v>971-55-9274794</v>
      </c>
      <c r="H334" s="26" t="s">
        <v>2201</v>
      </c>
      <c r="I334" s="17" t="s">
        <v>5151</v>
      </c>
    </row>
    <row r="335" spans="1:9" x14ac:dyDescent="0.3">
      <c r="A335" s="15" t="s">
        <v>1032</v>
      </c>
      <c r="B335" s="30" t="s">
        <v>1033</v>
      </c>
      <c r="D335" s="17">
        <f t="shared" si="5"/>
        <v>97126420940</v>
      </c>
      <c r="H335" s="26" t="s">
        <v>645</v>
      </c>
      <c r="I335" s="17" t="s">
        <v>5152</v>
      </c>
    </row>
    <row r="336" spans="1:9" x14ac:dyDescent="0.3">
      <c r="A336" s="15" t="s">
        <v>1034</v>
      </c>
      <c r="B336" s="30" t="s">
        <v>1035</v>
      </c>
      <c r="D336" s="17" t="str">
        <f t="shared" si="5"/>
        <v>02-6660244</v>
      </c>
      <c r="H336" s="26" t="s">
        <v>2202</v>
      </c>
      <c r="I336" s="17" t="s">
        <v>5153</v>
      </c>
    </row>
    <row r="337" spans="1:9" x14ac:dyDescent="0.3">
      <c r="A337" s="15" t="s">
        <v>1036</v>
      </c>
      <c r="B337" s="30" t="s">
        <v>1037</v>
      </c>
      <c r="D337" s="17">
        <f t="shared" si="5"/>
        <v>504460554</v>
      </c>
      <c r="H337" s="26" t="s">
        <v>1765</v>
      </c>
      <c r="I337" s="17" t="s">
        <v>5154</v>
      </c>
    </row>
    <row r="338" spans="1:9" x14ac:dyDescent="0.3">
      <c r="A338" s="15" t="s">
        <v>464</v>
      </c>
      <c r="B338" s="30" t="s">
        <v>1038</v>
      </c>
      <c r="D338" s="17">
        <f t="shared" si="5"/>
        <v>-978900</v>
      </c>
      <c r="H338" s="26" t="s">
        <v>2203</v>
      </c>
      <c r="I338" s="17">
        <v>43473980</v>
      </c>
    </row>
    <row r="339" spans="1:9" x14ac:dyDescent="0.3">
      <c r="A339" s="15" t="s">
        <v>424</v>
      </c>
      <c r="B339" s="30" t="s">
        <v>1039</v>
      </c>
      <c r="D339" s="17">
        <f t="shared" si="5"/>
        <v>0</v>
      </c>
      <c r="H339" s="26" t="s">
        <v>2204</v>
      </c>
      <c r="I339" s="17" t="s">
        <v>5155</v>
      </c>
    </row>
    <row r="340" spans="1:9" x14ac:dyDescent="0.3">
      <c r="A340" s="15" t="s">
        <v>1040</v>
      </c>
      <c r="B340" s="30" t="s">
        <v>1041</v>
      </c>
      <c r="D340" s="17">
        <f t="shared" si="5"/>
        <v>26126208</v>
      </c>
      <c r="H340" s="26" t="s">
        <v>2205</v>
      </c>
      <c r="I340" s="17" t="s">
        <v>5139</v>
      </c>
    </row>
    <row r="341" spans="1:9" x14ac:dyDescent="0.3">
      <c r="A341" s="15" t="s">
        <v>1042</v>
      </c>
      <c r="B341" s="30" t="s">
        <v>1043</v>
      </c>
      <c r="D341" s="17" t="str">
        <f t="shared" si="5"/>
        <v>06-5624053</v>
      </c>
      <c r="H341" s="26" t="s">
        <v>2206</v>
      </c>
      <c r="I341" s="17" t="s">
        <v>5156</v>
      </c>
    </row>
    <row r="342" spans="1:9" x14ac:dyDescent="0.3">
      <c r="A342" s="15" t="s">
        <v>95</v>
      </c>
      <c r="B342" s="30" t="s">
        <v>1044</v>
      </c>
      <c r="D342" s="17" t="str">
        <f t="shared" si="5"/>
        <v>02-5548160</v>
      </c>
      <c r="H342" s="26" t="s">
        <v>646</v>
      </c>
      <c r="I342" s="17">
        <v>-2221202</v>
      </c>
    </row>
    <row r="343" spans="1:9" x14ac:dyDescent="0.3">
      <c r="A343" s="15" t="s">
        <v>117</v>
      </c>
      <c r="B343" s="30" t="s">
        <v>1045</v>
      </c>
      <c r="D343" s="17">
        <f t="shared" si="5"/>
        <v>508762976</v>
      </c>
      <c r="H343" s="26" t="s">
        <v>2207</v>
      </c>
      <c r="I343" s="17" t="s">
        <v>5157</v>
      </c>
    </row>
    <row r="344" spans="1:9" x14ac:dyDescent="0.3">
      <c r="A344" s="15" t="s">
        <v>1046</v>
      </c>
      <c r="B344" s="30"/>
      <c r="D344" s="17" t="str">
        <f t="shared" si="5"/>
        <v>+9717 2269050</v>
      </c>
      <c r="H344" s="26" t="s">
        <v>2208</v>
      </c>
      <c r="I344" s="17" t="s">
        <v>5158</v>
      </c>
    </row>
    <row r="345" spans="1:9" x14ac:dyDescent="0.3">
      <c r="A345" s="15" t="s">
        <v>370</v>
      </c>
      <c r="B345" s="30" t="s">
        <v>1047</v>
      </c>
      <c r="D345" s="17">
        <f t="shared" si="5"/>
        <v>97125500381</v>
      </c>
      <c r="H345" s="26" t="s">
        <v>648</v>
      </c>
      <c r="I345" s="17">
        <v>558597793</v>
      </c>
    </row>
    <row r="346" spans="1:9" x14ac:dyDescent="0.3">
      <c r="A346" s="15" t="s">
        <v>332</v>
      </c>
      <c r="B346" s="30" t="s">
        <v>1048</v>
      </c>
      <c r="D346" s="17" t="str">
        <f t="shared" si="5"/>
        <v>026338890;0569382175</v>
      </c>
      <c r="H346" s="26" t="s">
        <v>2209</v>
      </c>
      <c r="I346" s="17" t="s">
        <v>5159</v>
      </c>
    </row>
    <row r="347" spans="1:9" x14ac:dyDescent="0.3">
      <c r="A347" s="15" t="s">
        <v>238</v>
      </c>
      <c r="B347" s="30" t="s">
        <v>1049</v>
      </c>
      <c r="D347" s="17" t="str">
        <f t="shared" si="5"/>
        <v>02-5501 385</v>
      </c>
      <c r="H347" s="26" t="s">
        <v>2210</v>
      </c>
      <c r="I347" s="17" t="s">
        <v>5160</v>
      </c>
    </row>
    <row r="348" spans="1:9" x14ac:dyDescent="0.3">
      <c r="A348" s="15" t="s">
        <v>488</v>
      </c>
      <c r="B348" s="30" t="s">
        <v>1050</v>
      </c>
      <c r="D348" s="17" t="str">
        <f t="shared" si="5"/>
        <v>02-6412267</v>
      </c>
      <c r="H348" s="26" t="s">
        <v>649</v>
      </c>
      <c r="I348" s="17" t="s">
        <v>5161</v>
      </c>
    </row>
    <row r="349" spans="1:9" x14ac:dyDescent="0.3">
      <c r="A349" s="15" t="s">
        <v>487</v>
      </c>
      <c r="B349" s="30" t="s">
        <v>1051</v>
      </c>
      <c r="D349" s="17" t="str">
        <f t="shared" si="5"/>
        <v>02-4491300</v>
      </c>
      <c r="H349" s="26" t="s">
        <v>2211</v>
      </c>
      <c r="I349" s="17" t="s">
        <v>5162</v>
      </c>
    </row>
    <row r="350" spans="1:9" x14ac:dyDescent="0.3">
      <c r="A350" s="15" t="s">
        <v>1052</v>
      </c>
      <c r="B350" s="30" t="s">
        <v>1053</v>
      </c>
      <c r="D350" s="17" t="str">
        <f t="shared" si="5"/>
        <v>02-4067888</v>
      </c>
      <c r="H350" s="26" t="s">
        <v>651</v>
      </c>
      <c r="I350" s="17" t="s">
        <v>5163</v>
      </c>
    </row>
    <row r="351" spans="1:9" x14ac:dyDescent="0.3">
      <c r="A351" s="15" t="s">
        <v>1054</v>
      </c>
      <c r="B351" s="31">
        <v>971563467801</v>
      </c>
      <c r="C351" s="35"/>
      <c r="D351" s="17">
        <f t="shared" si="5"/>
        <v>563467801</v>
      </c>
      <c r="H351" s="26" t="s">
        <v>2212</v>
      </c>
      <c r="I351" s="17">
        <v>0</v>
      </c>
    </row>
    <row r="352" spans="1:9" x14ac:dyDescent="0.3">
      <c r="A352" s="15" t="s">
        <v>498</v>
      </c>
      <c r="B352" s="30" t="s">
        <v>1055</v>
      </c>
      <c r="D352" s="17">
        <f t="shared" si="5"/>
        <v>971564482374</v>
      </c>
      <c r="H352" s="26" t="s">
        <v>550</v>
      </c>
      <c r="I352" s="17">
        <v>0</v>
      </c>
    </row>
    <row r="353" spans="1:9" x14ac:dyDescent="0.3">
      <c r="A353" s="15" t="s">
        <v>1056</v>
      </c>
      <c r="B353" s="30"/>
      <c r="D353" s="17" t="str">
        <f t="shared" si="5"/>
        <v>02-5635548</v>
      </c>
      <c r="H353" s="26" t="s">
        <v>1140</v>
      </c>
      <c r="I353" s="17" t="s">
        <v>5164</v>
      </c>
    </row>
    <row r="354" spans="1:9" x14ac:dyDescent="0.3">
      <c r="A354" s="15" t="s">
        <v>313</v>
      </c>
      <c r="B354" s="30" t="s">
        <v>1057</v>
      </c>
      <c r="D354" s="17">
        <f t="shared" si="5"/>
        <v>559976890</v>
      </c>
      <c r="H354" s="26" t="s">
        <v>2213</v>
      </c>
      <c r="I354" s="17" t="s">
        <v>5165</v>
      </c>
    </row>
    <row r="355" spans="1:9" x14ac:dyDescent="0.3">
      <c r="A355" s="15" t="s">
        <v>1058</v>
      </c>
      <c r="B355" s="30"/>
      <c r="D355" s="17">
        <f t="shared" si="5"/>
        <v>25554306</v>
      </c>
      <c r="H355" s="26" t="s">
        <v>347</v>
      </c>
      <c r="I355" s="17" t="s">
        <v>5166</v>
      </c>
    </row>
    <row r="356" spans="1:9" x14ac:dyDescent="0.3">
      <c r="A356" s="15" t="s">
        <v>1059</v>
      </c>
      <c r="B356" s="30" t="s">
        <v>1060</v>
      </c>
      <c r="D356" s="17" t="str">
        <f t="shared" si="5"/>
        <v>02 6439111</v>
      </c>
      <c r="H356" s="26" t="s">
        <v>653</v>
      </c>
      <c r="I356" s="17" t="s">
        <v>5167</v>
      </c>
    </row>
    <row r="357" spans="1:9" x14ac:dyDescent="0.3">
      <c r="A357" s="15" t="s">
        <v>422</v>
      </c>
      <c r="B357" s="30" t="s">
        <v>1061</v>
      </c>
      <c r="D357" s="17">
        <f t="shared" si="5"/>
        <v>25555490</v>
      </c>
      <c r="H357" s="26" t="s">
        <v>655</v>
      </c>
      <c r="I357" s="17" t="s">
        <v>5168</v>
      </c>
    </row>
    <row r="358" spans="1:9" x14ac:dyDescent="0.3">
      <c r="A358" s="15" t="s">
        <v>237</v>
      </c>
      <c r="B358" s="30" t="s">
        <v>1062</v>
      </c>
      <c r="D358" s="17">
        <f t="shared" si="5"/>
        <v>971506812105</v>
      </c>
      <c r="H358" s="26" t="s">
        <v>2214</v>
      </c>
      <c r="I358" s="17">
        <v>0</v>
      </c>
    </row>
    <row r="359" spans="1:9" x14ac:dyDescent="0.3">
      <c r="A359" s="15" t="s">
        <v>1063</v>
      </c>
      <c r="B359" s="30"/>
      <c r="D359" s="17" t="str">
        <f t="shared" si="5"/>
        <v>02-6311203</v>
      </c>
      <c r="H359" s="26" t="s">
        <v>2215</v>
      </c>
      <c r="I359" s="17" t="s">
        <v>5169</v>
      </c>
    </row>
    <row r="360" spans="1:9" x14ac:dyDescent="0.3">
      <c r="A360" s="15" t="s">
        <v>564</v>
      </c>
      <c r="B360" s="30" t="s">
        <v>1064</v>
      </c>
      <c r="D360" s="17">
        <f t="shared" si="5"/>
        <v>971565911224</v>
      </c>
      <c r="H360" s="26" t="s">
        <v>2216</v>
      </c>
      <c r="I360" s="17" t="s">
        <v>5170</v>
      </c>
    </row>
    <row r="361" spans="1:9" x14ac:dyDescent="0.3">
      <c r="A361" s="15" t="s">
        <v>1065</v>
      </c>
      <c r="B361" s="30"/>
      <c r="D361" s="17">
        <f t="shared" si="5"/>
        <v>97126444700</v>
      </c>
      <c r="H361" s="26" t="s">
        <v>2217</v>
      </c>
      <c r="I361" s="17" t="s">
        <v>5171</v>
      </c>
    </row>
    <row r="362" spans="1:9" x14ac:dyDescent="0.3">
      <c r="A362" s="15" t="s">
        <v>420</v>
      </c>
      <c r="B362" s="30" t="s">
        <v>1066</v>
      </c>
      <c r="D362" s="17" t="str">
        <f t="shared" si="5"/>
        <v>CASH/CDC ONLY</v>
      </c>
      <c r="H362" s="26" t="s">
        <v>2218</v>
      </c>
      <c r="I362" s="17" t="s">
        <v>5172</v>
      </c>
    </row>
    <row r="363" spans="1:9" x14ac:dyDescent="0.3">
      <c r="A363" s="15" t="s">
        <v>402</v>
      </c>
      <c r="B363" s="30" t="s">
        <v>1067</v>
      </c>
      <c r="D363" s="17" t="str">
        <f t="shared" si="5"/>
        <v>02 631 2800</v>
      </c>
      <c r="H363" s="26" t="s">
        <v>2219</v>
      </c>
      <c r="I363" s="17">
        <v>0</v>
      </c>
    </row>
    <row r="364" spans="1:9" x14ac:dyDescent="0.3">
      <c r="A364" s="15" t="s">
        <v>455</v>
      </c>
      <c r="B364" s="30" t="s">
        <v>1068</v>
      </c>
      <c r="D364" s="17">
        <f t="shared" si="5"/>
        <v>971506288991</v>
      </c>
      <c r="H364" s="26" t="s">
        <v>2220</v>
      </c>
      <c r="I364" s="17" t="s">
        <v>5173</v>
      </c>
    </row>
    <row r="365" spans="1:9" x14ac:dyDescent="0.3">
      <c r="A365" s="15" t="s">
        <v>1069</v>
      </c>
      <c r="B365" s="30"/>
      <c r="D365" s="17">
        <f t="shared" si="5"/>
        <v>0</v>
      </c>
      <c r="H365" s="26" t="s">
        <v>2221</v>
      </c>
      <c r="I365" s="17" t="s">
        <v>5174</v>
      </c>
    </row>
    <row r="366" spans="1:9" x14ac:dyDescent="0.3">
      <c r="A366" s="15" t="s">
        <v>1070</v>
      </c>
      <c r="B366" s="30" t="s">
        <v>1071</v>
      </c>
      <c r="D366" s="17">
        <f t="shared" si="5"/>
        <v>0</v>
      </c>
      <c r="H366" s="26" t="s">
        <v>2222</v>
      </c>
      <c r="I366" s="17">
        <v>0</v>
      </c>
    </row>
    <row r="367" spans="1:9" x14ac:dyDescent="0.3">
      <c r="A367" s="15" t="s">
        <v>1072</v>
      </c>
      <c r="B367" s="30" t="s">
        <v>1073</v>
      </c>
      <c r="D367" s="17" t="str">
        <f t="shared" si="5"/>
        <v>971-4-3444743</v>
      </c>
      <c r="H367" s="26" t="s">
        <v>2223</v>
      </c>
      <c r="I367" s="17" t="s">
        <v>5175</v>
      </c>
    </row>
    <row r="368" spans="1:9" x14ac:dyDescent="0.3">
      <c r="A368" s="15" t="s">
        <v>1074</v>
      </c>
      <c r="B368" s="30"/>
      <c r="D368" s="17" t="str">
        <f t="shared" si="5"/>
        <v>QTN ONLY</v>
      </c>
      <c r="H368" s="26" t="s">
        <v>2224</v>
      </c>
      <c r="I368" s="17" t="s">
        <v>4973</v>
      </c>
    </row>
    <row r="369" spans="1:9" x14ac:dyDescent="0.3">
      <c r="A369" s="15" t="s">
        <v>96</v>
      </c>
      <c r="B369" s="30" t="s">
        <v>1075</v>
      </c>
      <c r="D369" s="17" t="str">
        <f t="shared" si="5"/>
        <v>025635894;0544206848</v>
      </c>
      <c r="H369" s="26" t="s">
        <v>2225</v>
      </c>
      <c r="I369" s="17" t="s">
        <v>5176</v>
      </c>
    </row>
    <row r="370" spans="1:9" x14ac:dyDescent="0.3">
      <c r="A370" s="15" t="s">
        <v>1076</v>
      </c>
      <c r="B370" s="30" t="s">
        <v>1077</v>
      </c>
      <c r="D370" s="17">
        <f t="shared" si="5"/>
        <v>971506429174</v>
      </c>
      <c r="H370" s="26" t="s">
        <v>2226</v>
      </c>
      <c r="I370" s="17">
        <v>0</v>
      </c>
    </row>
    <row r="371" spans="1:9" x14ac:dyDescent="0.3">
      <c r="A371" s="15" t="s">
        <v>336</v>
      </c>
      <c r="B371" s="30" t="s">
        <v>1078</v>
      </c>
      <c r="D371" s="17">
        <f t="shared" si="5"/>
        <v>559976890</v>
      </c>
      <c r="H371" s="26" t="s">
        <v>2227</v>
      </c>
      <c r="I371" s="17">
        <v>0</v>
      </c>
    </row>
    <row r="372" spans="1:9" x14ac:dyDescent="0.3">
      <c r="A372" s="15" t="s">
        <v>1079</v>
      </c>
      <c r="B372" s="30"/>
      <c r="D372" s="17" t="str">
        <f t="shared" si="5"/>
        <v>06-5422330</v>
      </c>
      <c r="H372" s="26" t="s">
        <v>2228</v>
      </c>
      <c r="I372" s="17" t="s">
        <v>5177</v>
      </c>
    </row>
    <row r="373" spans="1:9" x14ac:dyDescent="0.3">
      <c r="A373" s="15" t="s">
        <v>97</v>
      </c>
      <c r="B373" s="30" t="s">
        <v>1080</v>
      </c>
      <c r="D373" s="17" t="str">
        <f t="shared" si="5"/>
        <v>02-6311930</v>
      </c>
      <c r="H373" s="26" t="s">
        <v>2229</v>
      </c>
      <c r="I373" s="17">
        <v>0</v>
      </c>
    </row>
    <row r="374" spans="1:9" x14ac:dyDescent="0.3">
      <c r="A374" s="15" t="s">
        <v>1081</v>
      </c>
      <c r="B374" s="30" t="s">
        <v>1082</v>
      </c>
      <c r="D374" s="17" t="str">
        <f t="shared" si="5"/>
        <v>02-5551452</v>
      </c>
      <c r="H374" s="26" t="s">
        <v>2230</v>
      </c>
      <c r="I374" s="17" t="s">
        <v>5178</v>
      </c>
    </row>
    <row r="375" spans="1:9" x14ac:dyDescent="0.3">
      <c r="A375" s="15" t="s">
        <v>1083</v>
      </c>
      <c r="B375" s="30"/>
      <c r="D375" s="17" t="str">
        <f t="shared" si="5"/>
        <v>02-6311930</v>
      </c>
      <c r="H375" s="26" t="s">
        <v>2231</v>
      </c>
      <c r="I375" s="17" t="s">
        <v>5179</v>
      </c>
    </row>
    <row r="376" spans="1:9" x14ac:dyDescent="0.3">
      <c r="A376" s="15" t="s">
        <v>114</v>
      </c>
      <c r="B376" s="30" t="s">
        <v>1084</v>
      </c>
      <c r="D376" s="17">
        <f t="shared" si="5"/>
        <v>971585306969</v>
      </c>
      <c r="H376" s="26" t="s">
        <v>656</v>
      </c>
      <c r="I376" s="17" t="s">
        <v>5180</v>
      </c>
    </row>
    <row r="377" spans="1:9" x14ac:dyDescent="0.3">
      <c r="A377" s="15" t="s">
        <v>271</v>
      </c>
      <c r="B377" s="30" t="s">
        <v>1085</v>
      </c>
      <c r="D377" s="17" t="str">
        <f t="shared" si="5"/>
        <v>02-6441708</v>
      </c>
      <c r="H377" s="26" t="s">
        <v>2232</v>
      </c>
      <c r="I377" s="17" t="s">
        <v>5181</v>
      </c>
    </row>
    <row r="378" spans="1:9" x14ac:dyDescent="0.3">
      <c r="A378" s="15" t="s">
        <v>1086</v>
      </c>
      <c r="B378" s="30" t="s">
        <v>1087</v>
      </c>
      <c r="D378" s="17" t="str">
        <f t="shared" si="5"/>
        <v>02-5097300</v>
      </c>
      <c r="H378" s="26" t="s">
        <v>989</v>
      </c>
      <c r="I378" s="17" t="s">
        <v>5182</v>
      </c>
    </row>
    <row r="379" spans="1:9" x14ac:dyDescent="0.3">
      <c r="A379" s="15" t="s">
        <v>417</v>
      </c>
      <c r="B379" s="30" t="s">
        <v>1088</v>
      </c>
      <c r="D379" s="17">
        <f t="shared" si="5"/>
        <v>971503264837</v>
      </c>
      <c r="H379" s="26" t="s">
        <v>2233</v>
      </c>
      <c r="I379" s="17" t="s">
        <v>5183</v>
      </c>
    </row>
    <row r="380" spans="1:9" x14ac:dyDescent="0.3">
      <c r="A380" s="15" t="s">
        <v>1089</v>
      </c>
      <c r="B380" s="30"/>
      <c r="D380" s="17">
        <f t="shared" si="5"/>
        <v>0</v>
      </c>
      <c r="H380" s="26" t="s">
        <v>2234</v>
      </c>
      <c r="I380" s="17">
        <v>0</v>
      </c>
    </row>
    <row r="381" spans="1:9" x14ac:dyDescent="0.3">
      <c r="A381" s="15" t="s">
        <v>235</v>
      </c>
      <c r="B381" s="30" t="s">
        <v>1090</v>
      </c>
      <c r="D381" s="17">
        <f t="shared" si="5"/>
        <v>26775766</v>
      </c>
      <c r="H381" s="26" t="s">
        <v>2235</v>
      </c>
      <c r="I381" s="17" t="s">
        <v>5184</v>
      </c>
    </row>
    <row r="382" spans="1:9" x14ac:dyDescent="0.3">
      <c r="A382" s="15" t="s">
        <v>423</v>
      </c>
      <c r="B382" s="30" t="s">
        <v>1091</v>
      </c>
      <c r="D382" s="17">
        <f t="shared" si="5"/>
        <v>971506667248</v>
      </c>
      <c r="H382" s="26" t="s">
        <v>657</v>
      </c>
      <c r="I382" s="17" t="s">
        <v>5185</v>
      </c>
    </row>
    <row r="383" spans="1:9" x14ac:dyDescent="0.3">
      <c r="A383" s="15" t="s">
        <v>98</v>
      </c>
      <c r="B383" s="30" t="s">
        <v>1092</v>
      </c>
      <c r="D383" s="17" t="str">
        <f t="shared" si="5"/>
        <v>02-6315932</v>
      </c>
      <c r="H383" s="26" t="s">
        <v>2236</v>
      </c>
      <c r="I383" s="17" t="s">
        <v>5186</v>
      </c>
    </row>
    <row r="384" spans="1:9" x14ac:dyDescent="0.3">
      <c r="A384" s="15" t="s">
        <v>1093</v>
      </c>
      <c r="B384" s="30" t="s">
        <v>1094</v>
      </c>
      <c r="D384" s="17" t="str">
        <f t="shared" si="5"/>
        <v>+971 2 5504704</v>
      </c>
      <c r="H384" s="26" t="s">
        <v>2237</v>
      </c>
      <c r="I384" s="17" t="s">
        <v>5187</v>
      </c>
    </row>
    <row r="385" spans="1:9" x14ac:dyDescent="0.3">
      <c r="A385" s="15" t="s">
        <v>302</v>
      </c>
      <c r="B385" s="30" t="s">
        <v>1095</v>
      </c>
      <c r="D385" s="17" t="str">
        <f t="shared" si="5"/>
        <v>02-4444650</v>
      </c>
      <c r="H385" s="26" t="s">
        <v>2238</v>
      </c>
      <c r="I385" s="17">
        <v>0</v>
      </c>
    </row>
    <row r="386" spans="1:9" x14ac:dyDescent="0.3">
      <c r="A386" s="15" t="s">
        <v>330</v>
      </c>
      <c r="B386" s="30" t="s">
        <v>1096</v>
      </c>
      <c r="D386" s="17">
        <f t="shared" si="5"/>
        <v>506557473</v>
      </c>
      <c r="H386" s="26" t="s">
        <v>2239</v>
      </c>
      <c r="I386" s="17" t="s">
        <v>5188</v>
      </c>
    </row>
    <row r="387" spans="1:9" x14ac:dyDescent="0.3">
      <c r="A387" s="15" t="s">
        <v>304</v>
      </c>
      <c r="B387" s="30" t="s">
        <v>1097</v>
      </c>
      <c r="D387" s="17">
        <f t="shared" ref="D387:D450" si="6">VLOOKUP(A387,H:I,2,0)</f>
        <v>25588444</v>
      </c>
      <c r="H387" s="26" t="s">
        <v>2240</v>
      </c>
      <c r="I387" s="17">
        <v>0</v>
      </c>
    </row>
    <row r="388" spans="1:9" x14ac:dyDescent="0.3">
      <c r="A388" s="15" t="s">
        <v>482</v>
      </c>
      <c r="B388" s="30" t="s">
        <v>1098</v>
      </c>
      <c r="D388" s="17">
        <f t="shared" si="6"/>
        <v>506126557</v>
      </c>
      <c r="H388" s="26" t="s">
        <v>2241</v>
      </c>
      <c r="I388" s="17" t="s">
        <v>5189</v>
      </c>
    </row>
    <row r="389" spans="1:9" x14ac:dyDescent="0.3">
      <c r="A389" s="15" t="s">
        <v>1099</v>
      </c>
      <c r="B389" s="30" t="s">
        <v>1100</v>
      </c>
      <c r="D389" s="17">
        <f t="shared" si="6"/>
        <v>554675460</v>
      </c>
      <c r="H389" s="26" t="s">
        <v>1698</v>
      </c>
      <c r="I389" s="17" t="s">
        <v>5190</v>
      </c>
    </row>
    <row r="390" spans="1:9" x14ac:dyDescent="0.3">
      <c r="A390" s="15" t="s">
        <v>1101</v>
      </c>
      <c r="B390" s="30" t="s">
        <v>1102</v>
      </c>
      <c r="D390" s="17" t="str">
        <f t="shared" si="6"/>
        <v>026767597/</v>
      </c>
      <c r="H390" s="26" t="s">
        <v>659</v>
      </c>
      <c r="I390" s="17" t="s">
        <v>5191</v>
      </c>
    </row>
    <row r="391" spans="1:9" x14ac:dyDescent="0.3">
      <c r="A391" s="15" t="s">
        <v>1103</v>
      </c>
      <c r="B391" s="30" t="s">
        <v>1087</v>
      </c>
      <c r="D391" s="17" t="str">
        <f t="shared" si="6"/>
        <v>02-5097300</v>
      </c>
      <c r="H391" s="26" t="s">
        <v>2242</v>
      </c>
      <c r="I391" s="17" t="s">
        <v>5192</v>
      </c>
    </row>
    <row r="392" spans="1:9" x14ac:dyDescent="0.3">
      <c r="A392" s="15" t="s">
        <v>242</v>
      </c>
      <c r="B392" s="30" t="s">
        <v>1104</v>
      </c>
      <c r="D392" s="17">
        <f t="shared" si="6"/>
        <v>971557471084</v>
      </c>
      <c r="H392" s="26" t="s">
        <v>2243</v>
      </c>
      <c r="I392" s="17" t="s">
        <v>5193</v>
      </c>
    </row>
    <row r="393" spans="1:9" x14ac:dyDescent="0.3">
      <c r="A393" s="15" t="s">
        <v>522</v>
      </c>
      <c r="B393" s="30" t="s">
        <v>1105</v>
      </c>
      <c r="D393" s="17" t="str">
        <f t="shared" si="6"/>
        <v>02-5546585</v>
      </c>
      <c r="H393" s="26" t="s">
        <v>2244</v>
      </c>
      <c r="I393" s="17" t="s">
        <v>5194</v>
      </c>
    </row>
    <row r="394" spans="1:9" x14ac:dyDescent="0.3">
      <c r="A394" s="15" t="s">
        <v>108</v>
      </c>
      <c r="B394" s="30" t="s">
        <v>1106</v>
      </c>
      <c r="D394" s="17">
        <f t="shared" si="6"/>
        <v>25559259</v>
      </c>
      <c r="H394" s="26" t="s">
        <v>2245</v>
      </c>
      <c r="I394" s="17" t="s">
        <v>5195</v>
      </c>
    </row>
    <row r="395" spans="1:9" x14ac:dyDescent="0.3">
      <c r="A395" s="15" t="s">
        <v>1107</v>
      </c>
      <c r="B395" s="30" t="s">
        <v>1097</v>
      </c>
      <c r="D395" s="17" t="str">
        <f t="shared" si="6"/>
        <v>02-5520444</v>
      </c>
      <c r="H395" s="26" t="s">
        <v>2246</v>
      </c>
      <c r="I395" s="17" t="s">
        <v>5196</v>
      </c>
    </row>
    <row r="396" spans="1:9" x14ac:dyDescent="0.3">
      <c r="A396" s="15" t="s">
        <v>286</v>
      </c>
      <c r="B396" s="30" t="s">
        <v>1108</v>
      </c>
      <c r="D396" s="17">
        <f t="shared" si="6"/>
        <v>26429329</v>
      </c>
      <c r="H396" s="26" t="s">
        <v>660</v>
      </c>
      <c r="I396" s="17" t="s">
        <v>5197</v>
      </c>
    </row>
    <row r="397" spans="1:9" x14ac:dyDescent="0.3">
      <c r="A397" s="15" t="s">
        <v>231</v>
      </c>
      <c r="B397" s="30" t="s">
        <v>1109</v>
      </c>
      <c r="D397" s="17">
        <f t="shared" si="6"/>
        <v>971567456008</v>
      </c>
      <c r="H397" s="26" t="s">
        <v>2247</v>
      </c>
      <c r="I397" s="17" t="s">
        <v>5198</v>
      </c>
    </row>
    <row r="398" spans="1:9" x14ac:dyDescent="0.3">
      <c r="A398" s="15" t="s">
        <v>457</v>
      </c>
      <c r="B398" s="30" t="s">
        <v>1110</v>
      </c>
      <c r="D398" s="17" t="str">
        <f t="shared" si="6"/>
        <v>02-5535122</v>
      </c>
      <c r="H398" s="26" t="s">
        <v>661</v>
      </c>
      <c r="I398" s="17" t="s">
        <v>5198</v>
      </c>
    </row>
    <row r="399" spans="1:9" x14ac:dyDescent="0.3">
      <c r="A399" s="15" t="s">
        <v>450</v>
      </c>
      <c r="B399" s="30" t="s">
        <v>1111</v>
      </c>
      <c r="D399" s="17">
        <f t="shared" si="6"/>
        <v>971506671099</v>
      </c>
      <c r="H399" s="26" t="s">
        <v>663</v>
      </c>
      <c r="I399" s="17" t="s">
        <v>5199</v>
      </c>
    </row>
    <row r="400" spans="1:9" x14ac:dyDescent="0.3">
      <c r="A400" s="15" t="s">
        <v>566</v>
      </c>
      <c r="B400" s="30" t="s">
        <v>1112</v>
      </c>
      <c r="D400" s="17">
        <f t="shared" si="6"/>
        <v>568825871</v>
      </c>
      <c r="H400" s="26" t="s">
        <v>1314</v>
      </c>
      <c r="I400" s="17" t="s">
        <v>5200</v>
      </c>
    </row>
    <row r="401" spans="1:9" x14ac:dyDescent="0.3">
      <c r="A401" s="15" t="s">
        <v>225</v>
      </c>
      <c r="B401" s="30" t="s">
        <v>1113</v>
      </c>
      <c r="D401" s="17">
        <f t="shared" si="6"/>
        <v>0</v>
      </c>
      <c r="H401" s="26" t="s">
        <v>1315</v>
      </c>
      <c r="I401" s="17" t="s">
        <v>5200</v>
      </c>
    </row>
    <row r="402" spans="1:9" x14ac:dyDescent="0.3">
      <c r="A402" s="15" t="s">
        <v>1114</v>
      </c>
      <c r="B402" s="30" t="s">
        <v>1115</v>
      </c>
      <c r="D402" s="17">
        <f t="shared" si="6"/>
        <v>97126442465</v>
      </c>
      <c r="H402" s="26" t="s">
        <v>425</v>
      </c>
      <c r="I402" s="17">
        <v>26661169</v>
      </c>
    </row>
    <row r="403" spans="1:9" x14ac:dyDescent="0.3">
      <c r="A403" s="15" t="s">
        <v>1116</v>
      </c>
      <c r="B403" s="30" t="s">
        <v>1117</v>
      </c>
      <c r="D403" s="17" t="str">
        <f t="shared" si="6"/>
        <v>+971 2 550 1464</v>
      </c>
      <c r="H403" s="26" t="s">
        <v>2248</v>
      </c>
      <c r="I403" s="17" t="s">
        <v>5201</v>
      </c>
    </row>
    <row r="404" spans="1:9" x14ac:dyDescent="0.3">
      <c r="A404" s="15" t="s">
        <v>1118</v>
      </c>
      <c r="B404" s="30" t="s">
        <v>1119</v>
      </c>
      <c r="D404" s="17">
        <f t="shared" si="6"/>
        <v>25598095</v>
      </c>
      <c r="H404" s="26" t="s">
        <v>2249</v>
      </c>
      <c r="I404" s="17" t="s">
        <v>5202</v>
      </c>
    </row>
    <row r="405" spans="1:9" x14ac:dyDescent="0.3">
      <c r="A405" s="15" t="s">
        <v>512</v>
      </c>
      <c r="B405" s="30" t="s">
        <v>1120</v>
      </c>
      <c r="D405" s="17">
        <f t="shared" si="6"/>
        <v>971527365700</v>
      </c>
      <c r="H405" s="26" t="s">
        <v>2250</v>
      </c>
      <c r="I405" s="17" t="s">
        <v>5203</v>
      </c>
    </row>
    <row r="406" spans="1:9" x14ac:dyDescent="0.3">
      <c r="A406" s="15" t="s">
        <v>351</v>
      </c>
      <c r="B406" s="30" t="s">
        <v>1121</v>
      </c>
      <c r="D406" s="17" t="str">
        <f t="shared" si="6"/>
        <v>02-6270100</v>
      </c>
      <c r="H406" s="26" t="s">
        <v>2251</v>
      </c>
      <c r="I406" s="17" t="s">
        <v>5204</v>
      </c>
    </row>
    <row r="407" spans="1:9" x14ac:dyDescent="0.3">
      <c r="A407" s="15" t="s">
        <v>1122</v>
      </c>
      <c r="B407" s="30" t="s">
        <v>1087</v>
      </c>
      <c r="D407" s="17" t="str">
        <f t="shared" si="6"/>
        <v>02-5097300</v>
      </c>
      <c r="H407" s="26" t="s">
        <v>2252</v>
      </c>
      <c r="I407" s="17" t="s">
        <v>5205</v>
      </c>
    </row>
    <row r="408" spans="1:9" x14ac:dyDescent="0.3">
      <c r="A408" s="15" t="s">
        <v>222</v>
      </c>
      <c r="B408" s="30" t="s">
        <v>1123</v>
      </c>
      <c r="D408" s="17" t="str">
        <f t="shared" si="6"/>
        <v>025507907;0556807254</v>
      </c>
      <c r="H408" s="26" t="s">
        <v>2253</v>
      </c>
      <c r="I408" s="17" t="s">
        <v>5206</v>
      </c>
    </row>
    <row r="409" spans="1:9" x14ac:dyDescent="0.3">
      <c r="A409" s="15" t="s">
        <v>362</v>
      </c>
      <c r="B409" s="30" t="s">
        <v>1124</v>
      </c>
      <c r="D409" s="17">
        <f t="shared" si="6"/>
        <v>971558961612</v>
      </c>
      <c r="H409" s="26" t="s">
        <v>2254</v>
      </c>
      <c r="I409" s="17" t="s">
        <v>5207</v>
      </c>
    </row>
    <row r="410" spans="1:9" x14ac:dyDescent="0.3">
      <c r="A410" s="15" t="s">
        <v>1125</v>
      </c>
      <c r="B410" s="30" t="s">
        <v>1126</v>
      </c>
      <c r="D410" s="17" t="str">
        <f t="shared" si="6"/>
        <v>02-6329359</v>
      </c>
      <c r="H410" s="26" t="s">
        <v>2255</v>
      </c>
      <c r="I410" s="17" t="s">
        <v>5208</v>
      </c>
    </row>
    <row r="411" spans="1:9" x14ac:dyDescent="0.3">
      <c r="A411" s="15" t="s">
        <v>434</v>
      </c>
      <c r="B411" s="30" t="s">
        <v>1127</v>
      </c>
      <c r="D411" s="17" t="str">
        <f t="shared" si="6"/>
        <v>02-6329923</v>
      </c>
      <c r="H411" s="26" t="s">
        <v>2256</v>
      </c>
      <c r="I411" s="17" t="s">
        <v>5208</v>
      </c>
    </row>
    <row r="412" spans="1:9" x14ac:dyDescent="0.3">
      <c r="A412" s="15" t="s">
        <v>1128</v>
      </c>
      <c r="B412" s="30" t="s">
        <v>1129</v>
      </c>
      <c r="D412" s="17" t="str">
        <f t="shared" si="6"/>
        <v>04-2344457</v>
      </c>
      <c r="H412" s="26" t="s">
        <v>2257</v>
      </c>
      <c r="I412" s="17" t="s">
        <v>5209</v>
      </c>
    </row>
    <row r="413" spans="1:9" x14ac:dyDescent="0.3">
      <c r="A413" s="15" t="s">
        <v>1130</v>
      </c>
      <c r="B413" s="30" t="s">
        <v>1131</v>
      </c>
      <c r="D413" s="17" t="str">
        <f t="shared" si="6"/>
        <v>056-5060748</v>
      </c>
      <c r="E413" t="str">
        <f>D413</f>
        <v>056-5060748</v>
      </c>
      <c r="F413">
        <v>565060748</v>
      </c>
      <c r="H413" s="26" t="s">
        <v>2258</v>
      </c>
      <c r="I413" s="17" t="s">
        <v>5210</v>
      </c>
    </row>
    <row r="414" spans="1:9" x14ac:dyDescent="0.3">
      <c r="A414" s="15" t="s">
        <v>497</v>
      </c>
      <c r="B414" s="30" t="s">
        <v>1131</v>
      </c>
      <c r="D414" s="17">
        <f t="shared" si="6"/>
        <v>0</v>
      </c>
      <c r="H414" s="26" t="s">
        <v>665</v>
      </c>
      <c r="I414" s="17">
        <v>547063635</v>
      </c>
    </row>
    <row r="415" spans="1:9" x14ac:dyDescent="0.3">
      <c r="A415" s="15" t="s">
        <v>1132</v>
      </c>
      <c r="B415" s="30" t="s">
        <v>1133</v>
      </c>
      <c r="D415" s="17">
        <f t="shared" si="6"/>
        <v>0</v>
      </c>
      <c r="H415" s="26" t="s">
        <v>1665</v>
      </c>
      <c r="I415" s="17" t="s">
        <v>5211</v>
      </c>
    </row>
    <row r="416" spans="1:9" x14ac:dyDescent="0.3">
      <c r="A416" s="15" t="s">
        <v>1134</v>
      </c>
      <c r="B416" s="30" t="s">
        <v>1135</v>
      </c>
      <c r="D416" s="17" t="str">
        <f t="shared" si="6"/>
        <v>04-8860808</v>
      </c>
      <c r="H416" s="26" t="s">
        <v>667</v>
      </c>
      <c r="I416" s="17" t="s">
        <v>5212</v>
      </c>
    </row>
    <row r="417" spans="1:9" x14ac:dyDescent="0.3">
      <c r="A417" s="15" t="s">
        <v>1136</v>
      </c>
      <c r="B417" s="30" t="s">
        <v>1137</v>
      </c>
      <c r="D417" s="17" t="str">
        <f t="shared" si="6"/>
        <v>04-2505318</v>
      </c>
      <c r="H417" s="26" t="s">
        <v>2259</v>
      </c>
      <c r="I417" s="17" t="s">
        <v>5213</v>
      </c>
    </row>
    <row r="418" spans="1:9" x14ac:dyDescent="0.3">
      <c r="A418" s="15" t="s">
        <v>1138</v>
      </c>
      <c r="B418" s="30" t="s">
        <v>1139</v>
      </c>
      <c r="D418" s="17" t="str">
        <f t="shared" si="6"/>
        <v>06-7461898</v>
      </c>
      <c r="H418" s="26" t="s">
        <v>2260</v>
      </c>
      <c r="I418" s="17" t="s">
        <v>5214</v>
      </c>
    </row>
    <row r="419" spans="1:9" x14ac:dyDescent="0.3">
      <c r="A419" s="15" t="s">
        <v>1140</v>
      </c>
      <c r="B419" s="30" t="s">
        <v>1141</v>
      </c>
      <c r="D419" s="17" t="str">
        <f t="shared" si="6"/>
        <v>04-2204656</v>
      </c>
      <c r="H419" s="26" t="s">
        <v>2261</v>
      </c>
      <c r="I419" s="17">
        <v>0</v>
      </c>
    </row>
    <row r="420" spans="1:9" x14ac:dyDescent="0.3">
      <c r="A420" s="15" t="s">
        <v>83</v>
      </c>
      <c r="B420" s="30" t="s">
        <v>1142</v>
      </c>
      <c r="D420" s="17">
        <f t="shared" si="6"/>
        <v>503566603</v>
      </c>
      <c r="H420" s="26" t="s">
        <v>2262</v>
      </c>
      <c r="I420" s="17">
        <v>0</v>
      </c>
    </row>
    <row r="421" spans="1:9" x14ac:dyDescent="0.3">
      <c r="A421" s="15" t="s">
        <v>1143</v>
      </c>
      <c r="B421" s="30"/>
      <c r="D421" s="17" t="str">
        <f t="shared" si="6"/>
        <v>06-5350933</v>
      </c>
      <c r="H421" s="26" t="s">
        <v>2263</v>
      </c>
      <c r="I421" s="17" t="s">
        <v>5215</v>
      </c>
    </row>
    <row r="422" spans="1:9" x14ac:dyDescent="0.3">
      <c r="A422" s="15" t="s">
        <v>166</v>
      </c>
      <c r="B422" s="30" t="s">
        <v>1144</v>
      </c>
      <c r="D422" s="17">
        <f t="shared" si="6"/>
        <v>97165347756</v>
      </c>
      <c r="H422" s="26" t="s">
        <v>365</v>
      </c>
      <c r="I422" s="17" t="s">
        <v>5216</v>
      </c>
    </row>
    <row r="423" spans="1:9" x14ac:dyDescent="0.3">
      <c r="A423" s="15" t="s">
        <v>1145</v>
      </c>
      <c r="B423" s="30" t="s">
        <v>1146</v>
      </c>
      <c r="D423" s="17" t="str">
        <f t="shared" si="6"/>
        <v>04-3514933</v>
      </c>
      <c r="H423" s="26" t="s">
        <v>2264</v>
      </c>
      <c r="I423" s="17" t="s">
        <v>5217</v>
      </c>
    </row>
    <row r="424" spans="1:9" x14ac:dyDescent="0.3">
      <c r="A424" s="15" t="s">
        <v>1147</v>
      </c>
      <c r="B424" s="30" t="s">
        <v>1148</v>
      </c>
      <c r="D424" s="17">
        <f t="shared" si="6"/>
        <v>561313426</v>
      </c>
      <c r="H424" s="26" t="s">
        <v>2265</v>
      </c>
      <c r="I424" s="17" t="s">
        <v>5218</v>
      </c>
    </row>
    <row r="425" spans="1:9" x14ac:dyDescent="0.3">
      <c r="A425" s="15" t="s">
        <v>1149</v>
      </c>
      <c r="B425" s="30" t="s">
        <v>1150</v>
      </c>
      <c r="D425" s="17" t="str">
        <f t="shared" si="6"/>
        <v>06-5437787</v>
      </c>
      <c r="H425" s="26" t="s">
        <v>2266</v>
      </c>
      <c r="I425" s="17" t="s">
        <v>5219</v>
      </c>
    </row>
    <row r="426" spans="1:9" x14ac:dyDescent="0.3">
      <c r="A426" s="15" t="s">
        <v>1151</v>
      </c>
      <c r="B426" s="30" t="s">
        <v>1152</v>
      </c>
      <c r="D426" s="17" t="str">
        <f t="shared" si="6"/>
        <v>971-4-3336364</v>
      </c>
      <c r="H426" s="26" t="s">
        <v>181</v>
      </c>
      <c r="I426" s="17" t="s">
        <v>5218</v>
      </c>
    </row>
    <row r="427" spans="1:9" x14ac:dyDescent="0.3">
      <c r="A427" s="15" t="s">
        <v>1153</v>
      </c>
      <c r="B427" s="30"/>
      <c r="D427" s="17">
        <f t="shared" si="6"/>
        <v>0</v>
      </c>
      <c r="H427" s="26" t="s">
        <v>2267</v>
      </c>
      <c r="I427" s="17" t="s">
        <v>5220</v>
      </c>
    </row>
    <row r="428" spans="1:9" x14ac:dyDescent="0.3">
      <c r="A428" s="15" t="s">
        <v>1154</v>
      </c>
      <c r="B428" s="30"/>
      <c r="D428" s="17" t="str">
        <f t="shared" si="6"/>
        <v>04-2142580</v>
      </c>
      <c r="H428" s="26" t="s">
        <v>991</v>
      </c>
      <c r="I428" s="17">
        <v>0</v>
      </c>
    </row>
    <row r="429" spans="1:9" x14ac:dyDescent="0.3">
      <c r="A429" s="15" t="s">
        <v>1155</v>
      </c>
      <c r="B429" s="30"/>
      <c r="D429" s="17" t="str">
        <f t="shared" si="6"/>
        <v>04-2345981</v>
      </c>
      <c r="H429" s="26" t="s">
        <v>992</v>
      </c>
      <c r="I429" s="17">
        <v>97124473433</v>
      </c>
    </row>
    <row r="430" spans="1:9" x14ac:dyDescent="0.3">
      <c r="A430" s="15" t="s">
        <v>1156</v>
      </c>
      <c r="B430" s="30" t="s">
        <v>1157</v>
      </c>
      <c r="D430" s="17">
        <f t="shared" si="6"/>
        <v>42216767</v>
      </c>
      <c r="H430" s="26" t="s">
        <v>2268</v>
      </c>
      <c r="I430" s="17" t="s">
        <v>5221</v>
      </c>
    </row>
    <row r="431" spans="1:9" x14ac:dyDescent="0.3">
      <c r="A431" s="15" t="s">
        <v>1158</v>
      </c>
      <c r="B431" s="30" t="s">
        <v>1159</v>
      </c>
      <c r="D431" s="17" t="str">
        <f t="shared" si="6"/>
        <v>971-4-3475455</v>
      </c>
      <c r="H431" s="26" t="s">
        <v>2269</v>
      </c>
      <c r="I431" s="17" t="s">
        <v>5160</v>
      </c>
    </row>
    <row r="432" spans="1:9" x14ac:dyDescent="0.3">
      <c r="A432" s="15" t="s">
        <v>1160</v>
      </c>
      <c r="B432" s="30" t="s">
        <v>1161</v>
      </c>
      <c r="D432" s="17" t="str">
        <f t="shared" si="6"/>
        <v>971-4-2243007</v>
      </c>
      <c r="H432" s="26" t="s">
        <v>2270</v>
      </c>
      <c r="I432" s="17" t="s">
        <v>5222</v>
      </c>
    </row>
    <row r="433" spans="1:9" x14ac:dyDescent="0.3">
      <c r="A433" s="15" t="s">
        <v>1162</v>
      </c>
      <c r="B433" s="30"/>
      <c r="D433" s="17" t="str">
        <f t="shared" si="6"/>
        <v>06-5568787</v>
      </c>
      <c r="H433" s="26" t="s">
        <v>2271</v>
      </c>
      <c r="I433" s="17">
        <v>0</v>
      </c>
    </row>
    <row r="434" spans="1:9" x14ac:dyDescent="0.3">
      <c r="A434" s="15" t="s">
        <v>1163</v>
      </c>
      <c r="B434" s="30"/>
      <c r="D434" s="17">
        <f t="shared" si="6"/>
        <v>4268445</v>
      </c>
      <c r="H434" s="26" t="s">
        <v>2272</v>
      </c>
      <c r="I434" s="17" t="s">
        <v>5223</v>
      </c>
    </row>
    <row r="435" spans="1:9" x14ac:dyDescent="0.3">
      <c r="A435" s="15" t="s">
        <v>1164</v>
      </c>
      <c r="B435" s="30" t="s">
        <v>1165</v>
      </c>
      <c r="D435" s="17" t="str">
        <f t="shared" si="6"/>
        <v>04-3387577</v>
      </c>
      <c r="H435" s="26" t="s">
        <v>2273</v>
      </c>
      <c r="I435" s="17" t="s">
        <v>5224</v>
      </c>
    </row>
    <row r="436" spans="1:9" x14ac:dyDescent="0.3">
      <c r="A436" s="15" t="s">
        <v>1166</v>
      </c>
      <c r="B436" s="30" t="s">
        <v>1165</v>
      </c>
      <c r="D436" s="17" t="str">
        <f t="shared" si="6"/>
        <v>04-3387577</v>
      </c>
      <c r="H436" s="26" t="s">
        <v>2274</v>
      </c>
      <c r="I436" s="17">
        <v>0</v>
      </c>
    </row>
    <row r="437" spans="1:9" x14ac:dyDescent="0.3">
      <c r="A437" s="15" t="s">
        <v>477</v>
      </c>
      <c r="B437" s="30" t="s">
        <v>1167</v>
      </c>
      <c r="D437" s="17">
        <f t="shared" si="6"/>
        <v>42666595</v>
      </c>
      <c r="H437" s="26" t="s">
        <v>83</v>
      </c>
      <c r="I437" s="17">
        <v>503566603</v>
      </c>
    </row>
    <row r="438" spans="1:9" x14ac:dyDescent="0.3">
      <c r="A438" s="15" t="s">
        <v>495</v>
      </c>
      <c r="B438" s="30" t="s">
        <v>1168</v>
      </c>
      <c r="D438" s="17" t="str">
        <f t="shared" si="6"/>
        <v>06 5332416</v>
      </c>
      <c r="H438" s="26" t="s">
        <v>2275</v>
      </c>
      <c r="I438" s="17">
        <v>0</v>
      </c>
    </row>
    <row r="439" spans="1:9" x14ac:dyDescent="0.3">
      <c r="A439" s="15" t="s">
        <v>1169</v>
      </c>
      <c r="B439" s="30" t="s">
        <v>1168</v>
      </c>
      <c r="D439" s="17" t="str">
        <f t="shared" si="6"/>
        <v>06 5332416</v>
      </c>
      <c r="H439" s="26" t="s">
        <v>2276</v>
      </c>
      <c r="I439" s="17" t="s">
        <v>5225</v>
      </c>
    </row>
    <row r="440" spans="1:9" x14ac:dyDescent="0.3">
      <c r="A440" s="15" t="s">
        <v>1170</v>
      </c>
      <c r="B440" s="30" t="s">
        <v>1171</v>
      </c>
      <c r="D440" s="17" t="str">
        <f t="shared" si="6"/>
        <v>02-6776623</v>
      </c>
      <c r="H440" s="26" t="s">
        <v>2277</v>
      </c>
      <c r="I440" s="17" t="s">
        <v>5225</v>
      </c>
    </row>
    <row r="441" spans="1:9" x14ac:dyDescent="0.3">
      <c r="A441" s="15" t="s">
        <v>230</v>
      </c>
      <c r="B441" s="30" t="s">
        <v>1159</v>
      </c>
      <c r="D441" s="17">
        <f t="shared" si="6"/>
        <v>506519234</v>
      </c>
      <c r="H441" s="26" t="s">
        <v>1766</v>
      </c>
      <c r="I441" s="17">
        <v>501636982</v>
      </c>
    </row>
    <row r="442" spans="1:9" x14ac:dyDescent="0.3">
      <c r="A442" s="15" t="s">
        <v>1172</v>
      </c>
      <c r="B442" s="30" t="s">
        <v>1173</v>
      </c>
      <c r="D442" s="17" t="str">
        <f t="shared" si="6"/>
        <v>04-2228820</v>
      </c>
      <c r="H442" s="26" t="s">
        <v>2278</v>
      </c>
      <c r="I442" s="17">
        <v>0</v>
      </c>
    </row>
    <row r="443" spans="1:9" x14ac:dyDescent="0.3">
      <c r="A443" s="15" t="s">
        <v>343</v>
      </c>
      <c r="B443" s="30" t="s">
        <v>1174</v>
      </c>
      <c r="D443" s="17" t="str">
        <f t="shared" si="6"/>
        <v>04-3326233</v>
      </c>
      <c r="H443" s="26" t="s">
        <v>2279</v>
      </c>
      <c r="I443" s="17" t="s">
        <v>5172</v>
      </c>
    </row>
    <row r="444" spans="1:9" x14ac:dyDescent="0.3">
      <c r="A444" s="15" t="s">
        <v>1175</v>
      </c>
      <c r="B444" s="30" t="s">
        <v>1176</v>
      </c>
      <c r="D444" s="17" t="str">
        <f t="shared" si="6"/>
        <v>04-3331658</v>
      </c>
      <c r="H444" s="26" t="s">
        <v>93</v>
      </c>
      <c r="I444" s="17">
        <v>2.5553796052920998E+17</v>
      </c>
    </row>
    <row r="445" spans="1:9" x14ac:dyDescent="0.3">
      <c r="A445" s="15" t="s">
        <v>1177</v>
      </c>
      <c r="B445" s="30" t="s">
        <v>1178</v>
      </c>
      <c r="D445" s="17" t="str">
        <f t="shared" si="6"/>
        <v>04-2586112</v>
      </c>
      <c r="H445" s="26" t="s">
        <v>1461</v>
      </c>
      <c r="I445" s="17" t="s">
        <v>5226</v>
      </c>
    </row>
    <row r="446" spans="1:9" x14ac:dyDescent="0.3">
      <c r="A446" s="15" t="s">
        <v>1179</v>
      </c>
      <c r="B446" s="30"/>
      <c r="D446" s="17" t="str">
        <f t="shared" si="6"/>
        <v>04-2667112</v>
      </c>
      <c r="H446" s="26" t="s">
        <v>2280</v>
      </c>
      <c r="I446" s="17" t="s">
        <v>5226</v>
      </c>
    </row>
    <row r="447" spans="1:9" x14ac:dyDescent="0.3">
      <c r="A447" s="15" t="s">
        <v>79</v>
      </c>
      <c r="B447" s="30" t="s">
        <v>1180</v>
      </c>
      <c r="D447" s="17" t="str">
        <f t="shared" si="6"/>
        <v>04-3392911</v>
      </c>
      <c r="H447" s="26" t="s">
        <v>2281</v>
      </c>
      <c r="I447" s="17" t="s">
        <v>5227</v>
      </c>
    </row>
    <row r="448" spans="1:9" x14ac:dyDescent="0.3">
      <c r="A448" s="15" t="s">
        <v>267</v>
      </c>
      <c r="B448" s="30" t="s">
        <v>1181</v>
      </c>
      <c r="D448" s="17">
        <f t="shared" si="6"/>
        <v>43210127</v>
      </c>
      <c r="H448" s="26" t="s">
        <v>668</v>
      </c>
      <c r="I448" s="17" t="s">
        <v>5228</v>
      </c>
    </row>
    <row r="449" spans="1:9" x14ac:dyDescent="0.3">
      <c r="A449" s="15" t="s">
        <v>449</v>
      </c>
      <c r="B449" s="30" t="s">
        <v>1182</v>
      </c>
      <c r="D449" s="17" t="str">
        <f t="shared" si="6"/>
        <v>04-2632633</v>
      </c>
      <c r="H449" s="26" t="s">
        <v>2282</v>
      </c>
      <c r="I449" s="17" t="s">
        <v>5229</v>
      </c>
    </row>
    <row r="450" spans="1:9" x14ac:dyDescent="0.3">
      <c r="A450" s="15" t="s">
        <v>1183</v>
      </c>
      <c r="B450" s="30" t="s">
        <v>1184</v>
      </c>
      <c r="D450" s="17" t="str">
        <f t="shared" si="6"/>
        <v>04-3231514</v>
      </c>
      <c r="H450" s="26" t="s">
        <v>1143</v>
      </c>
      <c r="I450" s="17" t="s">
        <v>5229</v>
      </c>
    </row>
    <row r="451" spans="1:9" x14ac:dyDescent="0.3">
      <c r="A451" s="15" t="s">
        <v>1185</v>
      </c>
      <c r="B451" s="30"/>
      <c r="D451" s="17" t="str">
        <f t="shared" ref="D451:D514" si="7">VLOOKUP(A451,H:I,2,0)</f>
        <v>04-2286650</v>
      </c>
      <c r="H451" s="26" t="s">
        <v>1630</v>
      </c>
      <c r="I451" s="17" t="s">
        <v>5230</v>
      </c>
    </row>
    <row r="452" spans="1:9" x14ac:dyDescent="0.3">
      <c r="A452" s="15" t="s">
        <v>1186</v>
      </c>
      <c r="B452" s="30" t="s">
        <v>1187</v>
      </c>
      <c r="D452" s="17">
        <f t="shared" si="7"/>
        <v>0</v>
      </c>
      <c r="H452" s="26" t="s">
        <v>2283</v>
      </c>
      <c r="I452" s="17">
        <v>0</v>
      </c>
    </row>
    <row r="453" spans="1:9" x14ac:dyDescent="0.3">
      <c r="A453" s="15" t="s">
        <v>543</v>
      </c>
      <c r="B453" s="30" t="s">
        <v>1188</v>
      </c>
      <c r="D453" s="17">
        <f t="shared" si="7"/>
        <v>43384343</v>
      </c>
      <c r="H453" s="26" t="s">
        <v>2284</v>
      </c>
      <c r="I453" s="17" t="s">
        <v>5231</v>
      </c>
    </row>
    <row r="454" spans="1:9" x14ac:dyDescent="0.3">
      <c r="A454" s="15" t="s">
        <v>1189</v>
      </c>
      <c r="B454" s="30"/>
      <c r="D454" s="17" t="str">
        <f t="shared" si="7"/>
        <v>04-3359434</v>
      </c>
      <c r="H454" s="26" t="s">
        <v>2285</v>
      </c>
      <c r="I454" s="17" t="s">
        <v>5232</v>
      </c>
    </row>
    <row r="455" spans="1:9" x14ac:dyDescent="0.3">
      <c r="A455" s="15" t="s">
        <v>338</v>
      </c>
      <c r="B455" s="30" t="s">
        <v>1190</v>
      </c>
      <c r="D455" s="17" t="str">
        <f t="shared" si="7"/>
        <v>04-3392100</v>
      </c>
      <c r="H455" s="26" t="s">
        <v>669</v>
      </c>
      <c r="I455" s="17" t="s">
        <v>5233</v>
      </c>
    </row>
    <row r="456" spans="1:9" x14ac:dyDescent="0.3">
      <c r="A456" s="15" t="s">
        <v>1191</v>
      </c>
      <c r="B456" s="30" t="s">
        <v>1190</v>
      </c>
      <c r="D456" s="17" t="str">
        <f t="shared" si="7"/>
        <v>04-3392100</v>
      </c>
      <c r="H456" s="26" t="s">
        <v>2286</v>
      </c>
      <c r="I456" s="17" t="s">
        <v>5234</v>
      </c>
    </row>
    <row r="457" spans="1:9" x14ac:dyDescent="0.3">
      <c r="A457" s="15" t="s">
        <v>1192</v>
      </c>
      <c r="B457" s="30"/>
      <c r="D457" s="17">
        <f t="shared" si="7"/>
        <v>43521225</v>
      </c>
      <c r="H457" s="26" t="s">
        <v>670</v>
      </c>
      <c r="I457" s="17" t="s">
        <v>5235</v>
      </c>
    </row>
    <row r="458" spans="1:9" x14ac:dyDescent="0.3">
      <c r="A458" s="15" t="s">
        <v>1193</v>
      </c>
      <c r="B458" s="30" t="s">
        <v>1194</v>
      </c>
      <c r="D458" s="17" t="str">
        <f t="shared" si="7"/>
        <v>043993395/0564996463</v>
      </c>
      <c r="H458" s="26" t="s">
        <v>1316</v>
      </c>
      <c r="I458" s="17" t="s">
        <v>5236</v>
      </c>
    </row>
    <row r="459" spans="1:9" x14ac:dyDescent="0.3">
      <c r="A459" s="15" t="s">
        <v>1195</v>
      </c>
      <c r="B459" s="30" t="s">
        <v>1196</v>
      </c>
      <c r="D459" s="17">
        <f t="shared" si="7"/>
        <v>0</v>
      </c>
      <c r="H459" s="26" t="s">
        <v>2287</v>
      </c>
      <c r="I459" s="17">
        <v>0</v>
      </c>
    </row>
    <row r="460" spans="1:9" x14ac:dyDescent="0.3">
      <c r="A460" s="15" t="s">
        <v>1197</v>
      </c>
      <c r="B460" s="30" t="s">
        <v>1196</v>
      </c>
      <c r="D460" s="17">
        <f t="shared" si="7"/>
        <v>0</v>
      </c>
      <c r="H460" s="26" t="s">
        <v>2288</v>
      </c>
      <c r="I460" s="17" t="s">
        <v>5237</v>
      </c>
    </row>
    <row r="461" spans="1:9" x14ac:dyDescent="0.3">
      <c r="A461" s="15" t="s">
        <v>453</v>
      </c>
      <c r="B461" s="30" t="s">
        <v>1198</v>
      </c>
      <c r="D461" s="17" t="str">
        <f t="shared" si="7"/>
        <v>04-3312575</v>
      </c>
      <c r="H461" s="26" t="s">
        <v>2289</v>
      </c>
      <c r="I461" s="17" t="s">
        <v>5238</v>
      </c>
    </row>
    <row r="462" spans="1:9" x14ac:dyDescent="0.3">
      <c r="A462" s="15" t="s">
        <v>272</v>
      </c>
      <c r="B462" s="30" t="s">
        <v>1199</v>
      </c>
      <c r="D462" s="17" t="str">
        <f t="shared" si="7"/>
        <v>04-3404035</v>
      </c>
      <c r="H462" s="26" t="s">
        <v>2290</v>
      </c>
      <c r="I462" s="17">
        <v>0</v>
      </c>
    </row>
    <row r="463" spans="1:9" x14ac:dyDescent="0.3">
      <c r="A463" s="15" t="s">
        <v>1200</v>
      </c>
      <c r="B463" s="30"/>
      <c r="D463" s="17" t="str">
        <f t="shared" si="7"/>
        <v>04-2563710</v>
      </c>
      <c r="H463" s="26" t="s">
        <v>2291</v>
      </c>
      <c r="I463" s="17">
        <v>-48863</v>
      </c>
    </row>
    <row r="464" spans="1:9" x14ac:dyDescent="0.3">
      <c r="A464" s="15" t="s">
        <v>1201</v>
      </c>
      <c r="B464" s="30"/>
      <c r="D464" s="17" t="str">
        <f t="shared" si="7"/>
        <v>06-7485103</v>
      </c>
      <c r="H464" s="26" t="s">
        <v>2292</v>
      </c>
      <c r="I464" s="17" t="s">
        <v>5239</v>
      </c>
    </row>
    <row r="465" spans="1:9" x14ac:dyDescent="0.3">
      <c r="A465" s="15" t="s">
        <v>562</v>
      </c>
      <c r="B465" s="30" t="s">
        <v>1202</v>
      </c>
      <c r="D465" s="17">
        <f t="shared" si="7"/>
        <v>971528111472</v>
      </c>
      <c r="H465" s="26" t="s">
        <v>2293</v>
      </c>
      <c r="I465" s="17">
        <v>0</v>
      </c>
    </row>
    <row r="466" spans="1:9" x14ac:dyDescent="0.3">
      <c r="A466" s="15" t="s">
        <v>1203</v>
      </c>
      <c r="B466" s="30"/>
      <c r="D466" s="17" t="str">
        <f t="shared" si="7"/>
        <v>04-2807266</v>
      </c>
      <c r="H466" s="26" t="s">
        <v>671</v>
      </c>
      <c r="I466" s="17" t="s">
        <v>5240</v>
      </c>
    </row>
    <row r="467" spans="1:9" x14ac:dyDescent="0.3">
      <c r="A467" s="15" t="s">
        <v>1204</v>
      </c>
      <c r="B467" s="30"/>
      <c r="D467" s="17">
        <f t="shared" si="7"/>
        <v>0</v>
      </c>
      <c r="H467" s="26" t="s">
        <v>673</v>
      </c>
      <c r="I467" s="17" t="s">
        <v>5241</v>
      </c>
    </row>
    <row r="468" spans="1:9" x14ac:dyDescent="0.3">
      <c r="A468" s="15" t="s">
        <v>1205</v>
      </c>
      <c r="B468" s="30" t="s">
        <v>1206</v>
      </c>
      <c r="D468" s="17" t="str">
        <f t="shared" si="7"/>
        <v>04-2541313</v>
      </c>
      <c r="H468" s="26" t="s">
        <v>2294</v>
      </c>
      <c r="I468" s="17">
        <v>0</v>
      </c>
    </row>
    <row r="469" spans="1:9" x14ac:dyDescent="0.3">
      <c r="A469" s="15" t="s">
        <v>1207</v>
      </c>
      <c r="B469" s="30" t="s">
        <v>1208</v>
      </c>
      <c r="D469" s="17" t="str">
        <f t="shared" si="7"/>
        <v>042694546/0564089294</v>
      </c>
      <c r="H469" s="26" t="s">
        <v>2295</v>
      </c>
      <c r="I469" s="17" t="s">
        <v>5242</v>
      </c>
    </row>
    <row r="470" spans="1:9" x14ac:dyDescent="0.3">
      <c r="A470" s="15" t="s">
        <v>486</v>
      </c>
      <c r="B470" s="30" t="s">
        <v>1208</v>
      </c>
      <c r="D470" s="17" t="str">
        <f t="shared" si="7"/>
        <v>04-3392595</v>
      </c>
      <c r="H470" s="26" t="s">
        <v>674</v>
      </c>
      <c r="I470" s="17" t="s">
        <v>5243</v>
      </c>
    </row>
    <row r="471" spans="1:9" x14ac:dyDescent="0.3">
      <c r="A471" s="15" t="s">
        <v>560</v>
      </c>
      <c r="B471" s="30" t="s">
        <v>1209</v>
      </c>
      <c r="D471" s="17" t="str">
        <f t="shared" si="7"/>
        <v>971-4-3580344</v>
      </c>
      <c r="H471" s="26" t="s">
        <v>2296</v>
      </c>
      <c r="I471" s="17" t="s">
        <v>5244</v>
      </c>
    </row>
    <row r="472" spans="1:9" x14ac:dyDescent="0.3">
      <c r="A472" s="15" t="s">
        <v>1210</v>
      </c>
      <c r="B472" s="30" t="s">
        <v>1211</v>
      </c>
      <c r="D472" s="17" t="str">
        <f t="shared" si="7"/>
        <v>04-2245558</v>
      </c>
      <c r="H472" s="26" t="s">
        <v>2297</v>
      </c>
      <c r="I472" s="17" t="s">
        <v>5245</v>
      </c>
    </row>
    <row r="473" spans="1:9" x14ac:dyDescent="0.3">
      <c r="A473" s="15" t="s">
        <v>1212</v>
      </c>
      <c r="B473" s="30"/>
      <c r="D473" s="17" t="str">
        <f t="shared" si="7"/>
        <v>04-3938888</v>
      </c>
      <c r="H473" s="26" t="s">
        <v>1769</v>
      </c>
      <c r="I473" s="17" t="s">
        <v>5246</v>
      </c>
    </row>
    <row r="474" spans="1:9" x14ac:dyDescent="0.3">
      <c r="A474" s="15" t="s">
        <v>1213</v>
      </c>
      <c r="B474" s="30" t="s">
        <v>1214</v>
      </c>
      <c r="D474" s="17" t="str">
        <f t="shared" si="7"/>
        <v>04-2599913</v>
      </c>
      <c r="H474" s="26" t="s">
        <v>2298</v>
      </c>
      <c r="I474" s="17" t="s">
        <v>5247</v>
      </c>
    </row>
    <row r="475" spans="1:9" x14ac:dyDescent="0.3">
      <c r="A475" s="15" t="s">
        <v>1215</v>
      </c>
      <c r="B475" s="30" t="s">
        <v>1131</v>
      </c>
      <c r="D475" s="17" t="str">
        <f t="shared" si="7"/>
        <v>056-5060748</v>
      </c>
      <c r="E475" t="str">
        <f>D475</f>
        <v>056-5060748</v>
      </c>
      <c r="F475">
        <v>565060748</v>
      </c>
      <c r="H475" s="26" t="s">
        <v>2299</v>
      </c>
      <c r="I475" s="17" t="s">
        <v>5248</v>
      </c>
    </row>
    <row r="476" spans="1:9" x14ac:dyDescent="0.3">
      <c r="A476" s="15" t="s">
        <v>1216</v>
      </c>
      <c r="B476" s="30"/>
      <c r="D476" s="17" t="str">
        <f t="shared" si="7"/>
        <v>04-8860808</v>
      </c>
      <c r="H476" s="26" t="s">
        <v>2300</v>
      </c>
      <c r="I476" s="17">
        <v>39662434</v>
      </c>
    </row>
    <row r="477" spans="1:9" x14ac:dyDescent="0.3">
      <c r="A477" s="15" t="s">
        <v>81</v>
      </c>
      <c r="B477" s="30" t="s">
        <v>1217</v>
      </c>
      <c r="D477" s="17" t="str">
        <f t="shared" si="7"/>
        <v>04-2641224</v>
      </c>
      <c r="H477" s="26" t="s">
        <v>316</v>
      </c>
      <c r="I477" s="17" t="s">
        <v>5249</v>
      </c>
    </row>
    <row r="478" spans="1:9" x14ac:dyDescent="0.3">
      <c r="A478" s="15" t="s">
        <v>1218</v>
      </c>
      <c r="B478" s="30" t="s">
        <v>1219</v>
      </c>
      <c r="D478" s="17" t="str">
        <f t="shared" si="7"/>
        <v>04-2392766</v>
      </c>
      <c r="H478" s="26" t="s">
        <v>2301</v>
      </c>
      <c r="I478" s="17">
        <v>0</v>
      </c>
    </row>
    <row r="479" spans="1:9" x14ac:dyDescent="0.3">
      <c r="A479" s="15" t="s">
        <v>1220</v>
      </c>
      <c r="B479" s="30" t="s">
        <v>1221</v>
      </c>
      <c r="D479" s="17" t="str">
        <f t="shared" si="7"/>
        <v>043535993/0553452214</v>
      </c>
      <c r="H479" s="26" t="s">
        <v>677</v>
      </c>
      <c r="I479" s="17" t="s">
        <v>5250</v>
      </c>
    </row>
    <row r="480" spans="1:9" x14ac:dyDescent="0.3">
      <c r="A480" s="15" t="s">
        <v>1222</v>
      </c>
      <c r="B480" s="30"/>
      <c r="D480" s="17" t="str">
        <f t="shared" si="7"/>
        <v>04-2963666</v>
      </c>
      <c r="H480" s="26" t="s">
        <v>2302</v>
      </c>
      <c r="I480" s="17" t="s">
        <v>5251</v>
      </c>
    </row>
    <row r="481" spans="1:9" x14ac:dyDescent="0.3">
      <c r="A481" s="15" t="s">
        <v>1223</v>
      </c>
      <c r="B481" s="30"/>
      <c r="D481" s="17" t="str">
        <f t="shared" si="7"/>
        <v>06-5754647</v>
      </c>
      <c r="H481" s="26" t="s">
        <v>1770</v>
      </c>
      <c r="I481" s="17">
        <v>97142675270</v>
      </c>
    </row>
    <row r="482" spans="1:9" x14ac:dyDescent="0.3">
      <c r="A482" s="15" t="s">
        <v>561</v>
      </c>
      <c r="B482" s="30" t="s">
        <v>1224</v>
      </c>
      <c r="D482" s="17" t="str">
        <f t="shared" si="7"/>
        <v>042-585-873</v>
      </c>
      <c r="H482" s="26" t="s">
        <v>2303</v>
      </c>
      <c r="I482" s="17">
        <v>0</v>
      </c>
    </row>
    <row r="483" spans="1:9" x14ac:dyDescent="0.3">
      <c r="A483" s="15" t="s">
        <v>1225</v>
      </c>
      <c r="B483" s="30"/>
      <c r="D483" s="17" t="str">
        <f t="shared" si="7"/>
        <v>06-5310030</v>
      </c>
      <c r="H483" s="26" t="s">
        <v>2304</v>
      </c>
      <c r="I483" s="17" t="s">
        <v>5173</v>
      </c>
    </row>
    <row r="484" spans="1:9" x14ac:dyDescent="0.3">
      <c r="A484" s="15" t="s">
        <v>1226</v>
      </c>
      <c r="B484" s="30"/>
      <c r="D484" s="17" t="str">
        <f t="shared" si="7"/>
        <v>04 2679575</v>
      </c>
      <c r="H484" s="26" t="s">
        <v>2305</v>
      </c>
      <c r="I484" s="17" t="s">
        <v>5252</v>
      </c>
    </row>
    <row r="485" spans="1:9" x14ac:dyDescent="0.3">
      <c r="A485" s="15" t="s">
        <v>1227</v>
      </c>
      <c r="B485" s="30" t="s">
        <v>1228</v>
      </c>
      <c r="D485" s="17" t="e">
        <f t="shared" si="7"/>
        <v>#N/A</v>
      </c>
      <c r="H485" s="26" t="s">
        <v>2306</v>
      </c>
      <c r="I485" s="17" t="s">
        <v>5252</v>
      </c>
    </row>
    <row r="486" spans="1:9" x14ac:dyDescent="0.3">
      <c r="A486" s="15" t="s">
        <v>170</v>
      </c>
      <c r="B486" s="30" t="s">
        <v>1229</v>
      </c>
      <c r="D486" s="17">
        <f t="shared" si="7"/>
        <v>4.22343340426466E+16</v>
      </c>
      <c r="H486" s="26" t="s">
        <v>2307</v>
      </c>
      <c r="I486" s="17" t="s">
        <v>5253</v>
      </c>
    </row>
    <row r="487" spans="1:9" x14ac:dyDescent="0.3">
      <c r="A487" s="15" t="s">
        <v>308</v>
      </c>
      <c r="B487" s="30" t="s">
        <v>1230</v>
      </c>
      <c r="D487" s="17">
        <f t="shared" si="7"/>
        <v>43881999</v>
      </c>
      <c r="H487" s="26" t="s">
        <v>2308</v>
      </c>
      <c r="I487" s="17">
        <v>0</v>
      </c>
    </row>
    <row r="488" spans="1:9" x14ac:dyDescent="0.3">
      <c r="A488" s="15" t="s">
        <v>469</v>
      </c>
      <c r="B488" s="30" t="s">
        <v>1231</v>
      </c>
      <c r="D488" s="17" t="str">
        <f t="shared" si="7"/>
        <v>04-2355137</v>
      </c>
      <c r="H488" s="26" t="s">
        <v>2309</v>
      </c>
      <c r="I488" s="17" t="s">
        <v>5254</v>
      </c>
    </row>
    <row r="489" spans="1:9" x14ac:dyDescent="0.3">
      <c r="A489" s="15" t="s">
        <v>416</v>
      </c>
      <c r="B489" s="30" t="s">
        <v>1232</v>
      </c>
      <c r="D489" s="17" t="str">
        <f t="shared" si="7"/>
        <v>971-4-3213667</v>
      </c>
      <c r="H489" s="26" t="s">
        <v>2310</v>
      </c>
      <c r="I489" s="17" t="s">
        <v>5255</v>
      </c>
    </row>
    <row r="490" spans="1:9" x14ac:dyDescent="0.3">
      <c r="A490" s="15" t="s">
        <v>1233</v>
      </c>
      <c r="B490" s="30" t="s">
        <v>1234</v>
      </c>
      <c r="D490" s="17" t="str">
        <f t="shared" si="7"/>
        <v>04-2206415</v>
      </c>
      <c r="H490" s="26" t="s">
        <v>2311</v>
      </c>
      <c r="I490" s="17">
        <v>0</v>
      </c>
    </row>
    <row r="491" spans="1:9" x14ac:dyDescent="0.3">
      <c r="A491" s="15" t="s">
        <v>311</v>
      </c>
      <c r="B491" s="30" t="s">
        <v>1235</v>
      </c>
      <c r="D491" s="17">
        <f t="shared" si="7"/>
        <v>42690182</v>
      </c>
      <c r="H491" s="26" t="s">
        <v>2312</v>
      </c>
      <c r="I491" s="17">
        <v>0</v>
      </c>
    </row>
    <row r="492" spans="1:9" x14ac:dyDescent="0.3">
      <c r="A492" s="15" t="s">
        <v>1236</v>
      </c>
      <c r="B492" s="30"/>
      <c r="D492" s="17" t="str">
        <f t="shared" si="7"/>
        <v>06-5351855</v>
      </c>
      <c r="H492" s="26" t="s">
        <v>2313</v>
      </c>
      <c r="I492" s="17" t="s">
        <v>5256</v>
      </c>
    </row>
    <row r="493" spans="1:9" x14ac:dyDescent="0.3">
      <c r="A493" s="15" t="s">
        <v>599</v>
      </c>
      <c r="B493" s="30" t="s">
        <v>1237</v>
      </c>
      <c r="D493" s="17" t="str">
        <f t="shared" si="7"/>
        <v>065389481/0559792886</v>
      </c>
      <c r="H493" s="26" t="s">
        <v>678</v>
      </c>
      <c r="I493" s="17" t="s">
        <v>5257</v>
      </c>
    </row>
    <row r="494" spans="1:9" x14ac:dyDescent="0.3">
      <c r="A494" s="15" t="s">
        <v>1238</v>
      </c>
      <c r="B494" s="30" t="s">
        <v>1239</v>
      </c>
      <c r="D494" s="17">
        <f t="shared" si="7"/>
        <v>42225380</v>
      </c>
      <c r="H494" s="26" t="s">
        <v>2314</v>
      </c>
      <c r="I494" s="17" t="s">
        <v>5258</v>
      </c>
    </row>
    <row r="495" spans="1:9" x14ac:dyDescent="0.3">
      <c r="A495" s="15" t="s">
        <v>444</v>
      </c>
      <c r="B495" s="30" t="s">
        <v>1240</v>
      </c>
      <c r="D495" s="17" t="str">
        <f t="shared" si="7"/>
        <v>971 2 674 9722</v>
      </c>
      <c r="H495" s="26" t="s">
        <v>2315</v>
      </c>
      <c r="I495" s="17" t="s">
        <v>5259</v>
      </c>
    </row>
    <row r="496" spans="1:9" x14ac:dyDescent="0.3">
      <c r="A496" s="15" t="s">
        <v>1241</v>
      </c>
      <c r="B496" s="30"/>
      <c r="D496" s="17" t="str">
        <f t="shared" si="7"/>
        <v>04-2678881</v>
      </c>
      <c r="H496" s="26" t="s">
        <v>385</v>
      </c>
      <c r="I496" s="17" t="s">
        <v>5260</v>
      </c>
    </row>
    <row r="497" spans="1:9" x14ac:dyDescent="0.3">
      <c r="A497" s="15" t="s">
        <v>1242</v>
      </c>
      <c r="B497" s="30"/>
      <c r="D497" s="17" t="str">
        <f t="shared" si="7"/>
        <v>04 4308767</v>
      </c>
      <c r="H497" s="26" t="s">
        <v>2316</v>
      </c>
      <c r="I497" s="17" t="s">
        <v>5261</v>
      </c>
    </row>
    <row r="498" spans="1:9" x14ac:dyDescent="0.3">
      <c r="A498" s="15" t="s">
        <v>1243</v>
      </c>
      <c r="B498" s="30" t="s">
        <v>1244</v>
      </c>
      <c r="D498" s="17">
        <f t="shared" si="7"/>
        <v>42266222</v>
      </c>
      <c r="H498" s="26" t="s">
        <v>2317</v>
      </c>
      <c r="I498" s="17" t="s">
        <v>5262</v>
      </c>
    </row>
    <row r="499" spans="1:9" x14ac:dyDescent="0.3">
      <c r="A499" s="15" t="s">
        <v>1245</v>
      </c>
      <c r="B499" s="30" t="s">
        <v>1246</v>
      </c>
      <c r="D499" s="17" t="str">
        <f t="shared" si="7"/>
        <v>06-5238700</v>
      </c>
      <c r="H499" s="26" t="s">
        <v>2318</v>
      </c>
      <c r="I499" s="17" t="s">
        <v>5184</v>
      </c>
    </row>
    <row r="500" spans="1:9" x14ac:dyDescent="0.3">
      <c r="A500" s="15" t="s">
        <v>1247</v>
      </c>
      <c r="B500" s="30" t="s">
        <v>1248</v>
      </c>
      <c r="D500" s="17">
        <f t="shared" si="7"/>
        <v>43477040</v>
      </c>
      <c r="H500" s="26" t="s">
        <v>2319</v>
      </c>
      <c r="I500" s="17" t="s">
        <v>5263</v>
      </c>
    </row>
    <row r="501" spans="1:9" x14ac:dyDescent="0.3">
      <c r="A501" s="15" t="s">
        <v>1249</v>
      </c>
      <c r="B501" s="30"/>
      <c r="D501" s="17" t="str">
        <f t="shared" si="7"/>
        <v>04-2735127</v>
      </c>
      <c r="H501" s="26" t="s">
        <v>2320</v>
      </c>
      <c r="I501" s="17" t="s">
        <v>5264</v>
      </c>
    </row>
    <row r="502" spans="1:9" x14ac:dyDescent="0.3">
      <c r="A502" s="15" t="s">
        <v>1250</v>
      </c>
      <c r="B502" s="30" t="s">
        <v>1251</v>
      </c>
      <c r="D502" s="17" t="str">
        <f t="shared" si="7"/>
        <v>04-3207972</v>
      </c>
      <c r="H502" s="26" t="s">
        <v>2321</v>
      </c>
      <c r="I502" s="17">
        <v>4992629</v>
      </c>
    </row>
    <row r="503" spans="1:9" x14ac:dyDescent="0.3">
      <c r="A503" s="15" t="s">
        <v>1252</v>
      </c>
      <c r="B503" s="30"/>
      <c r="D503" s="17" t="str">
        <f t="shared" si="7"/>
        <v>04-3385875</v>
      </c>
      <c r="H503" s="26" t="s">
        <v>2322</v>
      </c>
      <c r="I503" s="17" t="s">
        <v>5265</v>
      </c>
    </row>
    <row r="504" spans="1:9" x14ac:dyDescent="0.3">
      <c r="A504" s="15" t="s">
        <v>1253</v>
      </c>
      <c r="B504" s="30" t="s">
        <v>1254</v>
      </c>
      <c r="D504" s="17" t="str">
        <f t="shared" si="7"/>
        <v>04-3592746</v>
      </c>
      <c r="H504" s="26" t="s">
        <v>2323</v>
      </c>
      <c r="I504" s="17" t="s">
        <v>5265</v>
      </c>
    </row>
    <row r="505" spans="1:9" x14ac:dyDescent="0.3">
      <c r="A505" s="15" t="s">
        <v>1255</v>
      </c>
      <c r="B505" s="30" t="s">
        <v>7317</v>
      </c>
      <c r="D505" s="17">
        <f t="shared" si="7"/>
        <v>558882175</v>
      </c>
      <c r="H505" s="26" t="s">
        <v>2324</v>
      </c>
      <c r="I505" s="17" t="s">
        <v>5266</v>
      </c>
    </row>
    <row r="506" spans="1:9" x14ac:dyDescent="0.3">
      <c r="A506" s="15" t="s">
        <v>1256</v>
      </c>
      <c r="B506" s="30" t="s">
        <v>1257</v>
      </c>
      <c r="D506" s="17" t="str">
        <f t="shared" si="7"/>
        <v>04-3937216</v>
      </c>
      <c r="H506" s="26" t="s">
        <v>2325</v>
      </c>
      <c r="I506" s="17" t="s">
        <v>5267</v>
      </c>
    </row>
    <row r="507" spans="1:9" x14ac:dyDescent="0.3">
      <c r="A507" s="15" t="s">
        <v>1258</v>
      </c>
      <c r="B507" s="30" t="s">
        <v>1259</v>
      </c>
      <c r="D507" s="17" t="str">
        <f t="shared" si="7"/>
        <v>04-2510881</v>
      </c>
      <c r="H507" s="26" t="s">
        <v>2326</v>
      </c>
      <c r="I507" s="17" t="s">
        <v>5268</v>
      </c>
    </row>
    <row r="508" spans="1:9" x14ac:dyDescent="0.3">
      <c r="A508" s="15" t="s">
        <v>1260</v>
      </c>
      <c r="B508" s="30"/>
      <c r="D508" s="17" t="str">
        <f t="shared" si="7"/>
        <v>04-2973200</v>
      </c>
      <c r="H508" s="26" t="s">
        <v>1464</v>
      </c>
      <c r="I508" s="17" t="s">
        <v>5269</v>
      </c>
    </row>
    <row r="509" spans="1:9" x14ac:dyDescent="0.3">
      <c r="A509" s="15" t="s">
        <v>1261</v>
      </c>
      <c r="B509" s="30" t="s">
        <v>1262</v>
      </c>
      <c r="D509" s="17">
        <f t="shared" si="7"/>
        <v>0</v>
      </c>
      <c r="H509" s="26" t="s">
        <v>2327</v>
      </c>
      <c r="I509" s="17" t="s">
        <v>5270</v>
      </c>
    </row>
    <row r="510" spans="1:9" x14ac:dyDescent="0.3">
      <c r="A510" s="15" t="s">
        <v>1263</v>
      </c>
      <c r="B510" s="30" t="s">
        <v>1262</v>
      </c>
      <c r="D510" s="17">
        <f t="shared" si="7"/>
        <v>65589556</v>
      </c>
      <c r="H510" s="26" t="s">
        <v>2328</v>
      </c>
      <c r="I510" s="17" t="s">
        <v>5271</v>
      </c>
    </row>
    <row r="511" spans="1:9" x14ac:dyDescent="0.3">
      <c r="A511" s="15" t="s">
        <v>1264</v>
      </c>
      <c r="B511" s="30" t="s">
        <v>1265</v>
      </c>
      <c r="D511" s="17">
        <f t="shared" si="7"/>
        <v>971566952211</v>
      </c>
      <c r="H511" s="26" t="s">
        <v>435</v>
      </c>
      <c r="I511" s="17">
        <v>42891993</v>
      </c>
    </row>
    <row r="512" spans="1:9" x14ac:dyDescent="0.3">
      <c r="A512" s="15" t="s">
        <v>1266</v>
      </c>
      <c r="B512" s="30"/>
      <c r="D512" s="17" t="str">
        <f t="shared" si="7"/>
        <v>06-7425865</v>
      </c>
      <c r="H512" s="26" t="s">
        <v>2329</v>
      </c>
      <c r="I512" s="17" t="s">
        <v>5272</v>
      </c>
    </row>
    <row r="513" spans="1:9" x14ac:dyDescent="0.3">
      <c r="A513" s="15" t="s">
        <v>1267</v>
      </c>
      <c r="B513" s="30"/>
      <c r="D513" s="17">
        <f t="shared" si="7"/>
        <v>0</v>
      </c>
      <c r="H513" s="26" t="s">
        <v>2330</v>
      </c>
      <c r="I513" s="17" t="s">
        <v>5273</v>
      </c>
    </row>
    <row r="514" spans="1:9" x14ac:dyDescent="0.3">
      <c r="A514" s="15" t="s">
        <v>536</v>
      </c>
      <c r="B514" s="30" t="s">
        <v>1268</v>
      </c>
      <c r="D514" s="17">
        <f t="shared" si="7"/>
        <v>568483910</v>
      </c>
      <c r="H514" s="26" t="s">
        <v>679</v>
      </c>
      <c r="I514" s="17" t="s">
        <v>5274</v>
      </c>
    </row>
    <row r="515" spans="1:9" x14ac:dyDescent="0.3">
      <c r="A515" s="15" t="s">
        <v>1269</v>
      </c>
      <c r="B515" s="30"/>
      <c r="D515" s="17" t="str">
        <f t="shared" ref="D515:D578" si="8">VLOOKUP(A515,H:I,2,0)</f>
        <v>04-3332940</v>
      </c>
      <c r="H515" s="26" t="s">
        <v>2331</v>
      </c>
      <c r="I515" s="17" t="s">
        <v>5275</v>
      </c>
    </row>
    <row r="516" spans="1:9" x14ac:dyDescent="0.3">
      <c r="A516" s="15" t="s">
        <v>1270</v>
      </c>
      <c r="B516" s="30" t="s">
        <v>1271</v>
      </c>
      <c r="D516" s="17">
        <f t="shared" si="8"/>
        <v>44229012</v>
      </c>
      <c r="H516" s="26" t="s">
        <v>2332</v>
      </c>
      <c r="I516" s="17" t="s">
        <v>5189</v>
      </c>
    </row>
    <row r="517" spans="1:9" x14ac:dyDescent="0.3">
      <c r="A517" s="15" t="s">
        <v>1272</v>
      </c>
      <c r="B517" s="30" t="s">
        <v>1271</v>
      </c>
      <c r="D517" s="17">
        <f t="shared" si="8"/>
        <v>44229012</v>
      </c>
      <c r="H517" s="26" t="s">
        <v>2333</v>
      </c>
      <c r="I517" s="17" t="s">
        <v>5276</v>
      </c>
    </row>
    <row r="518" spans="1:9" x14ac:dyDescent="0.3">
      <c r="A518" s="15" t="s">
        <v>250</v>
      </c>
      <c r="B518" s="30" t="s">
        <v>1271</v>
      </c>
      <c r="D518" s="17">
        <f t="shared" si="8"/>
        <v>44229012</v>
      </c>
      <c r="H518" s="26" t="s">
        <v>1771</v>
      </c>
      <c r="I518" s="17">
        <v>65552661</v>
      </c>
    </row>
    <row r="519" spans="1:9" x14ac:dyDescent="0.3">
      <c r="A519" s="15" t="s">
        <v>176</v>
      </c>
      <c r="B519" s="30" t="s">
        <v>1273</v>
      </c>
      <c r="D519" s="17">
        <f t="shared" si="8"/>
        <v>43211228</v>
      </c>
      <c r="H519" s="26" t="s">
        <v>680</v>
      </c>
      <c r="I519" s="17" t="s">
        <v>5277</v>
      </c>
    </row>
    <row r="520" spans="1:9" x14ac:dyDescent="0.3">
      <c r="A520" s="15" t="s">
        <v>1274</v>
      </c>
      <c r="B520" s="30" t="s">
        <v>1275</v>
      </c>
      <c r="D520" s="17" t="str">
        <f t="shared" si="8"/>
        <v>04-2580805</v>
      </c>
      <c r="H520" s="26" t="s">
        <v>681</v>
      </c>
      <c r="I520" s="17" t="s">
        <v>5278</v>
      </c>
    </row>
    <row r="521" spans="1:9" x14ac:dyDescent="0.3">
      <c r="A521" s="15" t="s">
        <v>1276</v>
      </c>
      <c r="B521" s="30" t="s">
        <v>1277</v>
      </c>
      <c r="D521" s="17" t="str">
        <f t="shared" si="8"/>
        <v>04-2246772</v>
      </c>
      <c r="H521" s="26" t="s">
        <v>2334</v>
      </c>
      <c r="I521" s="17" t="s">
        <v>5279</v>
      </c>
    </row>
    <row r="522" spans="1:9" x14ac:dyDescent="0.3">
      <c r="A522" s="15" t="s">
        <v>1278</v>
      </c>
      <c r="B522" s="30" t="s">
        <v>1279</v>
      </c>
      <c r="D522" s="17" t="str">
        <f t="shared" si="8"/>
        <v>04-2310597</v>
      </c>
      <c r="H522" s="26" t="s">
        <v>2335</v>
      </c>
      <c r="I522" s="17" t="s">
        <v>5280</v>
      </c>
    </row>
    <row r="523" spans="1:9" x14ac:dyDescent="0.3">
      <c r="A523" s="15" t="s">
        <v>1280</v>
      </c>
      <c r="B523" s="30" t="s">
        <v>1281</v>
      </c>
      <c r="D523" s="17">
        <f t="shared" si="8"/>
        <v>97143885496</v>
      </c>
      <c r="H523" s="26" t="s">
        <v>2336</v>
      </c>
      <c r="I523" s="17" t="s">
        <v>5281</v>
      </c>
    </row>
    <row r="524" spans="1:9" x14ac:dyDescent="0.3">
      <c r="A524" s="15" t="s">
        <v>1282</v>
      </c>
      <c r="B524" s="30" t="s">
        <v>1283</v>
      </c>
      <c r="D524" s="17">
        <f t="shared" si="8"/>
        <v>504828828</v>
      </c>
      <c r="H524" s="26" t="s">
        <v>2337</v>
      </c>
      <c r="I524" s="17" t="s">
        <v>5282</v>
      </c>
    </row>
    <row r="525" spans="1:9" x14ac:dyDescent="0.3">
      <c r="A525" s="15" t="s">
        <v>1284</v>
      </c>
      <c r="B525" s="30" t="s">
        <v>1285</v>
      </c>
      <c r="D525" s="17">
        <f t="shared" si="8"/>
        <v>43328802</v>
      </c>
      <c r="H525" s="26" t="s">
        <v>1772</v>
      </c>
      <c r="I525" s="17">
        <v>0</v>
      </c>
    </row>
    <row r="526" spans="1:9" x14ac:dyDescent="0.3">
      <c r="A526" s="15" t="s">
        <v>1286</v>
      </c>
      <c r="B526" s="31">
        <v>971585307869</v>
      </c>
      <c r="C526" s="35"/>
      <c r="D526" s="17">
        <f t="shared" si="8"/>
        <v>971585307869</v>
      </c>
      <c r="H526" s="26" t="s">
        <v>2338</v>
      </c>
      <c r="I526" s="17" t="s">
        <v>5283</v>
      </c>
    </row>
    <row r="527" spans="1:9" x14ac:dyDescent="0.3">
      <c r="A527" s="15" t="s">
        <v>1287</v>
      </c>
      <c r="B527" s="30"/>
      <c r="D527" s="17" t="str">
        <f t="shared" si="8"/>
        <v>04-259 9741</v>
      </c>
      <c r="H527" s="26" t="s">
        <v>2339</v>
      </c>
      <c r="I527" s="17" t="s">
        <v>5284</v>
      </c>
    </row>
    <row r="528" spans="1:9" x14ac:dyDescent="0.3">
      <c r="A528" s="15" t="s">
        <v>1288</v>
      </c>
      <c r="B528" s="30"/>
      <c r="D528" s="17">
        <f t="shared" si="8"/>
        <v>0</v>
      </c>
      <c r="H528" s="26" t="s">
        <v>2340</v>
      </c>
      <c r="I528" s="17">
        <v>0</v>
      </c>
    </row>
    <row r="529" spans="1:9" x14ac:dyDescent="0.3">
      <c r="A529" s="15" t="s">
        <v>1289</v>
      </c>
      <c r="B529" s="30" t="s">
        <v>1290</v>
      </c>
      <c r="D529" s="17">
        <f t="shared" si="8"/>
        <v>0</v>
      </c>
      <c r="H529" s="26" t="s">
        <v>2341</v>
      </c>
      <c r="I529" s="17" t="s">
        <v>5285</v>
      </c>
    </row>
    <row r="530" spans="1:9" x14ac:dyDescent="0.3">
      <c r="A530" s="15" t="s">
        <v>1291</v>
      </c>
      <c r="B530" s="30" t="s">
        <v>1292</v>
      </c>
      <c r="D530" s="17">
        <f t="shared" si="8"/>
        <v>585742026</v>
      </c>
      <c r="H530" s="26" t="s">
        <v>2342</v>
      </c>
      <c r="I530" s="17" t="s">
        <v>5286</v>
      </c>
    </row>
    <row r="531" spans="1:9" x14ac:dyDescent="0.3">
      <c r="A531" s="15" t="s">
        <v>1293</v>
      </c>
      <c r="B531" s="30" t="s">
        <v>1294</v>
      </c>
      <c r="D531" s="17" t="str">
        <f t="shared" si="8"/>
        <v>043936616;0543921522</v>
      </c>
      <c r="H531" s="26" t="s">
        <v>682</v>
      </c>
      <c r="I531" s="17">
        <v>0</v>
      </c>
    </row>
    <row r="532" spans="1:9" x14ac:dyDescent="0.3">
      <c r="A532" s="15" t="s">
        <v>1295</v>
      </c>
      <c r="B532" s="30" t="s">
        <v>1296</v>
      </c>
      <c r="D532" s="17">
        <f t="shared" si="8"/>
        <v>43964788</v>
      </c>
      <c r="H532" s="26" t="s">
        <v>2343</v>
      </c>
      <c r="I532" s="17">
        <v>0</v>
      </c>
    </row>
    <row r="533" spans="1:9" x14ac:dyDescent="0.3">
      <c r="A533" s="15" t="s">
        <v>1297</v>
      </c>
      <c r="B533" s="30" t="s">
        <v>1298</v>
      </c>
      <c r="D533" s="17">
        <f t="shared" si="8"/>
        <v>43993686</v>
      </c>
      <c r="H533" s="26" t="s">
        <v>2344</v>
      </c>
      <c r="I533" s="17" t="s">
        <v>5287</v>
      </c>
    </row>
    <row r="534" spans="1:9" x14ac:dyDescent="0.3">
      <c r="A534" s="15" t="s">
        <v>1299</v>
      </c>
      <c r="B534" s="30" t="s">
        <v>1300</v>
      </c>
      <c r="D534" s="17" t="str">
        <f t="shared" si="8"/>
        <v>04-2588850</v>
      </c>
      <c r="H534" s="26" t="s">
        <v>166</v>
      </c>
      <c r="I534" s="17">
        <v>97165347756</v>
      </c>
    </row>
    <row r="535" spans="1:9" x14ac:dyDescent="0.3">
      <c r="A535" s="15" t="s">
        <v>523</v>
      </c>
      <c r="B535" s="30" t="s">
        <v>1301</v>
      </c>
      <c r="D535" s="17" t="str">
        <f t="shared" si="8"/>
        <v>04-3236103</v>
      </c>
      <c r="H535" s="26" t="s">
        <v>2345</v>
      </c>
      <c r="I535" s="17" t="s">
        <v>5288</v>
      </c>
    </row>
    <row r="536" spans="1:9" x14ac:dyDescent="0.3">
      <c r="A536" s="15" t="s">
        <v>1302</v>
      </c>
      <c r="B536" s="30"/>
      <c r="D536" s="17" t="str">
        <f t="shared" si="8"/>
        <v>04-2978655</v>
      </c>
      <c r="H536" s="26" t="s">
        <v>359</v>
      </c>
      <c r="I536" s="17" t="s">
        <v>5289</v>
      </c>
    </row>
    <row r="537" spans="1:9" x14ac:dyDescent="0.3">
      <c r="A537" s="15" t="s">
        <v>1303</v>
      </c>
      <c r="B537" s="30"/>
      <c r="D537" s="17" t="str">
        <f t="shared" si="8"/>
        <v>971-4-3332031</v>
      </c>
      <c r="H537" s="26" t="s">
        <v>684</v>
      </c>
      <c r="I537" s="17" t="s">
        <v>5289</v>
      </c>
    </row>
    <row r="538" spans="1:9" x14ac:dyDescent="0.3">
      <c r="A538" s="15" t="s">
        <v>432</v>
      </c>
      <c r="B538" s="30" t="s">
        <v>1304</v>
      </c>
      <c r="D538" s="17" t="str">
        <f t="shared" si="8"/>
        <v>04-3449215</v>
      </c>
      <c r="H538" s="26" t="s">
        <v>686</v>
      </c>
      <c r="I538" s="17" t="s">
        <v>5290</v>
      </c>
    </row>
    <row r="539" spans="1:9" x14ac:dyDescent="0.3">
      <c r="A539" s="15" t="s">
        <v>232</v>
      </c>
      <c r="B539" s="30" t="s">
        <v>1305</v>
      </c>
      <c r="D539" s="17" t="str">
        <f t="shared" si="8"/>
        <v>04-3313656</v>
      </c>
      <c r="H539" s="26" t="s">
        <v>1466</v>
      </c>
      <c r="I539" s="17">
        <v>0</v>
      </c>
    </row>
    <row r="540" spans="1:9" x14ac:dyDescent="0.3">
      <c r="A540" s="15" t="s">
        <v>419</v>
      </c>
      <c r="B540" s="30" t="s">
        <v>1306</v>
      </c>
      <c r="D540" s="17" t="str">
        <f t="shared" si="8"/>
        <v>043804193/0544036221</v>
      </c>
      <c r="H540" s="26" t="s">
        <v>2346</v>
      </c>
      <c r="I540" s="17" t="s">
        <v>5291</v>
      </c>
    </row>
    <row r="541" spans="1:9" x14ac:dyDescent="0.3">
      <c r="A541" s="15" t="s">
        <v>101</v>
      </c>
      <c r="B541" s="30" t="s">
        <v>1307</v>
      </c>
      <c r="D541" s="17" t="str">
        <f t="shared" si="8"/>
        <v>04-8599066</v>
      </c>
      <c r="H541" s="26" t="s">
        <v>2347</v>
      </c>
      <c r="I541" s="17" t="s">
        <v>5291</v>
      </c>
    </row>
    <row r="542" spans="1:9" x14ac:dyDescent="0.3">
      <c r="A542" s="15" t="s">
        <v>355</v>
      </c>
      <c r="B542" s="30" t="s">
        <v>1308</v>
      </c>
      <c r="D542" s="17" t="str">
        <f t="shared" si="8"/>
        <v>04-2222262</v>
      </c>
      <c r="H542" s="26" t="s">
        <v>87</v>
      </c>
      <c r="I542" s="17" t="s">
        <v>5292</v>
      </c>
    </row>
    <row r="543" spans="1:9" x14ac:dyDescent="0.3">
      <c r="A543" s="15" t="s">
        <v>1309</v>
      </c>
      <c r="B543" s="30"/>
      <c r="D543" s="17" t="str">
        <f t="shared" si="8"/>
        <v>04-2851834</v>
      </c>
      <c r="H543" s="26" t="s">
        <v>2348</v>
      </c>
      <c r="I543" s="17" t="s">
        <v>5293</v>
      </c>
    </row>
    <row r="544" spans="1:9" x14ac:dyDescent="0.3">
      <c r="A544" s="15" t="s">
        <v>1310</v>
      </c>
      <c r="B544" s="30"/>
      <c r="D544" s="17" t="str">
        <f t="shared" si="8"/>
        <v>04-3392501</v>
      </c>
      <c r="H544" s="26" t="s">
        <v>688</v>
      </c>
      <c r="I544" s="17" t="s">
        <v>5294</v>
      </c>
    </row>
    <row r="545" spans="1:9" x14ac:dyDescent="0.3">
      <c r="A545" s="15" t="s">
        <v>1311</v>
      </c>
      <c r="B545" s="30"/>
      <c r="D545" s="17">
        <f t="shared" si="8"/>
        <v>971502834232</v>
      </c>
      <c r="H545" s="26" t="s">
        <v>2349</v>
      </c>
      <c r="I545" s="17" t="s">
        <v>5191</v>
      </c>
    </row>
    <row r="546" spans="1:9" x14ac:dyDescent="0.3">
      <c r="A546" s="15" t="s">
        <v>1312</v>
      </c>
      <c r="B546" s="30"/>
      <c r="D546" s="17" t="str">
        <f t="shared" si="8"/>
        <v>04-3471667</v>
      </c>
      <c r="H546" s="26" t="s">
        <v>2350</v>
      </c>
      <c r="I546" s="17" t="s">
        <v>5295</v>
      </c>
    </row>
    <row r="547" spans="1:9" x14ac:dyDescent="0.3">
      <c r="A547" s="15" t="s">
        <v>156</v>
      </c>
      <c r="B547" s="30" t="s">
        <v>1313</v>
      </c>
      <c r="D547" s="17" t="str">
        <f t="shared" si="8"/>
        <v>03-7218075</v>
      </c>
      <c r="H547" s="26" t="s">
        <v>2351</v>
      </c>
      <c r="I547" s="17" t="s">
        <v>5296</v>
      </c>
    </row>
    <row r="548" spans="1:9" x14ac:dyDescent="0.3">
      <c r="A548" s="15" t="s">
        <v>550</v>
      </c>
      <c r="B548" s="30"/>
      <c r="D548" s="17">
        <f t="shared" si="8"/>
        <v>0</v>
      </c>
      <c r="H548" s="26" t="s">
        <v>2352</v>
      </c>
      <c r="I548" s="17" t="s">
        <v>5192</v>
      </c>
    </row>
    <row r="549" spans="1:9" x14ac:dyDescent="0.3">
      <c r="A549" s="15" t="s">
        <v>1314</v>
      </c>
      <c r="B549" s="30"/>
      <c r="D549" s="17" t="str">
        <f t="shared" si="8"/>
        <v>04-3383377</v>
      </c>
      <c r="H549" s="26" t="s">
        <v>2353</v>
      </c>
      <c r="I549" s="17" t="s">
        <v>4974</v>
      </c>
    </row>
    <row r="550" spans="1:9" x14ac:dyDescent="0.3">
      <c r="A550" s="15" t="s">
        <v>1315</v>
      </c>
      <c r="B550" s="30"/>
      <c r="D550" s="17" t="str">
        <f t="shared" si="8"/>
        <v>04-3383377</v>
      </c>
      <c r="H550" s="26" t="s">
        <v>1319</v>
      </c>
      <c r="I550" s="17" t="s">
        <v>5205</v>
      </c>
    </row>
    <row r="551" spans="1:9" x14ac:dyDescent="0.3">
      <c r="A551" s="15" t="s">
        <v>1316</v>
      </c>
      <c r="B551" s="30"/>
      <c r="D551" s="17" t="str">
        <f t="shared" si="8"/>
        <v>04-2945209</v>
      </c>
      <c r="H551" s="26" t="s">
        <v>1320</v>
      </c>
      <c r="I551" s="17" t="s">
        <v>5205</v>
      </c>
    </row>
    <row r="552" spans="1:9" x14ac:dyDescent="0.3">
      <c r="A552" s="15" t="s">
        <v>435</v>
      </c>
      <c r="B552" s="30" t="s">
        <v>1317</v>
      </c>
      <c r="D552" s="17">
        <f t="shared" si="8"/>
        <v>42891993</v>
      </c>
      <c r="H552" s="26" t="s">
        <v>2354</v>
      </c>
      <c r="I552" s="17" t="s">
        <v>5297</v>
      </c>
    </row>
    <row r="553" spans="1:9" x14ac:dyDescent="0.3">
      <c r="A553" s="15" t="s">
        <v>87</v>
      </c>
      <c r="B553" s="30" t="s">
        <v>1318</v>
      </c>
      <c r="D553" s="17" t="str">
        <f t="shared" si="8"/>
        <v>04-3805365</v>
      </c>
      <c r="H553" s="26" t="s">
        <v>2355</v>
      </c>
      <c r="I553" s="17" t="s">
        <v>5298</v>
      </c>
    </row>
    <row r="554" spans="1:9" x14ac:dyDescent="0.3">
      <c r="A554" s="15" t="s">
        <v>1319</v>
      </c>
      <c r="B554" s="30"/>
      <c r="D554" s="17" t="str">
        <f t="shared" si="8"/>
        <v>04-3446039</v>
      </c>
      <c r="H554" s="26" t="s">
        <v>2356</v>
      </c>
      <c r="I554" s="17" t="s">
        <v>5299</v>
      </c>
    </row>
    <row r="555" spans="1:9" x14ac:dyDescent="0.3">
      <c r="A555" s="15" t="s">
        <v>1320</v>
      </c>
      <c r="B555" s="30"/>
      <c r="D555" s="17" t="str">
        <f t="shared" si="8"/>
        <v>04-3446039</v>
      </c>
      <c r="H555" s="26" t="s">
        <v>2357</v>
      </c>
      <c r="I555" s="17" t="s">
        <v>5300</v>
      </c>
    </row>
    <row r="556" spans="1:9" x14ac:dyDescent="0.3">
      <c r="A556" s="15" t="s">
        <v>540</v>
      </c>
      <c r="B556" s="30" t="s">
        <v>1321</v>
      </c>
      <c r="D556" s="17" t="str">
        <f t="shared" si="8"/>
        <v>04-3709188</v>
      </c>
      <c r="H556" s="26" t="s">
        <v>2358</v>
      </c>
      <c r="I556" s="17" t="s">
        <v>5209</v>
      </c>
    </row>
    <row r="557" spans="1:9" x14ac:dyDescent="0.3">
      <c r="A557" s="15" t="s">
        <v>1322</v>
      </c>
      <c r="B557" s="30"/>
      <c r="D557" s="17">
        <f t="shared" si="8"/>
        <v>0</v>
      </c>
      <c r="H557" s="26" t="s">
        <v>689</v>
      </c>
      <c r="I557" s="17">
        <v>0</v>
      </c>
    </row>
    <row r="558" spans="1:9" x14ac:dyDescent="0.3">
      <c r="A558" s="15" t="s">
        <v>1323</v>
      </c>
      <c r="B558" s="30" t="s">
        <v>1324</v>
      </c>
      <c r="D558" s="17" t="str">
        <f t="shared" si="8"/>
        <v>04-2587788</v>
      </c>
      <c r="H558" s="26" t="s">
        <v>2359</v>
      </c>
      <c r="I558" s="17" t="s">
        <v>5301</v>
      </c>
    </row>
    <row r="559" spans="1:9" x14ac:dyDescent="0.3">
      <c r="A559" s="15" t="s">
        <v>518</v>
      </c>
      <c r="B559" s="30"/>
      <c r="D559" s="17" t="str">
        <f t="shared" si="8"/>
        <v>04-2654449</v>
      </c>
      <c r="H559" s="26" t="s">
        <v>2360</v>
      </c>
      <c r="I559" s="17" t="s">
        <v>5301</v>
      </c>
    </row>
    <row r="560" spans="1:9" x14ac:dyDescent="0.3">
      <c r="A560" s="15" t="s">
        <v>1325</v>
      </c>
      <c r="B560" s="30"/>
      <c r="D560" s="17" t="str">
        <f t="shared" si="8"/>
        <v>04-3473665</v>
      </c>
      <c r="H560" s="26" t="s">
        <v>690</v>
      </c>
      <c r="I560" s="17" t="s">
        <v>5302</v>
      </c>
    </row>
    <row r="561" spans="1:9" x14ac:dyDescent="0.3">
      <c r="A561" s="15" t="s">
        <v>1326</v>
      </c>
      <c r="B561" s="30" t="s">
        <v>1327</v>
      </c>
      <c r="D561" s="17" t="str">
        <f t="shared" si="8"/>
        <v>04-3966620</v>
      </c>
      <c r="H561" s="26" t="s">
        <v>2361</v>
      </c>
      <c r="I561" s="17">
        <v>0</v>
      </c>
    </row>
    <row r="562" spans="1:9" x14ac:dyDescent="0.3">
      <c r="A562" s="15" t="s">
        <v>1328</v>
      </c>
      <c r="B562" s="31">
        <v>971556196027</v>
      </c>
      <c r="C562" s="35"/>
      <c r="D562" s="17">
        <f t="shared" si="8"/>
        <v>971556196027</v>
      </c>
      <c r="H562" s="26" t="s">
        <v>2362</v>
      </c>
      <c r="I562" s="17" t="s">
        <v>5303</v>
      </c>
    </row>
    <row r="563" spans="1:9" x14ac:dyDescent="0.3">
      <c r="A563" s="15" t="s">
        <v>1329</v>
      </c>
      <c r="B563" s="30"/>
      <c r="D563" s="17" t="str">
        <f t="shared" si="8"/>
        <v>04- 2242313</v>
      </c>
      <c r="H563" s="26" t="s">
        <v>691</v>
      </c>
      <c r="I563" s="17" t="s">
        <v>5304</v>
      </c>
    </row>
    <row r="564" spans="1:9" x14ac:dyDescent="0.3">
      <c r="A564" s="15" t="s">
        <v>1330</v>
      </c>
      <c r="B564" s="30"/>
      <c r="D564" s="17" t="str">
        <f t="shared" si="8"/>
        <v>043370390;043371119</v>
      </c>
      <c r="H564" s="26" t="s">
        <v>2363</v>
      </c>
      <c r="I564" s="17" t="s">
        <v>5305</v>
      </c>
    </row>
    <row r="565" spans="1:9" x14ac:dyDescent="0.3">
      <c r="A565" s="15" t="s">
        <v>18</v>
      </c>
      <c r="B565" s="30" t="s">
        <v>1331</v>
      </c>
      <c r="D565" s="17" t="str">
        <f t="shared" si="8"/>
        <v>043448037;0565632139</v>
      </c>
      <c r="H565" s="26" t="s">
        <v>692</v>
      </c>
      <c r="I565" s="17" t="s">
        <v>5305</v>
      </c>
    </row>
    <row r="566" spans="1:9" x14ac:dyDescent="0.3">
      <c r="A566" s="15" t="s">
        <v>102</v>
      </c>
      <c r="B566" s="30" t="s">
        <v>1332</v>
      </c>
      <c r="D566" s="17" t="str">
        <f t="shared" si="8"/>
        <v>04-2240580</v>
      </c>
      <c r="H566" s="26" t="s">
        <v>2364</v>
      </c>
      <c r="I566" s="17">
        <v>0</v>
      </c>
    </row>
    <row r="567" spans="1:9" x14ac:dyDescent="0.3">
      <c r="A567" s="15" t="s">
        <v>236</v>
      </c>
      <c r="B567" s="30" t="s">
        <v>1333</v>
      </c>
      <c r="D567" s="17" t="str">
        <f t="shared" si="8"/>
        <v>043479235;0564042403</v>
      </c>
      <c r="H567" s="26" t="s">
        <v>2365</v>
      </c>
      <c r="I567" s="17" t="s">
        <v>5306</v>
      </c>
    </row>
    <row r="568" spans="1:9" x14ac:dyDescent="0.3">
      <c r="A568" s="15" t="s">
        <v>1334</v>
      </c>
      <c r="B568" s="30"/>
      <c r="D568" s="17" t="str">
        <f t="shared" si="8"/>
        <v>04-3479235</v>
      </c>
      <c r="H568" s="26" t="s">
        <v>2366</v>
      </c>
      <c r="I568" s="17" t="s">
        <v>5307</v>
      </c>
    </row>
    <row r="569" spans="1:9" x14ac:dyDescent="0.3">
      <c r="A569" s="15" t="s">
        <v>1335</v>
      </c>
      <c r="B569" s="30"/>
      <c r="D569" s="17" t="str">
        <f t="shared" si="8"/>
        <v>04-2682730</v>
      </c>
      <c r="H569" s="26" t="s">
        <v>2367</v>
      </c>
      <c r="I569" s="17">
        <v>0</v>
      </c>
    </row>
    <row r="570" spans="1:9" x14ac:dyDescent="0.3">
      <c r="A570" s="15" t="s">
        <v>399</v>
      </c>
      <c r="B570" s="30" t="s">
        <v>1336</v>
      </c>
      <c r="D570" s="17" t="str">
        <f t="shared" si="8"/>
        <v>04-3404065</v>
      </c>
      <c r="H570" s="26" t="s">
        <v>2368</v>
      </c>
      <c r="I570" s="17">
        <v>0</v>
      </c>
    </row>
    <row r="571" spans="1:9" x14ac:dyDescent="0.3">
      <c r="A571" s="15" t="s">
        <v>505</v>
      </c>
      <c r="B571" s="30" t="s">
        <v>1337</v>
      </c>
      <c r="D571" s="17" t="str">
        <f t="shared" si="8"/>
        <v>04-3360035</v>
      </c>
      <c r="H571" s="26" t="s">
        <v>694</v>
      </c>
      <c r="I571" s="17">
        <v>503991438</v>
      </c>
    </row>
    <row r="572" spans="1:9" x14ac:dyDescent="0.3">
      <c r="A572" s="15" t="s">
        <v>1338</v>
      </c>
      <c r="B572" s="30"/>
      <c r="D572" s="17" t="str">
        <f t="shared" si="8"/>
        <v>03-7630713</v>
      </c>
      <c r="H572" s="26" t="s">
        <v>2369</v>
      </c>
      <c r="I572" s="17">
        <v>0</v>
      </c>
    </row>
    <row r="573" spans="1:9" x14ac:dyDescent="0.3">
      <c r="A573" s="15" t="s">
        <v>1339</v>
      </c>
      <c r="B573" s="30"/>
      <c r="D573" s="17">
        <f t="shared" si="8"/>
        <v>43381441</v>
      </c>
      <c r="H573" s="26" t="s">
        <v>1468</v>
      </c>
      <c r="I573" s="17" t="s">
        <v>5308</v>
      </c>
    </row>
    <row r="574" spans="1:9" x14ac:dyDescent="0.3">
      <c r="A574" s="15" t="s">
        <v>373</v>
      </c>
      <c r="B574" s="30" t="s">
        <v>1340</v>
      </c>
      <c r="D574" s="17" t="str">
        <f t="shared" si="8"/>
        <v>04-3319030</v>
      </c>
      <c r="H574" s="26" t="s">
        <v>2370</v>
      </c>
      <c r="I574" s="17">
        <v>0</v>
      </c>
    </row>
    <row r="575" spans="1:9" x14ac:dyDescent="0.3">
      <c r="A575" s="15" t="s">
        <v>224</v>
      </c>
      <c r="B575" s="30" t="s">
        <v>1341</v>
      </c>
      <c r="D575" s="17" t="str">
        <f t="shared" si="8"/>
        <v>04-3492267</v>
      </c>
      <c r="H575" s="26" t="s">
        <v>2371</v>
      </c>
      <c r="I575" s="17">
        <v>0</v>
      </c>
    </row>
    <row r="576" spans="1:9" x14ac:dyDescent="0.3">
      <c r="A576" s="15" t="s">
        <v>1342</v>
      </c>
      <c r="B576" s="30"/>
      <c r="D576" s="17" t="str">
        <f t="shared" si="8"/>
        <v>04-2235119</v>
      </c>
      <c r="H576" s="26" t="s">
        <v>2372</v>
      </c>
      <c r="I576" s="17" t="s">
        <v>5309</v>
      </c>
    </row>
    <row r="577" spans="1:9" x14ac:dyDescent="0.3">
      <c r="A577" s="15" t="s">
        <v>1343</v>
      </c>
      <c r="B577" s="30"/>
      <c r="D577" s="17" t="str">
        <f t="shared" si="8"/>
        <v>04-3368684</v>
      </c>
      <c r="H577" s="26" t="s">
        <v>2373</v>
      </c>
      <c r="I577" s="17" t="s">
        <v>5247</v>
      </c>
    </row>
    <row r="578" spans="1:9" x14ac:dyDescent="0.3">
      <c r="A578" s="15" t="s">
        <v>493</v>
      </c>
      <c r="B578" s="31">
        <v>971529904991</v>
      </c>
      <c r="C578" s="35"/>
      <c r="D578" s="17">
        <f t="shared" si="8"/>
        <v>971529904991</v>
      </c>
      <c r="H578" s="26" t="s">
        <v>2374</v>
      </c>
      <c r="I578" s="17">
        <v>0</v>
      </c>
    </row>
    <row r="579" spans="1:9" x14ac:dyDescent="0.3">
      <c r="A579" s="15" t="s">
        <v>521</v>
      </c>
      <c r="B579" s="30" t="s">
        <v>1344</v>
      </c>
      <c r="D579" s="17" t="str">
        <f t="shared" ref="D579:D642" si="9">VLOOKUP(A579,H:I,2,0)</f>
        <v>04-4425056</v>
      </c>
      <c r="H579" s="26" t="s">
        <v>2375</v>
      </c>
      <c r="I579" s="17" t="s">
        <v>5310</v>
      </c>
    </row>
    <row r="580" spans="1:9" x14ac:dyDescent="0.3">
      <c r="A580" s="15" t="s">
        <v>1345</v>
      </c>
      <c r="B580" s="30"/>
      <c r="D580" s="17" t="str">
        <f t="shared" si="9"/>
        <v>04-2892825</v>
      </c>
      <c r="H580" s="26" t="s">
        <v>2376</v>
      </c>
      <c r="I580" s="17" t="s">
        <v>5311</v>
      </c>
    </row>
    <row r="581" spans="1:9" x14ac:dyDescent="0.3">
      <c r="A581" s="15" t="s">
        <v>1346</v>
      </c>
      <c r="B581" s="30"/>
      <c r="D581" s="17" t="str">
        <f t="shared" si="9"/>
        <v>04-3473980</v>
      </c>
      <c r="H581" s="26" t="s">
        <v>2377</v>
      </c>
      <c r="I581" s="17">
        <v>0</v>
      </c>
    </row>
    <row r="582" spans="1:9" x14ac:dyDescent="0.3">
      <c r="A582" s="15" t="s">
        <v>1347</v>
      </c>
      <c r="B582" s="30"/>
      <c r="D582" s="17">
        <f t="shared" si="9"/>
        <v>0</v>
      </c>
      <c r="H582" s="26" t="s">
        <v>2378</v>
      </c>
      <c r="I582" s="17" t="s">
        <v>5312</v>
      </c>
    </row>
    <row r="583" spans="1:9" x14ac:dyDescent="0.3">
      <c r="A583" s="15" t="s">
        <v>506</v>
      </c>
      <c r="B583" s="30"/>
      <c r="D583" s="17">
        <f t="shared" si="9"/>
        <v>97142688987</v>
      </c>
      <c r="H583" s="26" t="s">
        <v>2379</v>
      </c>
      <c r="I583" s="17" t="s">
        <v>5313</v>
      </c>
    </row>
    <row r="584" spans="1:9" x14ac:dyDescent="0.3">
      <c r="A584" s="15" t="s">
        <v>103</v>
      </c>
      <c r="B584" s="30" t="s">
        <v>1348</v>
      </c>
      <c r="D584" s="17" t="str">
        <f t="shared" si="9"/>
        <v>04-3413321</v>
      </c>
      <c r="H584" s="26" t="s">
        <v>2380</v>
      </c>
      <c r="I584" s="17">
        <v>65683772</v>
      </c>
    </row>
    <row r="585" spans="1:9" x14ac:dyDescent="0.3">
      <c r="A585" s="15" t="s">
        <v>1349</v>
      </c>
      <c r="B585" s="30"/>
      <c r="D585" s="17" t="str">
        <f t="shared" si="9"/>
        <v>04-3405300</v>
      </c>
      <c r="H585" s="26" t="s">
        <v>2381</v>
      </c>
      <c r="I585" s="17" t="s">
        <v>5314</v>
      </c>
    </row>
    <row r="586" spans="1:9" x14ac:dyDescent="0.3">
      <c r="A586" s="15" t="s">
        <v>1350</v>
      </c>
      <c r="B586" s="30"/>
      <c r="D586" s="17" t="str">
        <f t="shared" si="9"/>
        <v>04-3405300</v>
      </c>
      <c r="H586" s="26" t="s">
        <v>540</v>
      </c>
      <c r="I586" s="17" t="s">
        <v>5315</v>
      </c>
    </row>
    <row r="587" spans="1:9" x14ac:dyDescent="0.3">
      <c r="A587" s="15" t="s">
        <v>344</v>
      </c>
      <c r="B587" s="30" t="s">
        <v>1351</v>
      </c>
      <c r="D587" s="17" t="str">
        <f t="shared" si="9"/>
        <v>04-3448409</v>
      </c>
      <c r="H587" s="26" t="s">
        <v>2382</v>
      </c>
      <c r="I587" s="17" t="s">
        <v>5316</v>
      </c>
    </row>
    <row r="588" spans="1:9" x14ac:dyDescent="0.3">
      <c r="A588" s="15" t="s">
        <v>1352</v>
      </c>
      <c r="B588" s="30"/>
      <c r="D588" s="17" t="str">
        <f t="shared" si="9"/>
        <v>04-3448409</v>
      </c>
      <c r="H588" s="26" t="s">
        <v>1145</v>
      </c>
      <c r="I588" s="17" t="s">
        <v>5317</v>
      </c>
    </row>
    <row r="589" spans="1:9" x14ac:dyDescent="0.3">
      <c r="A589" s="15" t="s">
        <v>1353</v>
      </c>
      <c r="B589" s="30"/>
      <c r="D589" s="17" t="str">
        <f t="shared" si="9"/>
        <v>04-3499782</v>
      </c>
      <c r="H589" s="26" t="s">
        <v>2383</v>
      </c>
      <c r="I589" s="17">
        <v>0</v>
      </c>
    </row>
    <row r="590" spans="1:9" x14ac:dyDescent="0.3">
      <c r="A590" s="15" t="s">
        <v>1354</v>
      </c>
      <c r="B590" s="30" t="s">
        <v>7318</v>
      </c>
      <c r="D590" s="17">
        <f t="shared" si="9"/>
        <v>504010308</v>
      </c>
      <c r="H590" s="26" t="s">
        <v>2384</v>
      </c>
      <c r="I590" s="17">
        <v>0</v>
      </c>
    </row>
    <row r="591" spans="1:9" x14ac:dyDescent="0.3">
      <c r="A591" s="15" t="s">
        <v>1355</v>
      </c>
      <c r="B591" s="30" t="s">
        <v>1356</v>
      </c>
      <c r="D591" s="17" t="str">
        <f t="shared" si="9"/>
        <v>04-3363041</v>
      </c>
      <c r="H591" s="26" t="s">
        <v>445</v>
      </c>
      <c r="I591" s="17">
        <v>0</v>
      </c>
    </row>
    <row r="592" spans="1:9" x14ac:dyDescent="0.3">
      <c r="A592" s="15" t="s">
        <v>1357</v>
      </c>
      <c r="B592" s="30"/>
      <c r="D592" s="17" t="str">
        <f t="shared" si="9"/>
        <v>03-7211532</v>
      </c>
      <c r="H592" s="26" t="s">
        <v>2385</v>
      </c>
      <c r="I592" s="17" t="s">
        <v>5318</v>
      </c>
    </row>
    <row r="593" spans="1:9" x14ac:dyDescent="0.3">
      <c r="A593" s="15" t="s">
        <v>1358</v>
      </c>
      <c r="B593" s="30"/>
      <c r="D593" s="17" t="str">
        <f t="shared" si="9"/>
        <v>04-3790855</v>
      </c>
      <c r="H593" s="26" t="s">
        <v>415</v>
      </c>
      <c r="I593" s="17">
        <v>0</v>
      </c>
    </row>
    <row r="594" spans="1:9" x14ac:dyDescent="0.3">
      <c r="A594" s="15" t="s">
        <v>1359</v>
      </c>
      <c r="B594" s="30"/>
      <c r="D594" s="17" t="str">
        <f t="shared" si="9"/>
        <v>04-3790855</v>
      </c>
      <c r="H594" s="26" t="s">
        <v>2386</v>
      </c>
      <c r="I594" s="17" t="s">
        <v>5319</v>
      </c>
    </row>
    <row r="595" spans="1:9" x14ac:dyDescent="0.3">
      <c r="A595" s="15" t="s">
        <v>1360</v>
      </c>
      <c r="B595" s="30"/>
      <c r="D595" s="17" t="str">
        <f t="shared" si="9"/>
        <v>04-3200717</v>
      </c>
      <c r="H595" s="26" t="s">
        <v>2387</v>
      </c>
      <c r="I595" s="17" t="s">
        <v>5320</v>
      </c>
    </row>
    <row r="596" spans="1:9" x14ac:dyDescent="0.3">
      <c r="A596" s="15" t="s">
        <v>1361</v>
      </c>
      <c r="B596" s="30"/>
      <c r="D596" s="17" t="str">
        <f t="shared" si="9"/>
        <v>CASH/CDC</v>
      </c>
      <c r="H596" s="26" t="s">
        <v>696</v>
      </c>
      <c r="I596" s="17">
        <v>971505368081</v>
      </c>
    </row>
    <row r="597" spans="1:9" x14ac:dyDescent="0.3">
      <c r="A597" s="15" t="s">
        <v>507</v>
      </c>
      <c r="B597" s="30" t="s">
        <v>1362</v>
      </c>
      <c r="D597" s="17" t="str">
        <f t="shared" si="9"/>
        <v>04-2581835</v>
      </c>
      <c r="H597" s="26" t="s">
        <v>2388</v>
      </c>
      <c r="I597" s="17" t="s">
        <v>5321</v>
      </c>
    </row>
    <row r="598" spans="1:9" x14ac:dyDescent="0.3">
      <c r="A598" s="15" t="s">
        <v>1363</v>
      </c>
      <c r="B598" s="30"/>
      <c r="D598" s="17" t="str">
        <f t="shared" si="9"/>
        <v>04-254069</v>
      </c>
      <c r="H598" s="26" t="s">
        <v>2389</v>
      </c>
      <c r="I598" s="17" t="s">
        <v>5322</v>
      </c>
    </row>
    <row r="599" spans="1:9" x14ac:dyDescent="0.3">
      <c r="A599" s="15" t="s">
        <v>1364</v>
      </c>
      <c r="B599" s="30"/>
      <c r="D599" s="17" t="str">
        <f t="shared" si="9"/>
        <v>03-7224195</v>
      </c>
      <c r="H599" s="26" t="s">
        <v>2390</v>
      </c>
      <c r="I599" s="17" t="s">
        <v>5201</v>
      </c>
    </row>
    <row r="600" spans="1:9" x14ac:dyDescent="0.3">
      <c r="A600" s="15" t="s">
        <v>1365</v>
      </c>
      <c r="B600" s="30"/>
      <c r="D600" s="17" t="str">
        <f t="shared" si="9"/>
        <v>CASH-CDC-BANK ONLY</v>
      </c>
      <c r="H600" s="26" t="s">
        <v>2391</v>
      </c>
      <c r="I600" s="17" t="s">
        <v>5323</v>
      </c>
    </row>
    <row r="601" spans="1:9" x14ac:dyDescent="0.3">
      <c r="A601" s="15" t="s">
        <v>329</v>
      </c>
      <c r="B601" s="30" t="s">
        <v>1366</v>
      </c>
      <c r="D601" s="17" t="str">
        <f t="shared" si="9"/>
        <v>04-3406578</v>
      </c>
      <c r="H601" s="26" t="s">
        <v>698</v>
      </c>
      <c r="I601" s="17" t="s">
        <v>5324</v>
      </c>
    </row>
    <row r="602" spans="1:9" x14ac:dyDescent="0.3">
      <c r="A602" s="15" t="s">
        <v>1367</v>
      </c>
      <c r="B602" s="30"/>
      <c r="D602" s="17" t="str">
        <f t="shared" si="9"/>
        <v>04-3804452</v>
      </c>
      <c r="H602" s="26" t="s">
        <v>2392</v>
      </c>
      <c r="I602" s="17" t="s">
        <v>5325</v>
      </c>
    </row>
    <row r="603" spans="1:9" x14ac:dyDescent="0.3">
      <c r="A603" s="15" t="s">
        <v>1368</v>
      </c>
      <c r="B603" s="30" t="s">
        <v>7319</v>
      </c>
      <c r="D603" s="17">
        <f t="shared" si="9"/>
        <v>527074809</v>
      </c>
      <c r="H603" s="26" t="s">
        <v>2393</v>
      </c>
      <c r="I603" s="17" t="s">
        <v>5325</v>
      </c>
    </row>
    <row r="604" spans="1:9" x14ac:dyDescent="0.3">
      <c r="A604" s="15" t="s">
        <v>1369</v>
      </c>
      <c r="B604" s="30"/>
      <c r="D604" s="17" t="str">
        <f t="shared" si="9"/>
        <v>04-3388360</v>
      </c>
      <c r="H604" s="26" t="s">
        <v>1322</v>
      </c>
      <c r="I604" s="17">
        <v>0</v>
      </c>
    </row>
    <row r="605" spans="1:9" x14ac:dyDescent="0.3">
      <c r="A605" s="15" t="s">
        <v>1370</v>
      </c>
      <c r="B605" s="30" t="s">
        <v>7320</v>
      </c>
      <c r="D605" s="17">
        <f t="shared" si="9"/>
        <v>586143999</v>
      </c>
      <c r="H605" s="26" t="s">
        <v>2394</v>
      </c>
      <c r="I605" s="17" t="s">
        <v>5326</v>
      </c>
    </row>
    <row r="606" spans="1:9" x14ac:dyDescent="0.3">
      <c r="A606" s="15" t="s">
        <v>1371</v>
      </c>
      <c r="B606" s="30"/>
      <c r="D606" s="17" t="str">
        <f t="shared" si="9"/>
        <v>04-3388488</v>
      </c>
      <c r="H606" s="26" t="s">
        <v>2395</v>
      </c>
      <c r="I606" s="17" t="s">
        <v>5327</v>
      </c>
    </row>
    <row r="607" spans="1:9" x14ac:dyDescent="0.3">
      <c r="A607" s="15" t="s">
        <v>1372</v>
      </c>
      <c r="B607" s="30"/>
      <c r="D607" s="17" t="str">
        <f t="shared" si="9"/>
        <v>04-3791100</v>
      </c>
      <c r="H607" s="26" t="s">
        <v>2396</v>
      </c>
      <c r="I607" s="17" t="s">
        <v>5328</v>
      </c>
    </row>
    <row r="608" spans="1:9" x14ac:dyDescent="0.3">
      <c r="A608" s="15" t="s">
        <v>503</v>
      </c>
      <c r="B608" s="30" t="s">
        <v>1373</v>
      </c>
      <c r="D608" s="17" t="str">
        <f t="shared" si="9"/>
        <v>04-3394565</v>
      </c>
      <c r="H608" s="26" t="s">
        <v>2397</v>
      </c>
      <c r="I608" s="17">
        <v>0</v>
      </c>
    </row>
    <row r="609" spans="1:9" x14ac:dyDescent="0.3">
      <c r="A609" s="15" t="s">
        <v>175</v>
      </c>
      <c r="B609" s="30" t="s">
        <v>1374</v>
      </c>
      <c r="D609" s="17" t="str">
        <f t="shared" si="9"/>
        <v>04-3935715</v>
      </c>
      <c r="H609" s="26" t="s">
        <v>436</v>
      </c>
      <c r="I609" s="17" t="s">
        <v>5329</v>
      </c>
    </row>
    <row r="610" spans="1:9" x14ac:dyDescent="0.3">
      <c r="A610" s="15" t="s">
        <v>1375</v>
      </c>
      <c r="B610" s="30"/>
      <c r="D610" s="17">
        <f t="shared" si="9"/>
        <v>67458580</v>
      </c>
      <c r="H610" s="26" t="s">
        <v>2398</v>
      </c>
      <c r="I610" s="17" t="s">
        <v>5329</v>
      </c>
    </row>
    <row r="611" spans="1:9" x14ac:dyDescent="0.3">
      <c r="A611" s="15" t="s">
        <v>1376</v>
      </c>
      <c r="B611" s="30"/>
      <c r="D611" s="17" t="str">
        <f t="shared" si="9"/>
        <v>03-7217138</v>
      </c>
      <c r="H611" s="26" t="s">
        <v>2399</v>
      </c>
      <c r="I611" s="17">
        <v>0</v>
      </c>
    </row>
    <row r="612" spans="1:9" x14ac:dyDescent="0.3">
      <c r="A612" s="15" t="s">
        <v>1377</v>
      </c>
      <c r="B612" s="30"/>
      <c r="D612" s="17" t="str">
        <f t="shared" si="9"/>
        <v>04-3391250</v>
      </c>
      <c r="H612" s="26" t="s">
        <v>2400</v>
      </c>
      <c r="I612" s="17" t="s">
        <v>5263</v>
      </c>
    </row>
    <row r="613" spans="1:9" x14ac:dyDescent="0.3">
      <c r="A613" s="15" t="s">
        <v>1378</v>
      </c>
      <c r="B613" s="30"/>
      <c r="D613" s="17" t="str">
        <f t="shared" si="9"/>
        <v>04-3388557</v>
      </c>
      <c r="H613" s="26" t="s">
        <v>2401</v>
      </c>
      <c r="I613" s="17" t="s">
        <v>5330</v>
      </c>
    </row>
    <row r="614" spans="1:9" x14ac:dyDescent="0.3">
      <c r="A614" s="15" t="s">
        <v>1379</v>
      </c>
      <c r="B614" s="30"/>
      <c r="D614" s="17">
        <f t="shared" si="9"/>
        <v>7629973</v>
      </c>
      <c r="H614" s="26" t="s">
        <v>1323</v>
      </c>
      <c r="I614" s="17" t="s">
        <v>5280</v>
      </c>
    </row>
    <row r="615" spans="1:9" x14ac:dyDescent="0.3">
      <c r="A615" s="15" t="s">
        <v>567</v>
      </c>
      <c r="B615" s="30" t="s">
        <v>1380</v>
      </c>
      <c r="D615" s="17" t="str">
        <f t="shared" si="9"/>
        <v>971-4-7861064</v>
      </c>
      <c r="H615" s="26" t="s">
        <v>518</v>
      </c>
      <c r="I615" s="17" t="s">
        <v>5275</v>
      </c>
    </row>
    <row r="616" spans="1:9" x14ac:dyDescent="0.3">
      <c r="A616" s="15" t="s">
        <v>278</v>
      </c>
      <c r="B616" s="30" t="s">
        <v>1381</v>
      </c>
      <c r="D616" s="17" t="str">
        <f t="shared" si="9"/>
        <v>971-04-3973606</v>
      </c>
      <c r="H616" s="26" t="s">
        <v>2402</v>
      </c>
      <c r="I616" s="17" t="s">
        <v>5331</v>
      </c>
    </row>
    <row r="617" spans="1:9" x14ac:dyDescent="0.3">
      <c r="A617" s="15" t="s">
        <v>1382</v>
      </c>
      <c r="B617" s="30"/>
      <c r="D617" s="17" t="str">
        <f t="shared" si="9"/>
        <v>04-2528546</v>
      </c>
      <c r="H617" s="26" t="s">
        <v>2403</v>
      </c>
      <c r="I617" s="17" t="s">
        <v>5332</v>
      </c>
    </row>
    <row r="618" spans="1:9" x14ac:dyDescent="0.3">
      <c r="A618" s="15" t="s">
        <v>1383</v>
      </c>
      <c r="B618" s="30"/>
      <c r="D618" s="17" t="str">
        <f t="shared" si="9"/>
        <v>04-3413319</v>
      </c>
      <c r="H618" s="26" t="s">
        <v>2404</v>
      </c>
      <c r="I618" s="17">
        <v>2719382</v>
      </c>
    </row>
    <row r="619" spans="1:9" x14ac:dyDescent="0.3">
      <c r="A619" s="15" t="s">
        <v>491</v>
      </c>
      <c r="B619" s="30" t="s">
        <v>1384</v>
      </c>
      <c r="D619" s="17">
        <f t="shared" si="9"/>
        <v>555145737</v>
      </c>
      <c r="H619" s="26" t="s">
        <v>2405</v>
      </c>
      <c r="I619" s="17">
        <v>0</v>
      </c>
    </row>
    <row r="620" spans="1:9" x14ac:dyDescent="0.3">
      <c r="A620" s="15" t="s">
        <v>1385</v>
      </c>
      <c r="B620" s="30"/>
      <c r="D620" s="17" t="str">
        <f t="shared" si="9"/>
        <v>04-2210320</v>
      </c>
      <c r="H620" s="26" t="s">
        <v>2406</v>
      </c>
      <c r="I620" s="17" t="s">
        <v>5281</v>
      </c>
    </row>
    <row r="621" spans="1:9" x14ac:dyDescent="0.3">
      <c r="A621" s="15" t="s">
        <v>1386</v>
      </c>
      <c r="B621" s="30" t="s">
        <v>1387</v>
      </c>
      <c r="D621" s="17" t="str">
        <f t="shared" si="9"/>
        <v>04-3477890</v>
      </c>
      <c r="H621" s="26" t="s">
        <v>1325</v>
      </c>
      <c r="I621" s="17" t="s">
        <v>5333</v>
      </c>
    </row>
    <row r="622" spans="1:9" x14ac:dyDescent="0.3">
      <c r="A622" s="15" t="s">
        <v>568</v>
      </c>
      <c r="B622" s="30" t="s">
        <v>7321</v>
      </c>
      <c r="D622" s="17">
        <f t="shared" si="9"/>
        <v>552429996</v>
      </c>
      <c r="H622" s="26" t="s">
        <v>2407</v>
      </c>
      <c r="I622" s="17">
        <v>43326166</v>
      </c>
    </row>
    <row r="623" spans="1:9" x14ac:dyDescent="0.3">
      <c r="A623" s="15" t="s">
        <v>1388</v>
      </c>
      <c r="B623" s="30"/>
      <c r="D623" s="17" t="str">
        <f t="shared" si="9"/>
        <v>04-311556</v>
      </c>
      <c r="H623" s="26" t="s">
        <v>2408</v>
      </c>
      <c r="I623" s="17" t="s">
        <v>5334</v>
      </c>
    </row>
    <row r="624" spans="1:9" x14ac:dyDescent="0.3">
      <c r="A624" s="15" t="s">
        <v>1389</v>
      </c>
      <c r="B624" s="30"/>
      <c r="D624" s="17" t="str">
        <f t="shared" si="9"/>
        <v>04-3851360</v>
      </c>
      <c r="H624" s="26" t="s">
        <v>283</v>
      </c>
      <c r="I624" s="17">
        <v>971506419663</v>
      </c>
    </row>
    <row r="625" spans="1:9" x14ac:dyDescent="0.3">
      <c r="A625" s="15" t="s">
        <v>104</v>
      </c>
      <c r="B625" s="30" t="s">
        <v>1390</v>
      </c>
      <c r="D625" s="17" t="str">
        <f t="shared" si="9"/>
        <v>043445555;0557953202</v>
      </c>
      <c r="H625" s="26" t="s">
        <v>2409</v>
      </c>
      <c r="I625" s="17">
        <v>0</v>
      </c>
    </row>
    <row r="626" spans="1:9" x14ac:dyDescent="0.3">
      <c r="A626" s="15" t="s">
        <v>1391</v>
      </c>
      <c r="B626" s="30"/>
      <c r="D626" s="17" t="str">
        <f t="shared" si="9"/>
        <v>971-4-7961245</v>
      </c>
      <c r="H626" s="26" t="s">
        <v>2410</v>
      </c>
      <c r="I626" s="17" t="s">
        <v>5047</v>
      </c>
    </row>
    <row r="627" spans="1:9" x14ac:dyDescent="0.3">
      <c r="A627" s="15" t="s">
        <v>1392</v>
      </c>
      <c r="B627" s="30"/>
      <c r="D627" s="17" t="str">
        <f t="shared" si="9"/>
        <v>04-3328020</v>
      </c>
      <c r="H627" s="26" t="s">
        <v>1147</v>
      </c>
      <c r="I627" s="17">
        <v>561313426</v>
      </c>
    </row>
    <row r="628" spans="1:9" x14ac:dyDescent="0.3">
      <c r="A628" s="15" t="s">
        <v>279</v>
      </c>
      <c r="B628" s="30" t="s">
        <v>7322</v>
      </c>
      <c r="D628" s="17">
        <f t="shared" si="9"/>
        <v>588714964</v>
      </c>
      <c r="H628" s="26" t="s">
        <v>2411</v>
      </c>
      <c r="I628" s="17" t="s">
        <v>5201</v>
      </c>
    </row>
    <row r="629" spans="1:9" x14ac:dyDescent="0.3">
      <c r="A629" s="15" t="s">
        <v>1393</v>
      </c>
      <c r="B629" s="30"/>
      <c r="D629" s="17" t="str">
        <f t="shared" si="9"/>
        <v>04-2654200</v>
      </c>
      <c r="H629" s="26" t="s">
        <v>2412</v>
      </c>
      <c r="I629" s="17" t="s">
        <v>5335</v>
      </c>
    </row>
    <row r="630" spans="1:9" x14ac:dyDescent="0.3">
      <c r="A630" s="15" t="s">
        <v>433</v>
      </c>
      <c r="B630" s="30" t="s">
        <v>1394</v>
      </c>
      <c r="D630" s="17" t="str">
        <f t="shared" si="9"/>
        <v>04-2678082/042636372</v>
      </c>
      <c r="H630" s="26" t="s">
        <v>2413</v>
      </c>
      <c r="I630" s="17" t="s">
        <v>5336</v>
      </c>
    </row>
    <row r="631" spans="1:9" x14ac:dyDescent="0.3">
      <c r="A631" s="15" t="s">
        <v>1395</v>
      </c>
      <c r="B631" s="30"/>
      <c r="D631" s="17" t="str">
        <f t="shared" si="9"/>
        <v>04-3313233</v>
      </c>
      <c r="H631" s="26" t="s">
        <v>2414</v>
      </c>
      <c r="I631" s="17" t="s">
        <v>5337</v>
      </c>
    </row>
    <row r="632" spans="1:9" x14ac:dyDescent="0.3">
      <c r="A632" s="15" t="s">
        <v>1396</v>
      </c>
      <c r="B632" s="30"/>
      <c r="D632" s="17" t="str">
        <f t="shared" si="9"/>
        <v>04-2583230</v>
      </c>
      <c r="H632" s="26" t="s">
        <v>2415</v>
      </c>
      <c r="I632" s="17">
        <v>0</v>
      </c>
    </row>
    <row r="633" spans="1:9" x14ac:dyDescent="0.3">
      <c r="A633" s="15" t="s">
        <v>1397</v>
      </c>
      <c r="B633" s="30" t="s">
        <v>1398</v>
      </c>
      <c r="D633" s="17" t="str">
        <f t="shared" si="9"/>
        <v>03-7210269</v>
      </c>
      <c r="H633" s="26" t="s">
        <v>461</v>
      </c>
      <c r="I633" s="17">
        <v>25575243</v>
      </c>
    </row>
    <row r="634" spans="1:9" x14ac:dyDescent="0.3">
      <c r="A634" s="15" t="s">
        <v>481</v>
      </c>
      <c r="B634" s="30" t="s">
        <v>1399</v>
      </c>
      <c r="D634" s="17" t="str">
        <f t="shared" si="9"/>
        <v>043445680/0545633265</v>
      </c>
      <c r="H634" s="26" t="s">
        <v>2416</v>
      </c>
      <c r="I634" s="17">
        <v>0</v>
      </c>
    </row>
    <row r="635" spans="1:9" x14ac:dyDescent="0.3">
      <c r="A635" s="15" t="s">
        <v>1400</v>
      </c>
      <c r="B635" s="30"/>
      <c r="D635" s="17" t="str">
        <f t="shared" si="9"/>
        <v>04-3551731</v>
      </c>
      <c r="H635" s="26" t="s">
        <v>2417</v>
      </c>
      <c r="I635" s="17">
        <v>42233171</v>
      </c>
    </row>
    <row r="636" spans="1:9" x14ac:dyDescent="0.3">
      <c r="A636" s="15" t="s">
        <v>1401</v>
      </c>
      <c r="B636" s="30"/>
      <c r="D636" s="17">
        <f t="shared" si="9"/>
        <v>0</v>
      </c>
      <c r="H636" s="26" t="s">
        <v>2418</v>
      </c>
      <c r="I636" s="17" t="s">
        <v>5338</v>
      </c>
    </row>
    <row r="637" spans="1:9" x14ac:dyDescent="0.3">
      <c r="A637" s="15" t="s">
        <v>1402</v>
      </c>
      <c r="B637" s="30"/>
      <c r="D637" s="17" t="str">
        <f t="shared" si="9"/>
        <v>04-3479957</v>
      </c>
      <c r="H637" s="26" t="s">
        <v>2419</v>
      </c>
      <c r="I637" s="17" t="s">
        <v>5339</v>
      </c>
    </row>
    <row r="638" spans="1:9" x14ac:dyDescent="0.3">
      <c r="A638" s="15" t="s">
        <v>539</v>
      </c>
      <c r="B638" s="30" t="s">
        <v>1403</v>
      </c>
      <c r="D638" s="17" t="str">
        <f t="shared" si="9"/>
        <v>04-3201213</v>
      </c>
      <c r="H638" s="26" t="s">
        <v>2420</v>
      </c>
      <c r="I638" s="17" t="s">
        <v>5340</v>
      </c>
    </row>
    <row r="639" spans="1:9" x14ac:dyDescent="0.3">
      <c r="A639" s="15" t="s">
        <v>1404</v>
      </c>
      <c r="B639" s="30"/>
      <c r="D639" s="17" t="str">
        <f t="shared" si="9"/>
        <v>04-2637161</v>
      </c>
      <c r="H639" s="26" t="s">
        <v>2421</v>
      </c>
      <c r="I639" s="17" t="s">
        <v>5341</v>
      </c>
    </row>
    <row r="640" spans="1:9" x14ac:dyDescent="0.3">
      <c r="A640" s="15" t="s">
        <v>1405</v>
      </c>
      <c r="B640" s="30" t="s">
        <v>7323</v>
      </c>
      <c r="D640" s="17">
        <f t="shared" si="9"/>
        <v>564880961</v>
      </c>
      <c r="H640" s="26" t="s">
        <v>2422</v>
      </c>
      <c r="I640" s="17">
        <v>0</v>
      </c>
    </row>
    <row r="641" spans="1:9" x14ac:dyDescent="0.3">
      <c r="A641" s="15" t="s">
        <v>321</v>
      </c>
      <c r="B641" s="30" t="s">
        <v>1406</v>
      </c>
      <c r="D641" s="17" t="str">
        <f t="shared" si="9"/>
        <v>04-3306910</v>
      </c>
      <c r="H641" s="26" t="s">
        <v>1326</v>
      </c>
      <c r="I641" s="17" t="s">
        <v>5342</v>
      </c>
    </row>
    <row r="642" spans="1:9" x14ac:dyDescent="0.3">
      <c r="A642" s="15" t="s">
        <v>1407</v>
      </c>
      <c r="B642" s="30"/>
      <c r="D642" s="17" t="str">
        <f t="shared" si="9"/>
        <v>04-3329003</v>
      </c>
      <c r="H642" s="26" t="s">
        <v>2423</v>
      </c>
      <c r="I642" s="17">
        <v>97165244020</v>
      </c>
    </row>
    <row r="643" spans="1:9" x14ac:dyDescent="0.3">
      <c r="A643" s="15" t="s">
        <v>1408</v>
      </c>
      <c r="B643" s="30"/>
      <c r="D643" s="17" t="str">
        <f t="shared" ref="D643:D706" si="10">VLOOKUP(A643,H:I,2,0)</f>
        <v>04-3306910</v>
      </c>
      <c r="H643" s="26" t="s">
        <v>574</v>
      </c>
      <c r="I643" s="17" t="s">
        <v>5343</v>
      </c>
    </row>
    <row r="644" spans="1:9" x14ac:dyDescent="0.3">
      <c r="A644" s="15" t="s">
        <v>223</v>
      </c>
      <c r="B644" s="30" t="s">
        <v>1409</v>
      </c>
      <c r="D644" s="17" t="str">
        <f t="shared" si="10"/>
        <v>04-3403911-3406733</v>
      </c>
      <c r="H644" s="26" t="s">
        <v>1661</v>
      </c>
      <c r="I644" s="17" t="s">
        <v>5344</v>
      </c>
    </row>
    <row r="645" spans="1:9" x14ac:dyDescent="0.3">
      <c r="A645" s="15" t="s">
        <v>1410</v>
      </c>
      <c r="B645" s="30"/>
      <c r="D645" s="17" t="str">
        <f t="shared" si="10"/>
        <v>03-7218586</v>
      </c>
      <c r="H645" s="26" t="s">
        <v>701</v>
      </c>
      <c r="I645" s="17" t="s">
        <v>5345</v>
      </c>
    </row>
    <row r="646" spans="1:9" x14ac:dyDescent="0.3">
      <c r="A646" s="15" t="s">
        <v>241</v>
      </c>
      <c r="B646" s="30" t="s">
        <v>1411</v>
      </c>
      <c r="D646" s="17" t="str">
        <f t="shared" si="10"/>
        <v>04-2890855</v>
      </c>
      <c r="H646" s="26" t="s">
        <v>2424</v>
      </c>
      <c r="I646" s="17" t="s">
        <v>5346</v>
      </c>
    </row>
    <row r="647" spans="1:9" x14ac:dyDescent="0.3">
      <c r="A647" s="15" t="s">
        <v>1412</v>
      </c>
      <c r="B647" s="30"/>
      <c r="D647" s="17" t="str">
        <f t="shared" si="10"/>
        <v>04-3479830</v>
      </c>
      <c r="H647" s="26" t="s">
        <v>2425</v>
      </c>
      <c r="I647" s="17" t="s">
        <v>5347</v>
      </c>
    </row>
    <row r="648" spans="1:9" x14ac:dyDescent="0.3">
      <c r="A648" s="15" t="s">
        <v>1413</v>
      </c>
      <c r="B648" s="30"/>
      <c r="D648" s="17" t="str">
        <f t="shared" si="10"/>
        <v>04-3930774</v>
      </c>
      <c r="H648" s="26" t="s">
        <v>2426</v>
      </c>
      <c r="I648" s="17" t="s">
        <v>5348</v>
      </c>
    </row>
    <row r="649" spans="1:9" x14ac:dyDescent="0.3">
      <c r="A649" s="15" t="s">
        <v>379</v>
      </c>
      <c r="B649" s="30" t="s">
        <v>1414</v>
      </c>
      <c r="D649" s="17" t="str">
        <f t="shared" si="10"/>
        <v>04-3883644</v>
      </c>
      <c r="H649" s="26" t="s">
        <v>2427</v>
      </c>
      <c r="I649" s="17" t="s">
        <v>5349</v>
      </c>
    </row>
    <row r="650" spans="1:9" x14ac:dyDescent="0.3">
      <c r="A650" s="15" t="s">
        <v>1415</v>
      </c>
      <c r="B650" s="30" t="s">
        <v>1416</v>
      </c>
      <c r="D650" s="17" t="str">
        <f t="shared" si="10"/>
        <v>04-2678082/042636372</v>
      </c>
      <c r="H650" s="26" t="s">
        <v>2428</v>
      </c>
      <c r="I650" s="17" t="s">
        <v>5350</v>
      </c>
    </row>
    <row r="651" spans="1:9" x14ac:dyDescent="0.3">
      <c r="A651" s="15" t="s">
        <v>1417</v>
      </c>
      <c r="B651" s="31">
        <v>971565154859</v>
      </c>
      <c r="C651" s="35"/>
      <c r="D651" s="17" t="str">
        <f t="shared" si="10"/>
        <v>037222733/0565154859</v>
      </c>
      <c r="H651" s="26" t="s">
        <v>2429</v>
      </c>
      <c r="I651" s="17" t="s">
        <v>5287</v>
      </c>
    </row>
    <row r="652" spans="1:9" x14ac:dyDescent="0.3">
      <c r="A652" s="15" t="s">
        <v>1418</v>
      </c>
      <c r="B652" s="30"/>
      <c r="D652" s="17" t="str">
        <f t="shared" si="10"/>
        <v>04-3925775</v>
      </c>
      <c r="H652" s="26" t="s">
        <v>2430</v>
      </c>
      <c r="I652" s="17" t="s">
        <v>5351</v>
      </c>
    </row>
    <row r="653" spans="1:9" x14ac:dyDescent="0.3">
      <c r="A653" s="15" t="s">
        <v>1419</v>
      </c>
      <c r="B653" s="30"/>
      <c r="D653" s="17" t="str">
        <f t="shared" si="10"/>
        <v>04-8895545</v>
      </c>
      <c r="H653" s="26" t="s">
        <v>2431</v>
      </c>
      <c r="I653" s="17">
        <v>65566000</v>
      </c>
    </row>
    <row r="654" spans="1:9" x14ac:dyDescent="0.3">
      <c r="A654" s="15" t="s">
        <v>86</v>
      </c>
      <c r="B654" s="30" t="s">
        <v>1420</v>
      </c>
      <c r="D654" s="17" t="str">
        <f t="shared" si="10"/>
        <v>04-2873900</v>
      </c>
      <c r="H654" s="26" t="s">
        <v>2432</v>
      </c>
      <c r="I654" s="17" t="s">
        <v>5352</v>
      </c>
    </row>
    <row r="655" spans="1:9" x14ac:dyDescent="0.3">
      <c r="A655" s="15" t="s">
        <v>1421</v>
      </c>
      <c r="B655" s="30"/>
      <c r="D655" s="17" t="str">
        <f t="shared" si="10"/>
        <v>04-3706009</v>
      </c>
      <c r="H655" s="26" t="s">
        <v>2433</v>
      </c>
      <c r="I655" s="17">
        <v>0</v>
      </c>
    </row>
    <row r="656" spans="1:9" x14ac:dyDescent="0.3">
      <c r="A656" s="15" t="s">
        <v>470</v>
      </c>
      <c r="B656" s="30" t="s">
        <v>1422</v>
      </c>
      <c r="D656" s="17" t="str">
        <f t="shared" si="10"/>
        <v>04-2589063/042858704</v>
      </c>
      <c r="H656" s="26" t="s">
        <v>2434</v>
      </c>
      <c r="I656" s="17" t="s">
        <v>5353</v>
      </c>
    </row>
    <row r="657" spans="1:9" x14ac:dyDescent="0.3">
      <c r="A657" s="15" t="s">
        <v>269</v>
      </c>
      <c r="B657" s="30" t="s">
        <v>1423</v>
      </c>
      <c r="D657" s="17" t="str">
        <f t="shared" si="10"/>
        <v>04-2392489</v>
      </c>
      <c r="H657" s="26" t="s">
        <v>2435</v>
      </c>
      <c r="I657" s="17" t="s">
        <v>5354</v>
      </c>
    </row>
    <row r="658" spans="1:9" x14ac:dyDescent="0.3">
      <c r="A658" s="15" t="s">
        <v>1424</v>
      </c>
      <c r="B658" s="30"/>
      <c r="D658" s="17" t="str">
        <f t="shared" si="10"/>
        <v>04-3389443</v>
      </c>
      <c r="H658" s="26" t="s">
        <v>2436</v>
      </c>
      <c r="I658" s="17" t="s">
        <v>5355</v>
      </c>
    </row>
    <row r="659" spans="1:9" x14ac:dyDescent="0.3">
      <c r="A659" s="15" t="s">
        <v>246</v>
      </c>
      <c r="B659" s="30" t="s">
        <v>1425</v>
      </c>
      <c r="D659" s="17" t="str">
        <f t="shared" si="10"/>
        <v>04-2622181</v>
      </c>
      <c r="H659" s="26" t="s">
        <v>2437</v>
      </c>
      <c r="I659" s="17" t="s">
        <v>5356</v>
      </c>
    </row>
    <row r="660" spans="1:9" x14ac:dyDescent="0.3">
      <c r="A660" s="15" t="s">
        <v>88</v>
      </c>
      <c r="B660" s="30" t="s">
        <v>1426</v>
      </c>
      <c r="D660" s="17" t="str">
        <f t="shared" si="10"/>
        <v>043472047/0589339660</v>
      </c>
      <c r="H660" s="26" t="s">
        <v>2438</v>
      </c>
      <c r="I660" s="17">
        <v>0</v>
      </c>
    </row>
    <row r="661" spans="1:9" x14ac:dyDescent="0.3">
      <c r="A661" s="15" t="s">
        <v>1427</v>
      </c>
      <c r="B661" s="30"/>
      <c r="D661" s="17" t="str">
        <f t="shared" si="10"/>
        <v>04-3382077</v>
      </c>
      <c r="H661" s="26" t="s">
        <v>2439</v>
      </c>
      <c r="I661" s="17">
        <v>0</v>
      </c>
    </row>
    <row r="662" spans="1:9" x14ac:dyDescent="0.3">
      <c r="A662" s="15" t="s">
        <v>1428</v>
      </c>
      <c r="B662" s="30"/>
      <c r="D662" s="17" t="str">
        <f t="shared" si="10"/>
        <v>04-3243240</v>
      </c>
      <c r="H662" s="26" t="s">
        <v>2440</v>
      </c>
      <c r="I662" s="17">
        <v>0</v>
      </c>
    </row>
    <row r="663" spans="1:9" x14ac:dyDescent="0.3">
      <c r="A663" s="15" t="s">
        <v>381</v>
      </c>
      <c r="B663" s="30" t="s">
        <v>1429</v>
      </c>
      <c r="D663" s="17">
        <f t="shared" si="10"/>
        <v>0</v>
      </c>
      <c r="H663" s="26" t="s">
        <v>2441</v>
      </c>
      <c r="I663" s="17" t="s">
        <v>5357</v>
      </c>
    </row>
    <row r="664" spans="1:9" x14ac:dyDescent="0.3">
      <c r="A664" s="15" t="s">
        <v>1430</v>
      </c>
      <c r="B664" s="30"/>
      <c r="D664" s="17" t="str">
        <f t="shared" si="10"/>
        <v>04-3414714</v>
      </c>
      <c r="H664" s="26" t="s">
        <v>702</v>
      </c>
      <c r="I664" s="17">
        <v>971508252776</v>
      </c>
    </row>
    <row r="665" spans="1:9" x14ac:dyDescent="0.3">
      <c r="A665" s="15" t="s">
        <v>1431</v>
      </c>
      <c r="B665" s="30"/>
      <c r="D665" s="17" t="str">
        <f t="shared" si="10"/>
        <v>CAS-CDC-BANK ONLY</v>
      </c>
      <c r="H665" s="26" t="s">
        <v>2442</v>
      </c>
      <c r="I665" s="17" t="s">
        <v>5358</v>
      </c>
    </row>
    <row r="666" spans="1:9" x14ac:dyDescent="0.3">
      <c r="A666" s="15" t="s">
        <v>554</v>
      </c>
      <c r="B666" s="30"/>
      <c r="D666" s="17">
        <f t="shared" si="10"/>
        <v>-935090</v>
      </c>
      <c r="H666" s="26" t="s">
        <v>1594</v>
      </c>
      <c r="I666" s="17" t="s">
        <v>5359</v>
      </c>
    </row>
    <row r="667" spans="1:9" x14ac:dyDescent="0.3">
      <c r="A667" s="15" t="s">
        <v>1432</v>
      </c>
      <c r="B667" s="30"/>
      <c r="D667" s="17" t="str">
        <f t="shared" si="10"/>
        <v>04-3233905</v>
      </c>
      <c r="H667" s="26" t="s">
        <v>1328</v>
      </c>
      <c r="I667" s="17">
        <v>971556196027</v>
      </c>
    </row>
    <row r="668" spans="1:9" x14ac:dyDescent="0.3">
      <c r="A668" s="15" t="s">
        <v>398</v>
      </c>
      <c r="B668" s="30" t="s">
        <v>1433</v>
      </c>
      <c r="D668" s="17" t="str">
        <f t="shared" si="10"/>
        <v>04-3935632</v>
      </c>
      <c r="H668" s="26" t="s">
        <v>2443</v>
      </c>
      <c r="I668" s="17">
        <v>506394017</v>
      </c>
    </row>
    <row r="669" spans="1:9" x14ac:dyDescent="0.3">
      <c r="A669" s="15" t="s">
        <v>105</v>
      </c>
      <c r="B669" s="30" t="s">
        <v>1434</v>
      </c>
      <c r="D669" s="17" t="str">
        <f t="shared" si="10"/>
        <v>04-3324331</v>
      </c>
      <c r="H669" s="26" t="s">
        <v>2444</v>
      </c>
      <c r="I669" s="17" t="s">
        <v>5360</v>
      </c>
    </row>
    <row r="670" spans="1:9" x14ac:dyDescent="0.3">
      <c r="A670" s="15" t="s">
        <v>201</v>
      </c>
      <c r="B670" s="24" t="s">
        <v>1434</v>
      </c>
      <c r="D670" s="17" t="str">
        <f t="shared" si="10"/>
        <v>04-2227104</v>
      </c>
      <c r="H670" s="26" t="s">
        <v>2445</v>
      </c>
      <c r="I670" s="17">
        <v>0</v>
      </c>
    </row>
    <row r="671" spans="1:9" x14ac:dyDescent="0.3">
      <c r="A671" s="15" t="s">
        <v>1435</v>
      </c>
      <c r="B671" s="30"/>
      <c r="D671" s="17" t="str">
        <f t="shared" si="10"/>
        <v>04-2227104</v>
      </c>
      <c r="H671" s="26" t="s">
        <v>704</v>
      </c>
      <c r="I671" s="17" t="s">
        <v>5361</v>
      </c>
    </row>
    <row r="672" spans="1:9" x14ac:dyDescent="0.3">
      <c r="A672" s="15" t="s">
        <v>1436</v>
      </c>
      <c r="B672" s="30"/>
      <c r="D672" s="17">
        <f t="shared" si="10"/>
        <v>43474343</v>
      </c>
      <c r="H672" s="26" t="s">
        <v>1149</v>
      </c>
      <c r="I672" s="17" t="s">
        <v>5362</v>
      </c>
    </row>
    <row r="673" spans="1:9" x14ac:dyDescent="0.3">
      <c r="A673" s="15" t="s">
        <v>1437</v>
      </c>
      <c r="B673" s="30"/>
      <c r="D673" s="17" t="str">
        <f t="shared" si="10"/>
        <v>04-2240574</v>
      </c>
      <c r="H673" s="26" t="s">
        <v>2446</v>
      </c>
      <c r="I673" s="17" t="s">
        <v>5363</v>
      </c>
    </row>
    <row r="674" spans="1:9" x14ac:dyDescent="0.3">
      <c r="A674" s="15" t="s">
        <v>1438</v>
      </c>
      <c r="B674" s="30" t="s">
        <v>1439</v>
      </c>
      <c r="D674" s="17" t="str">
        <f t="shared" si="10"/>
        <v>04-2666130</v>
      </c>
      <c r="H674" s="26" t="s">
        <v>2447</v>
      </c>
      <c r="I674" s="17" t="s">
        <v>5364</v>
      </c>
    </row>
    <row r="675" spans="1:9" x14ac:dyDescent="0.3">
      <c r="A675" s="15" t="s">
        <v>1440</v>
      </c>
      <c r="B675" s="30" t="s">
        <v>1441</v>
      </c>
      <c r="D675" s="17">
        <f t="shared" si="10"/>
        <v>-2354952</v>
      </c>
      <c r="H675" s="26" t="s">
        <v>2448</v>
      </c>
      <c r="I675" s="17" t="s">
        <v>5365</v>
      </c>
    </row>
    <row r="676" spans="1:9" x14ac:dyDescent="0.3">
      <c r="A676" s="15" t="s">
        <v>1442</v>
      </c>
      <c r="B676" s="30"/>
      <c r="D676" s="17" t="str">
        <f t="shared" si="10"/>
        <v>04-4479987</v>
      </c>
      <c r="H676" s="26" t="s">
        <v>2449</v>
      </c>
      <c r="I676" s="17">
        <v>0</v>
      </c>
    </row>
    <row r="677" spans="1:9" x14ac:dyDescent="0.3">
      <c r="A677" s="15" t="s">
        <v>1443</v>
      </c>
      <c r="B677" s="30"/>
      <c r="D677" s="17" t="str">
        <f t="shared" si="10"/>
        <v>04-3297777</v>
      </c>
      <c r="H677" s="26" t="s">
        <v>1653</v>
      </c>
      <c r="I677" s="17">
        <v>971564781441</v>
      </c>
    </row>
    <row r="678" spans="1:9" x14ac:dyDescent="0.3">
      <c r="A678" s="15" t="s">
        <v>380</v>
      </c>
      <c r="B678" s="30" t="s">
        <v>1444</v>
      </c>
      <c r="D678" s="17" t="str">
        <f t="shared" si="10"/>
        <v>043464088/0556993291</v>
      </c>
      <c r="H678" s="26" t="s">
        <v>995</v>
      </c>
      <c r="I678" s="17">
        <v>971555648232</v>
      </c>
    </row>
    <row r="679" spans="1:9" x14ac:dyDescent="0.3">
      <c r="A679" s="15" t="s">
        <v>1445</v>
      </c>
      <c r="B679" s="30"/>
      <c r="D679" s="17" t="str">
        <f t="shared" si="10"/>
        <v>04-3552477</v>
      </c>
      <c r="H679" s="26" t="s">
        <v>2450</v>
      </c>
      <c r="I679" s="17" t="s">
        <v>5366</v>
      </c>
    </row>
    <row r="680" spans="1:9" x14ac:dyDescent="0.3">
      <c r="A680" s="15" t="s">
        <v>409</v>
      </c>
      <c r="B680" s="30" t="s">
        <v>1446</v>
      </c>
      <c r="D680" s="17" t="str">
        <f t="shared" si="10"/>
        <v>04-2955566</v>
      </c>
      <c r="H680" s="26" t="s">
        <v>2451</v>
      </c>
      <c r="I680" s="17" t="s">
        <v>5367</v>
      </c>
    </row>
    <row r="681" spans="1:9" x14ac:dyDescent="0.3">
      <c r="A681" s="15" t="s">
        <v>412</v>
      </c>
      <c r="B681" s="31">
        <v>971526530855</v>
      </c>
      <c r="C681" s="35"/>
      <c r="D681" s="17">
        <f t="shared" si="10"/>
        <v>971526530855</v>
      </c>
      <c r="H681" s="26" t="s">
        <v>2452</v>
      </c>
      <c r="I681" s="17" t="s">
        <v>5368</v>
      </c>
    </row>
    <row r="682" spans="1:9" x14ac:dyDescent="0.3">
      <c r="A682" s="15" t="s">
        <v>1447</v>
      </c>
      <c r="B682" s="30"/>
      <c r="D682" s="17" t="str">
        <f t="shared" si="10"/>
        <v>04-2282389</v>
      </c>
      <c r="H682" s="26" t="s">
        <v>2453</v>
      </c>
      <c r="I682" s="17" t="s">
        <v>5369</v>
      </c>
    </row>
    <row r="683" spans="1:9" x14ac:dyDescent="0.3">
      <c r="A683" s="15" t="s">
        <v>334</v>
      </c>
      <c r="B683" s="30" t="s">
        <v>1448</v>
      </c>
      <c r="D683" s="17" t="str">
        <f t="shared" si="10"/>
        <v>04-2347251</v>
      </c>
      <c r="H683" s="26" t="s">
        <v>2454</v>
      </c>
      <c r="I683" s="17" t="s">
        <v>5370</v>
      </c>
    </row>
    <row r="684" spans="1:9" x14ac:dyDescent="0.3">
      <c r="A684" s="15" t="s">
        <v>1449</v>
      </c>
      <c r="B684" s="30"/>
      <c r="D684" s="17">
        <f t="shared" si="10"/>
        <v>43211396</v>
      </c>
      <c r="H684" s="26" t="s">
        <v>2455</v>
      </c>
      <c r="I684" s="17" t="s">
        <v>5371</v>
      </c>
    </row>
    <row r="685" spans="1:9" x14ac:dyDescent="0.3">
      <c r="A685" s="15" t="s">
        <v>1450</v>
      </c>
      <c r="B685" s="30"/>
      <c r="D685" s="17" t="str">
        <f t="shared" si="10"/>
        <v>04-3211342</v>
      </c>
      <c r="H685" s="26" t="s">
        <v>2456</v>
      </c>
      <c r="I685" s="17">
        <v>0</v>
      </c>
    </row>
    <row r="686" spans="1:9" x14ac:dyDescent="0.3">
      <c r="A686" s="15" t="s">
        <v>1451</v>
      </c>
      <c r="B686" s="30"/>
      <c r="D686" s="17" t="str">
        <f t="shared" si="10"/>
        <v>04-3443242</v>
      </c>
      <c r="H686" s="26" t="s">
        <v>2457</v>
      </c>
      <c r="I686" s="17">
        <v>0</v>
      </c>
    </row>
    <row r="687" spans="1:9" x14ac:dyDescent="0.3">
      <c r="A687" s="15" t="s">
        <v>426</v>
      </c>
      <c r="B687" s="30" t="s">
        <v>1452</v>
      </c>
      <c r="D687" s="17" t="str">
        <f t="shared" si="10"/>
        <v>971-4-2891173</v>
      </c>
      <c r="H687" s="26" t="s">
        <v>2458</v>
      </c>
      <c r="I687" s="17" t="s">
        <v>5372</v>
      </c>
    </row>
    <row r="688" spans="1:9" x14ac:dyDescent="0.3">
      <c r="A688" s="15" t="s">
        <v>1453</v>
      </c>
      <c r="B688" s="30"/>
      <c r="D688" s="17" t="str">
        <f t="shared" si="10"/>
        <v>04-43451451</v>
      </c>
      <c r="H688" s="26" t="s">
        <v>705</v>
      </c>
      <c r="I688" s="17" t="s">
        <v>5373</v>
      </c>
    </row>
    <row r="689" spans="1:9" x14ac:dyDescent="0.3">
      <c r="A689" s="15" t="s">
        <v>1454</v>
      </c>
      <c r="B689" s="30"/>
      <c r="D689" s="17" t="str">
        <f t="shared" si="10"/>
        <v>04-3466430</v>
      </c>
      <c r="H689" s="26" t="s">
        <v>2459</v>
      </c>
      <c r="I689" s="17" t="s">
        <v>5374</v>
      </c>
    </row>
    <row r="690" spans="1:9" x14ac:dyDescent="0.3">
      <c r="A690" s="15" t="s">
        <v>1455</v>
      </c>
      <c r="B690" s="30" t="s">
        <v>1456</v>
      </c>
      <c r="D690" s="17">
        <f t="shared" si="10"/>
        <v>37211923</v>
      </c>
      <c r="H690" s="26" t="s">
        <v>706</v>
      </c>
      <c r="I690" s="17" t="s">
        <v>5375</v>
      </c>
    </row>
    <row r="691" spans="1:9" x14ac:dyDescent="0.3">
      <c r="A691" s="15" t="s">
        <v>1457</v>
      </c>
      <c r="B691" s="30"/>
      <c r="D691" s="17" t="str">
        <f t="shared" si="10"/>
        <v>04-2711551</v>
      </c>
      <c r="H691" s="26" t="s">
        <v>2460</v>
      </c>
      <c r="I691" s="17" t="s">
        <v>5376</v>
      </c>
    </row>
    <row r="692" spans="1:9" ht="19.8" x14ac:dyDescent="0.5">
      <c r="A692" s="25" t="s">
        <v>252</v>
      </c>
      <c r="B692" s="32" t="s">
        <v>1458</v>
      </c>
      <c r="C692" s="29"/>
      <c r="D692" s="17">
        <f t="shared" si="10"/>
        <v>971501753689</v>
      </c>
      <c r="H692" s="26" t="s">
        <v>1329</v>
      </c>
      <c r="I692" s="17" t="s">
        <v>5377</v>
      </c>
    </row>
    <row r="693" spans="1:9" x14ac:dyDescent="0.3">
      <c r="A693" s="15" t="s">
        <v>365</v>
      </c>
      <c r="B693" s="24" t="s">
        <v>1459</v>
      </c>
      <c r="C693" s="33"/>
      <c r="D693" s="17" t="str">
        <f t="shared" si="10"/>
        <v>971-4-2119111</v>
      </c>
      <c r="H693" s="26" t="s">
        <v>2461</v>
      </c>
      <c r="I693" s="17">
        <v>0</v>
      </c>
    </row>
    <row r="694" spans="1:9" x14ac:dyDescent="0.3">
      <c r="A694" s="15" t="s">
        <v>181</v>
      </c>
      <c r="B694" s="24" t="s">
        <v>1460</v>
      </c>
      <c r="C694" s="33"/>
      <c r="D694" s="17" t="str">
        <f t="shared" si="10"/>
        <v>04-3965554</v>
      </c>
      <c r="H694" s="26" t="s">
        <v>2462</v>
      </c>
      <c r="I694" s="17">
        <v>0</v>
      </c>
    </row>
    <row r="695" spans="1:9" x14ac:dyDescent="0.3">
      <c r="A695" t="s">
        <v>1461</v>
      </c>
      <c r="B695" s="33" t="s">
        <v>1462</v>
      </c>
      <c r="C695" s="33"/>
      <c r="D695" s="17" t="str">
        <f t="shared" si="10"/>
        <v>06-5330023</v>
      </c>
      <c r="H695" s="26" t="s">
        <v>2463</v>
      </c>
      <c r="I695" s="17">
        <v>0</v>
      </c>
    </row>
    <row r="696" spans="1:9" x14ac:dyDescent="0.3">
      <c r="A696" t="s">
        <v>385</v>
      </c>
      <c r="B696" s="17" t="s">
        <v>1463</v>
      </c>
      <c r="D696" s="17" t="str">
        <f t="shared" si="10"/>
        <v>04-2284828</v>
      </c>
      <c r="H696" s="26" t="s">
        <v>1330</v>
      </c>
      <c r="I696" s="17" t="s">
        <v>5378</v>
      </c>
    </row>
    <row r="697" spans="1:9" x14ac:dyDescent="0.3">
      <c r="A697" t="s">
        <v>1464</v>
      </c>
      <c r="B697" s="33" t="s">
        <v>1465</v>
      </c>
      <c r="C697" s="33"/>
      <c r="D697" s="17" t="str">
        <f t="shared" si="10"/>
        <v>04-3416841</v>
      </c>
      <c r="H697" s="26" t="s">
        <v>475</v>
      </c>
      <c r="I697" s="17" t="s">
        <v>5379</v>
      </c>
    </row>
    <row r="698" spans="1:9" x14ac:dyDescent="0.3">
      <c r="A698" t="s">
        <v>1466</v>
      </c>
      <c r="B698" s="17" t="s">
        <v>1467</v>
      </c>
      <c r="D698" s="17">
        <f t="shared" si="10"/>
        <v>0</v>
      </c>
      <c r="H698" s="26" t="s">
        <v>707</v>
      </c>
      <c r="I698" s="17" t="s">
        <v>5380</v>
      </c>
    </row>
    <row r="699" spans="1:9" x14ac:dyDescent="0.3">
      <c r="A699" t="s">
        <v>1468</v>
      </c>
      <c r="B699" s="33" t="s">
        <v>1469</v>
      </c>
      <c r="C699" s="33"/>
      <c r="D699" s="17" t="str">
        <f t="shared" si="10"/>
        <v>06-5216255</v>
      </c>
      <c r="H699" s="26" t="s">
        <v>708</v>
      </c>
      <c r="I699" s="17" t="s">
        <v>5381</v>
      </c>
    </row>
    <row r="700" spans="1:9" x14ac:dyDescent="0.3">
      <c r="A700" t="s">
        <v>574</v>
      </c>
      <c r="B700" s="17" t="s">
        <v>1470</v>
      </c>
      <c r="D700" s="17" t="str">
        <f t="shared" si="10"/>
        <v>971-4-3382055</v>
      </c>
      <c r="H700" s="26" t="s">
        <v>2464</v>
      </c>
      <c r="I700" s="17">
        <v>0</v>
      </c>
    </row>
    <row r="701" spans="1:9" x14ac:dyDescent="0.3">
      <c r="A701" t="s">
        <v>475</v>
      </c>
      <c r="B701" s="33" t="s">
        <v>1471</v>
      </c>
      <c r="C701" s="33"/>
      <c r="D701" s="17" t="str">
        <f t="shared" si="10"/>
        <v>06-5734646</v>
      </c>
      <c r="H701" s="26" t="s">
        <v>710</v>
      </c>
      <c r="I701" s="17" t="s">
        <v>5382</v>
      </c>
    </row>
    <row r="702" spans="1:9" x14ac:dyDescent="0.3">
      <c r="A702" t="s">
        <v>1472</v>
      </c>
      <c r="B702" s="33" t="s">
        <v>1473</v>
      </c>
      <c r="C702" s="33"/>
      <c r="D702" s="17">
        <f t="shared" si="10"/>
        <v>42019822</v>
      </c>
      <c r="H702" s="26" t="s">
        <v>2465</v>
      </c>
      <c r="I702" s="17" t="s">
        <v>5383</v>
      </c>
    </row>
    <row r="703" spans="1:9" x14ac:dyDescent="0.3">
      <c r="A703" t="s">
        <v>248</v>
      </c>
      <c r="B703" s="17" t="s">
        <v>1474</v>
      </c>
      <c r="D703" s="17" t="str">
        <f t="shared" si="10"/>
        <v>04-2207779</v>
      </c>
      <c r="H703" s="26" t="s">
        <v>2466</v>
      </c>
      <c r="I703" s="17" t="s">
        <v>5384</v>
      </c>
    </row>
    <row r="704" spans="1:9" x14ac:dyDescent="0.3">
      <c r="A704" t="s">
        <v>163</v>
      </c>
      <c r="B704" s="17" t="s">
        <v>1475</v>
      </c>
      <c r="D704" s="17" t="str">
        <f t="shared" si="10"/>
        <v>04-2397384</v>
      </c>
      <c r="H704" s="26" t="s">
        <v>2467</v>
      </c>
      <c r="I704" s="17">
        <v>0</v>
      </c>
    </row>
    <row r="705" spans="1:9" x14ac:dyDescent="0.3">
      <c r="A705" t="s">
        <v>530</v>
      </c>
      <c r="B705" s="17" t="s">
        <v>1476</v>
      </c>
      <c r="D705" s="17">
        <f t="shared" si="10"/>
        <v>-3346029</v>
      </c>
      <c r="H705" s="26" t="s">
        <v>2468</v>
      </c>
      <c r="I705" s="17">
        <v>0</v>
      </c>
    </row>
    <row r="706" spans="1:9" x14ac:dyDescent="0.3">
      <c r="A706" t="s">
        <v>1477</v>
      </c>
      <c r="B706" s="33" t="s">
        <v>1478</v>
      </c>
      <c r="C706" s="33"/>
      <c r="D706" s="17" t="str">
        <f t="shared" si="10"/>
        <v>04-3389158</v>
      </c>
      <c r="H706" s="26" t="s">
        <v>2469</v>
      </c>
      <c r="I706" s="17" t="s">
        <v>5385</v>
      </c>
    </row>
    <row r="707" spans="1:9" x14ac:dyDescent="0.3">
      <c r="A707" t="s">
        <v>1479</v>
      </c>
      <c r="B707" s="33" t="s">
        <v>1480</v>
      </c>
      <c r="C707" s="33"/>
      <c r="D707" s="17">
        <f t="shared" ref="D707:D770" si="11">VLOOKUP(A707,H:I,2,0)</f>
        <v>0</v>
      </c>
      <c r="H707" s="26" t="s">
        <v>2470</v>
      </c>
      <c r="I707" s="17">
        <v>971529954292</v>
      </c>
    </row>
    <row r="708" spans="1:9" x14ac:dyDescent="0.3">
      <c r="A708" t="s">
        <v>405</v>
      </c>
      <c r="B708" s="33" t="s">
        <v>1481</v>
      </c>
      <c r="C708" s="33"/>
      <c r="D708" s="17" t="str">
        <f t="shared" si="11"/>
        <v>971-4-8321901</v>
      </c>
      <c r="H708" s="26" t="s">
        <v>2471</v>
      </c>
      <c r="I708" s="17" t="s">
        <v>5386</v>
      </c>
    </row>
    <row r="709" spans="1:9" x14ac:dyDescent="0.3">
      <c r="A709" t="s">
        <v>407</v>
      </c>
      <c r="B709" s="33" t="s">
        <v>1482</v>
      </c>
      <c r="C709" s="33"/>
      <c r="D709" s="17" t="str">
        <f t="shared" si="11"/>
        <v>971-4-5831470</v>
      </c>
      <c r="H709" s="26" t="s">
        <v>2472</v>
      </c>
      <c r="I709" s="17" t="s">
        <v>5387</v>
      </c>
    </row>
    <row r="710" spans="1:9" x14ac:dyDescent="0.3">
      <c r="A710" t="s">
        <v>306</v>
      </c>
      <c r="B710" s="33" t="s">
        <v>1462</v>
      </c>
      <c r="C710" s="33"/>
      <c r="D710" s="17" t="str">
        <f t="shared" si="11"/>
        <v>06-5330023</v>
      </c>
      <c r="H710" s="26" t="s">
        <v>2473</v>
      </c>
      <c r="I710" s="17" t="s">
        <v>5388</v>
      </c>
    </row>
    <row r="711" spans="1:9" x14ac:dyDescent="0.3">
      <c r="A711" t="s">
        <v>1483</v>
      </c>
      <c r="B711" s="33" t="s">
        <v>1484</v>
      </c>
      <c r="C711" s="33"/>
      <c r="D711" s="17" t="str">
        <f t="shared" si="11"/>
        <v>971-4-3236888</v>
      </c>
      <c r="H711" s="26" t="s">
        <v>2474</v>
      </c>
      <c r="I711" s="17">
        <v>0</v>
      </c>
    </row>
    <row r="712" spans="1:9" x14ac:dyDescent="0.3">
      <c r="A712" t="s">
        <v>1485</v>
      </c>
      <c r="B712" s="33" t="s">
        <v>1486</v>
      </c>
      <c r="C712" s="33"/>
      <c r="D712" s="17">
        <f t="shared" si="11"/>
        <v>42567330</v>
      </c>
      <c r="H712" s="26" t="s">
        <v>326</v>
      </c>
      <c r="I712" s="17" t="s">
        <v>5389</v>
      </c>
    </row>
    <row r="713" spans="1:9" x14ac:dyDescent="0.3">
      <c r="A713" t="s">
        <v>532</v>
      </c>
      <c r="B713" s="33" t="s">
        <v>1487</v>
      </c>
      <c r="C713" s="33"/>
      <c r="D713" s="17">
        <f t="shared" si="11"/>
        <v>44508886</v>
      </c>
      <c r="H713" s="26" t="s">
        <v>2475</v>
      </c>
      <c r="I713" s="17" t="s">
        <v>5390</v>
      </c>
    </row>
    <row r="714" spans="1:9" x14ac:dyDescent="0.3">
      <c r="A714" t="s">
        <v>1488</v>
      </c>
      <c r="B714" s="33" t="s">
        <v>1489</v>
      </c>
      <c r="C714" s="33"/>
      <c r="D714" s="17">
        <f t="shared" si="11"/>
        <v>528817778</v>
      </c>
      <c r="H714" s="26" t="s">
        <v>2476</v>
      </c>
      <c r="I714" s="17" t="s">
        <v>5391</v>
      </c>
    </row>
    <row r="715" spans="1:9" x14ac:dyDescent="0.3">
      <c r="A715" t="s">
        <v>348</v>
      </c>
      <c r="B715" s="33" t="s">
        <v>1490</v>
      </c>
      <c r="C715" s="33"/>
      <c r="D715" s="17" t="str">
        <f t="shared" si="11"/>
        <v>06-5759207- 04-26760</v>
      </c>
      <c r="H715" s="26" t="s">
        <v>1151</v>
      </c>
      <c r="I715" s="17" t="s">
        <v>5392</v>
      </c>
    </row>
    <row r="716" spans="1:9" x14ac:dyDescent="0.3">
      <c r="A716" t="s">
        <v>1491</v>
      </c>
      <c r="D716" s="17" t="str">
        <f t="shared" si="11"/>
        <v>CASH ONLY</v>
      </c>
      <c r="H716" s="26" t="s">
        <v>712</v>
      </c>
      <c r="I716" s="17" t="s">
        <v>5393</v>
      </c>
    </row>
    <row r="717" spans="1:9" x14ac:dyDescent="0.3">
      <c r="A717" t="s">
        <v>516</v>
      </c>
      <c r="B717" s="33" t="s">
        <v>1492</v>
      </c>
      <c r="C717" s="33"/>
      <c r="D717" s="17" t="str">
        <f t="shared" si="11"/>
        <v>CASH ONLY</v>
      </c>
      <c r="H717" s="26" t="s">
        <v>2477</v>
      </c>
      <c r="I717" s="17" t="s">
        <v>5393</v>
      </c>
    </row>
    <row r="718" spans="1:9" x14ac:dyDescent="0.3">
      <c r="A718" t="s">
        <v>92</v>
      </c>
      <c r="B718" s="33" t="s">
        <v>1493</v>
      </c>
      <c r="C718" s="33"/>
      <c r="D718" s="17" t="str">
        <f t="shared" si="11"/>
        <v>04-3439798</v>
      </c>
      <c r="H718" s="26" t="s">
        <v>2478</v>
      </c>
      <c r="I718" s="17" t="s">
        <v>5394</v>
      </c>
    </row>
    <row r="719" spans="1:9" x14ac:dyDescent="0.3">
      <c r="A719" t="s">
        <v>92</v>
      </c>
      <c r="D719" s="17" t="str">
        <f t="shared" si="11"/>
        <v>04-3439798</v>
      </c>
      <c r="H719" s="26" t="s">
        <v>713</v>
      </c>
      <c r="I719" s="17" t="s">
        <v>5395</v>
      </c>
    </row>
    <row r="720" spans="1:9" x14ac:dyDescent="0.3">
      <c r="A720" t="s">
        <v>451</v>
      </c>
      <c r="B720" s="17" t="s">
        <v>1494</v>
      </c>
      <c r="D720" s="17" t="str">
        <f t="shared" si="11"/>
        <v>971-4-2711727</v>
      </c>
      <c r="H720" s="26" t="s">
        <v>18</v>
      </c>
      <c r="I720" s="17" t="s">
        <v>5396</v>
      </c>
    </row>
    <row r="721" spans="1:9" x14ac:dyDescent="0.3">
      <c r="A721" t="s">
        <v>1495</v>
      </c>
      <c r="D721" s="17" t="str">
        <f t="shared" si="11"/>
        <v>04-3715142</v>
      </c>
      <c r="H721" s="26" t="s">
        <v>2479</v>
      </c>
      <c r="I721" s="17">
        <v>0</v>
      </c>
    </row>
    <row r="722" spans="1:9" x14ac:dyDescent="0.3">
      <c r="A722" t="s">
        <v>1496</v>
      </c>
      <c r="D722" s="17" t="str">
        <f t="shared" si="11"/>
        <v>04-3379999</v>
      </c>
      <c r="H722" s="26" t="s">
        <v>2480</v>
      </c>
      <c r="I722" s="17" t="s">
        <v>5397</v>
      </c>
    </row>
    <row r="723" spans="1:9" x14ac:dyDescent="0.3">
      <c r="A723" t="s">
        <v>502</v>
      </c>
      <c r="B723" s="33" t="s">
        <v>1497</v>
      </c>
      <c r="C723" s="33"/>
      <c r="D723" s="17">
        <f t="shared" si="11"/>
        <v>48836104</v>
      </c>
      <c r="H723" s="26" t="s">
        <v>2481</v>
      </c>
      <c r="I723" s="17" t="s">
        <v>5398</v>
      </c>
    </row>
    <row r="724" spans="1:9" x14ac:dyDescent="0.3">
      <c r="A724" t="s">
        <v>1498</v>
      </c>
      <c r="B724" s="17" t="s">
        <v>1499</v>
      </c>
      <c r="D724" s="17">
        <f t="shared" si="11"/>
        <v>554456450</v>
      </c>
      <c r="E724">
        <f>D724</f>
        <v>554456450</v>
      </c>
      <c r="F724" t="s">
        <v>7292</v>
      </c>
      <c r="H724" s="26" t="s">
        <v>2482</v>
      </c>
      <c r="I724" s="17" t="s">
        <v>5399</v>
      </c>
    </row>
    <row r="725" spans="1:9" x14ac:dyDescent="0.3">
      <c r="A725" t="s">
        <v>340</v>
      </c>
      <c r="B725" s="33" t="s">
        <v>1500</v>
      </c>
      <c r="C725" s="33"/>
      <c r="D725" s="17">
        <f t="shared" si="11"/>
        <v>0</v>
      </c>
      <c r="H725" s="26" t="s">
        <v>2483</v>
      </c>
      <c r="I725" s="17" t="s">
        <v>5400</v>
      </c>
    </row>
    <row r="726" spans="1:9" x14ac:dyDescent="0.3">
      <c r="A726" t="s">
        <v>263</v>
      </c>
      <c r="B726" s="33" t="s">
        <v>1501</v>
      </c>
      <c r="C726" s="33"/>
      <c r="D726" s="17">
        <f t="shared" si="11"/>
        <v>44430748</v>
      </c>
      <c r="H726" s="26" t="s">
        <v>1472</v>
      </c>
      <c r="I726" s="17">
        <v>42019822</v>
      </c>
    </row>
    <row r="727" spans="1:9" x14ac:dyDescent="0.3">
      <c r="A727" t="s">
        <v>489</v>
      </c>
      <c r="B727" s="33" t="s">
        <v>1502</v>
      </c>
      <c r="C727" s="33"/>
      <c r="D727" s="17" t="str">
        <f t="shared" si="11"/>
        <v>971-4-2399500</v>
      </c>
      <c r="H727" s="26" t="s">
        <v>2484</v>
      </c>
      <c r="I727" s="17" t="s">
        <v>5401</v>
      </c>
    </row>
    <row r="728" spans="1:9" x14ac:dyDescent="0.3">
      <c r="A728" t="s">
        <v>193</v>
      </c>
      <c r="B728" s="17" t="s">
        <v>1503</v>
      </c>
      <c r="D728" s="17" t="str">
        <f t="shared" si="11"/>
        <v>04 295 2727</v>
      </c>
      <c r="H728" s="26" t="s">
        <v>102</v>
      </c>
      <c r="I728" s="17" t="s">
        <v>5402</v>
      </c>
    </row>
    <row r="729" spans="1:9" x14ac:dyDescent="0.3">
      <c r="A729" t="s">
        <v>1504</v>
      </c>
      <c r="B729" s="33" t="s">
        <v>1484</v>
      </c>
      <c r="C729" s="33"/>
      <c r="D729" s="17" t="str">
        <f t="shared" si="11"/>
        <v>04-3236888</v>
      </c>
      <c r="H729" s="26" t="s">
        <v>2485</v>
      </c>
      <c r="I729" s="17" t="s">
        <v>5341</v>
      </c>
    </row>
    <row r="730" spans="1:9" x14ac:dyDescent="0.3">
      <c r="A730" t="s">
        <v>492</v>
      </c>
      <c r="B730" s="33" t="s">
        <v>1505</v>
      </c>
      <c r="C730" s="33"/>
      <c r="D730" s="17" t="str">
        <f t="shared" si="11"/>
        <v>04- 3404440</v>
      </c>
      <c r="H730" s="26" t="s">
        <v>2486</v>
      </c>
      <c r="I730" s="17" t="s">
        <v>5341</v>
      </c>
    </row>
    <row r="731" spans="1:9" x14ac:dyDescent="0.3">
      <c r="A731" t="s">
        <v>247</v>
      </c>
      <c r="B731" s="33" t="s">
        <v>1506</v>
      </c>
      <c r="C731" s="33"/>
      <c r="D731" s="17" t="str">
        <f t="shared" si="11"/>
        <v>04-3404440 /3472100</v>
      </c>
      <c r="H731" s="26" t="s">
        <v>714</v>
      </c>
      <c r="I731" s="17">
        <v>0</v>
      </c>
    </row>
    <row r="732" spans="1:9" x14ac:dyDescent="0.3">
      <c r="A732" t="s">
        <v>213</v>
      </c>
      <c r="B732" s="17" t="s">
        <v>1507</v>
      </c>
      <c r="D732" s="17" t="str">
        <f t="shared" si="11"/>
        <v>971-4-2766363</v>
      </c>
      <c r="H732" s="26" t="s">
        <v>2487</v>
      </c>
      <c r="I732" s="17" t="s">
        <v>5403</v>
      </c>
    </row>
    <row r="733" spans="1:9" x14ac:dyDescent="0.3">
      <c r="A733" t="s">
        <v>1508</v>
      </c>
      <c r="B733" s="33" t="s">
        <v>1509</v>
      </c>
      <c r="C733" s="33"/>
      <c r="D733" s="17">
        <f t="shared" si="11"/>
        <v>971569913510</v>
      </c>
      <c r="H733" s="26" t="s">
        <v>2488</v>
      </c>
      <c r="I733" s="17" t="s">
        <v>5404</v>
      </c>
    </row>
    <row r="734" spans="1:9" x14ac:dyDescent="0.3">
      <c r="A734" t="s">
        <v>1510</v>
      </c>
      <c r="B734" s="33" t="s">
        <v>1511</v>
      </c>
      <c r="C734" s="33"/>
      <c r="D734" s="17" t="str">
        <f t="shared" si="11"/>
        <v>065754333/PO BOX1596</v>
      </c>
      <c r="H734" s="26" t="s">
        <v>2489</v>
      </c>
      <c r="I734" s="17">
        <v>0</v>
      </c>
    </row>
    <row r="735" spans="1:9" x14ac:dyDescent="0.3">
      <c r="A735" t="s">
        <v>1512</v>
      </c>
      <c r="D735" s="17" t="str">
        <f t="shared" si="11"/>
        <v>024437573-024439058</v>
      </c>
      <c r="H735" s="26" t="s">
        <v>2490</v>
      </c>
      <c r="I735" s="17">
        <v>0</v>
      </c>
    </row>
    <row r="736" spans="1:9" x14ac:dyDescent="0.3">
      <c r="A736" t="s">
        <v>448</v>
      </c>
      <c r="D736" s="17" t="str">
        <f t="shared" si="11"/>
        <v>971-4-2825521</v>
      </c>
      <c r="H736" s="26" t="s">
        <v>2491</v>
      </c>
      <c r="I736" s="17" t="s">
        <v>5405</v>
      </c>
    </row>
    <row r="737" spans="1:9" x14ac:dyDescent="0.3">
      <c r="A737" t="s">
        <v>1513</v>
      </c>
      <c r="B737" s="17" t="s">
        <v>1514</v>
      </c>
      <c r="D737" s="17" t="str">
        <f t="shared" si="11"/>
        <v>971-4-2272416</v>
      </c>
      <c r="H737" s="26" t="s">
        <v>2492</v>
      </c>
      <c r="I737" s="17" t="s">
        <v>5406</v>
      </c>
    </row>
    <row r="738" spans="1:9" x14ac:dyDescent="0.3">
      <c r="A738" t="s">
        <v>1515</v>
      </c>
      <c r="D738" s="17">
        <f t="shared" si="11"/>
        <v>0</v>
      </c>
      <c r="H738" s="26" t="s">
        <v>2493</v>
      </c>
      <c r="I738" s="17" t="s">
        <v>5407</v>
      </c>
    </row>
    <row r="739" spans="1:9" x14ac:dyDescent="0.3">
      <c r="A739" t="s">
        <v>209</v>
      </c>
      <c r="B739" s="33" t="s">
        <v>1516</v>
      </c>
      <c r="C739" s="33"/>
      <c r="D739" s="17" t="str">
        <f t="shared" si="11"/>
        <v>04-2692277</v>
      </c>
      <c r="H739" s="26" t="s">
        <v>2494</v>
      </c>
      <c r="I739" s="17" t="s">
        <v>5354</v>
      </c>
    </row>
    <row r="740" spans="1:9" x14ac:dyDescent="0.3">
      <c r="A740" t="s">
        <v>356</v>
      </c>
      <c r="B740" s="33" t="s">
        <v>1517</v>
      </c>
      <c r="C740" s="33"/>
      <c r="D740" s="17" t="str">
        <f t="shared" si="11"/>
        <v>+971 4 269 2700</v>
      </c>
      <c r="H740" s="26" t="s">
        <v>2495</v>
      </c>
      <c r="I740" s="17" t="s">
        <v>5408</v>
      </c>
    </row>
    <row r="741" spans="1:9" x14ac:dyDescent="0.3">
      <c r="A741" t="s">
        <v>572</v>
      </c>
      <c r="B741" s="33" t="s">
        <v>1518</v>
      </c>
      <c r="C741" s="33"/>
      <c r="D741" s="17" t="str">
        <f t="shared" si="11"/>
        <v>CASH ONLY</v>
      </c>
      <c r="H741" s="26" t="s">
        <v>2496</v>
      </c>
      <c r="I741" s="17">
        <v>0</v>
      </c>
    </row>
    <row r="742" spans="1:9" x14ac:dyDescent="0.3">
      <c r="A742" t="s">
        <v>109</v>
      </c>
      <c r="B742" s="33" t="s">
        <v>1519</v>
      </c>
      <c r="C742" s="33"/>
      <c r="D742" s="17" t="str">
        <f t="shared" si="11"/>
        <v>04-8108200</v>
      </c>
      <c r="H742" s="26" t="s">
        <v>2497</v>
      </c>
      <c r="I742" s="17" t="s">
        <v>5409</v>
      </c>
    </row>
    <row r="743" spans="1:9" x14ac:dyDescent="0.3">
      <c r="A743" t="s">
        <v>1520</v>
      </c>
      <c r="B743" s="33" t="s">
        <v>1521</v>
      </c>
      <c r="C743" s="33"/>
      <c r="D743" s="17" t="str">
        <f t="shared" si="11"/>
        <v>04-8105105</v>
      </c>
      <c r="H743" s="26" t="s">
        <v>2498</v>
      </c>
      <c r="I743" s="17" t="s">
        <v>5410</v>
      </c>
    </row>
    <row r="744" spans="1:9" x14ac:dyDescent="0.3">
      <c r="A744" t="s">
        <v>1522</v>
      </c>
      <c r="D744" s="17" t="str">
        <f t="shared" si="11"/>
        <v>04-8105105</v>
      </c>
      <c r="H744" s="26" t="s">
        <v>248</v>
      </c>
      <c r="I744" s="17" t="s">
        <v>5410</v>
      </c>
    </row>
    <row r="745" spans="1:9" x14ac:dyDescent="0.3">
      <c r="A745" t="s">
        <v>1523</v>
      </c>
      <c r="B745" s="17" t="s">
        <v>1524</v>
      </c>
      <c r="D745" s="17" t="str">
        <f t="shared" si="11"/>
        <v>04-3824400 3824444</v>
      </c>
      <c r="H745" s="26" t="s">
        <v>273</v>
      </c>
      <c r="I745" s="17" t="s">
        <v>5411</v>
      </c>
    </row>
    <row r="746" spans="1:9" x14ac:dyDescent="0.3">
      <c r="A746" t="s">
        <v>183</v>
      </c>
      <c r="B746" s="33" t="s">
        <v>1525</v>
      </c>
      <c r="C746" s="33"/>
      <c r="D746" s="17" t="str">
        <f t="shared" si="11"/>
        <v>04-2220202</v>
      </c>
      <c r="H746" s="26" t="s">
        <v>716</v>
      </c>
      <c r="I746" s="17" t="s">
        <v>5412</v>
      </c>
    </row>
    <row r="747" spans="1:9" x14ac:dyDescent="0.3">
      <c r="A747" t="s">
        <v>1526</v>
      </c>
      <c r="D747" s="17" t="str">
        <f t="shared" si="11"/>
        <v>04-3614173</v>
      </c>
      <c r="H747" s="26" t="s">
        <v>2499</v>
      </c>
      <c r="I747" s="17" t="s">
        <v>5413</v>
      </c>
    </row>
    <row r="748" spans="1:9" x14ac:dyDescent="0.3">
      <c r="A748" t="s">
        <v>1527</v>
      </c>
      <c r="B748" s="17" t="s">
        <v>1528</v>
      </c>
      <c r="D748" s="17" t="str">
        <f t="shared" si="11"/>
        <v>04-8105105</v>
      </c>
      <c r="H748" s="26" t="s">
        <v>2500</v>
      </c>
      <c r="I748" s="17">
        <v>0</v>
      </c>
    </row>
    <row r="749" spans="1:9" x14ac:dyDescent="0.3">
      <c r="A749" t="s">
        <v>1529</v>
      </c>
      <c r="B749" s="33" t="s">
        <v>1530</v>
      </c>
      <c r="C749" s="33"/>
      <c r="D749" s="17" t="str">
        <f t="shared" si="11"/>
        <v>04-2683444</v>
      </c>
      <c r="H749" s="26" t="s">
        <v>2501</v>
      </c>
      <c r="I749" s="17" t="s">
        <v>5414</v>
      </c>
    </row>
    <row r="750" spans="1:9" x14ac:dyDescent="0.3">
      <c r="A750" t="s">
        <v>309</v>
      </c>
      <c r="B750" s="33" t="s">
        <v>1531</v>
      </c>
      <c r="C750" s="33"/>
      <c r="D750" s="17" t="str">
        <f t="shared" si="11"/>
        <v>04-5136180</v>
      </c>
      <c r="H750" s="26" t="s">
        <v>2502</v>
      </c>
      <c r="I750" s="17" t="s">
        <v>5415</v>
      </c>
    </row>
    <row r="751" spans="1:9" x14ac:dyDescent="0.3">
      <c r="A751" t="s">
        <v>317</v>
      </c>
      <c r="B751" s="33" t="s">
        <v>1532</v>
      </c>
      <c r="C751" s="33"/>
      <c r="D751" s="17" t="str">
        <f t="shared" si="11"/>
        <v>971 4 266 5466</v>
      </c>
      <c r="H751" s="26" t="s">
        <v>2503</v>
      </c>
      <c r="I751" s="17" t="s">
        <v>5416</v>
      </c>
    </row>
    <row r="752" spans="1:9" x14ac:dyDescent="0.3">
      <c r="A752" t="s">
        <v>1533</v>
      </c>
      <c r="B752" s="33" t="s">
        <v>1534</v>
      </c>
      <c r="C752" s="33"/>
      <c r="D752" s="17" t="str">
        <f t="shared" si="11"/>
        <v>971-4-2552666</v>
      </c>
      <c r="H752" s="26" t="s">
        <v>511</v>
      </c>
      <c r="I752" s="17">
        <v>-25570804</v>
      </c>
    </row>
    <row r="753" spans="1:9" x14ac:dyDescent="0.3">
      <c r="A753" t="s">
        <v>1535</v>
      </c>
      <c r="D753" s="17">
        <f t="shared" si="11"/>
        <v>97144258000</v>
      </c>
      <c r="H753" s="26" t="s">
        <v>2504</v>
      </c>
      <c r="I753" s="17" t="s">
        <v>5417</v>
      </c>
    </row>
    <row r="754" spans="1:9" x14ac:dyDescent="0.3">
      <c r="A754" t="s">
        <v>1536</v>
      </c>
      <c r="B754" s="33" t="s">
        <v>1537</v>
      </c>
      <c r="C754" s="33"/>
      <c r="D754" s="17" t="str">
        <f t="shared" si="11"/>
        <v>04-8128888</v>
      </c>
      <c r="H754" s="26" t="s">
        <v>2505</v>
      </c>
      <c r="I754" s="17" t="s">
        <v>5418</v>
      </c>
    </row>
    <row r="755" spans="1:9" x14ac:dyDescent="0.3">
      <c r="A755" t="s">
        <v>168</v>
      </c>
      <c r="B755" s="33" t="s">
        <v>1538</v>
      </c>
      <c r="C755" s="33"/>
      <c r="D755" s="17" t="str">
        <f t="shared" si="11"/>
        <v>04-8827001</v>
      </c>
      <c r="H755" s="26" t="s">
        <v>2506</v>
      </c>
      <c r="I755" s="17">
        <v>0</v>
      </c>
    </row>
    <row r="756" spans="1:9" x14ac:dyDescent="0.3">
      <c r="A756" t="s">
        <v>513</v>
      </c>
      <c r="D756" s="17" t="str">
        <f t="shared" si="11"/>
        <v>04-3344003</v>
      </c>
      <c r="H756" s="26" t="s">
        <v>2507</v>
      </c>
      <c r="I756" s="17" t="s">
        <v>5419</v>
      </c>
    </row>
    <row r="757" spans="1:9" x14ac:dyDescent="0.3">
      <c r="A757" t="s">
        <v>221</v>
      </c>
      <c r="B757" s="33" t="s">
        <v>1539</v>
      </c>
      <c r="C757" s="33"/>
      <c r="D757" s="17" t="str">
        <f t="shared" si="11"/>
        <v>04-2677850</v>
      </c>
      <c r="H757" s="26" t="s">
        <v>2508</v>
      </c>
      <c r="I757" s="17" t="s">
        <v>5420</v>
      </c>
    </row>
    <row r="758" spans="1:9" x14ac:dyDescent="0.3">
      <c r="A758" t="s">
        <v>1540</v>
      </c>
      <c r="B758" s="17" t="s">
        <v>1541</v>
      </c>
      <c r="D758" s="17" t="str">
        <f t="shared" si="11"/>
        <v>04-4432515</v>
      </c>
      <c r="H758" s="26" t="s">
        <v>2509</v>
      </c>
      <c r="I758" s="17" t="s">
        <v>5421</v>
      </c>
    </row>
    <row r="759" spans="1:9" x14ac:dyDescent="0.3">
      <c r="A759" t="s">
        <v>1542</v>
      </c>
      <c r="B759" s="33" t="s">
        <v>1543</v>
      </c>
      <c r="C759" s="33"/>
      <c r="D759" s="17">
        <f t="shared" si="11"/>
        <v>42583509</v>
      </c>
      <c r="H759" s="26" t="s">
        <v>2510</v>
      </c>
      <c r="I759" s="17" t="s">
        <v>5422</v>
      </c>
    </row>
    <row r="760" spans="1:9" x14ac:dyDescent="0.3">
      <c r="A760" t="s">
        <v>535</v>
      </c>
      <c r="B760" s="17" t="s">
        <v>1544</v>
      </c>
      <c r="D760" s="17" t="str">
        <f t="shared" si="11"/>
        <v>+971 4 2981609</v>
      </c>
      <c r="H760" s="26" t="s">
        <v>2511</v>
      </c>
      <c r="I760" s="17" t="s">
        <v>5423</v>
      </c>
    </row>
    <row r="761" spans="1:9" x14ac:dyDescent="0.3">
      <c r="A761" t="s">
        <v>352</v>
      </c>
      <c r="B761" s="17" t="s">
        <v>1545</v>
      </c>
      <c r="D761" s="17" t="str">
        <f t="shared" si="11"/>
        <v>971-04-8854-140</v>
      </c>
      <c r="H761" s="26" t="s">
        <v>2512</v>
      </c>
      <c r="I761" s="17" t="s">
        <v>5424</v>
      </c>
    </row>
    <row r="762" spans="1:9" x14ac:dyDescent="0.3">
      <c r="A762" t="s">
        <v>219</v>
      </c>
      <c r="B762" s="33" t="s">
        <v>1546</v>
      </c>
      <c r="C762" s="33"/>
      <c r="D762" s="17" t="str">
        <f t="shared" si="11"/>
        <v>04-2611164/67</v>
      </c>
      <c r="H762" s="26" t="s">
        <v>2513</v>
      </c>
      <c r="I762" s="17" t="s">
        <v>5425</v>
      </c>
    </row>
    <row r="763" spans="1:9" x14ac:dyDescent="0.3">
      <c r="A763" t="s">
        <v>172</v>
      </c>
      <c r="B763" s="33" t="s">
        <v>1547</v>
      </c>
      <c r="C763" s="33"/>
      <c r="D763" s="17">
        <f t="shared" si="11"/>
        <v>44578858</v>
      </c>
      <c r="H763" s="26" t="s">
        <v>2514</v>
      </c>
      <c r="I763" s="17" t="s">
        <v>5425</v>
      </c>
    </row>
    <row r="764" spans="1:9" x14ac:dyDescent="0.3">
      <c r="A764" t="s">
        <v>485</v>
      </c>
      <c r="B764" s="17" t="s">
        <v>1548</v>
      </c>
      <c r="D764" s="17">
        <f t="shared" si="11"/>
        <v>42691451</v>
      </c>
      <c r="H764" s="26" t="s">
        <v>2515</v>
      </c>
      <c r="I764" s="17" t="s">
        <v>5425</v>
      </c>
    </row>
    <row r="765" spans="1:9" x14ac:dyDescent="0.3">
      <c r="A765" t="s">
        <v>24</v>
      </c>
      <c r="B765" s="17" t="s">
        <v>1549</v>
      </c>
      <c r="D765" s="17" t="str">
        <f t="shared" si="11"/>
        <v>04-2862444</v>
      </c>
      <c r="H765" s="26" t="s">
        <v>2516</v>
      </c>
      <c r="I765" s="17" t="s">
        <v>5426</v>
      </c>
    </row>
    <row r="766" spans="1:9" x14ac:dyDescent="0.3">
      <c r="A766" t="s">
        <v>1550</v>
      </c>
      <c r="D766" s="17" t="str">
        <f t="shared" si="11"/>
        <v>04-2125065</v>
      </c>
      <c r="H766" s="26" t="s">
        <v>718</v>
      </c>
      <c r="I766" s="17">
        <v>0</v>
      </c>
    </row>
    <row r="767" spans="1:9" x14ac:dyDescent="0.3">
      <c r="A767" t="s">
        <v>570</v>
      </c>
      <c r="B767" s="33" t="s">
        <v>1551</v>
      </c>
      <c r="C767" s="33"/>
      <c r="D767" s="17" t="str">
        <f t="shared" si="11"/>
        <v>04-2125065</v>
      </c>
      <c r="H767" s="26" t="s">
        <v>2517</v>
      </c>
      <c r="I767" s="17" t="s">
        <v>5427</v>
      </c>
    </row>
    <row r="768" spans="1:9" x14ac:dyDescent="0.3">
      <c r="A768" t="s">
        <v>1552</v>
      </c>
      <c r="D768" s="17" t="str">
        <f t="shared" si="11"/>
        <v>971 4 2125 367</v>
      </c>
      <c r="H768" s="26" t="s">
        <v>2518</v>
      </c>
      <c r="I768" s="17">
        <v>0</v>
      </c>
    </row>
    <row r="769" spans="1:9" x14ac:dyDescent="0.3">
      <c r="A769" t="s">
        <v>468</v>
      </c>
      <c r="B769" s="33" t="s">
        <v>1473</v>
      </c>
      <c r="C769" s="33"/>
      <c r="D769" s="17">
        <f t="shared" si="11"/>
        <v>97146663603</v>
      </c>
      <c r="H769" s="26" t="s">
        <v>2519</v>
      </c>
      <c r="I769" s="17">
        <v>0</v>
      </c>
    </row>
    <row r="770" spans="1:9" x14ac:dyDescent="0.3">
      <c r="A770" t="s">
        <v>531</v>
      </c>
      <c r="B770" s="33" t="s">
        <v>1553</v>
      </c>
      <c r="C770" s="33"/>
      <c r="D770" s="17">
        <f t="shared" si="11"/>
        <v>0</v>
      </c>
      <c r="H770" s="26" t="s">
        <v>2520</v>
      </c>
      <c r="I770" s="17" t="s">
        <v>5428</v>
      </c>
    </row>
    <row r="771" spans="1:9" x14ac:dyDescent="0.3">
      <c r="A771" t="s">
        <v>1554</v>
      </c>
      <c r="B771" s="33" t="s">
        <v>1555</v>
      </c>
      <c r="C771" s="33"/>
      <c r="D771" s="17" t="str">
        <f t="shared" ref="D771:D834" si="12">VLOOKUP(A771,H:I,2,0)</f>
        <v>04 351 7842</v>
      </c>
      <c r="H771" s="26" t="s">
        <v>236</v>
      </c>
      <c r="I771" s="17" t="s">
        <v>5429</v>
      </c>
    </row>
    <row r="772" spans="1:9" x14ac:dyDescent="0.3">
      <c r="A772" t="s">
        <v>185</v>
      </c>
      <c r="B772" s="17" t="s">
        <v>1556</v>
      </c>
      <c r="D772" s="17" t="str">
        <f t="shared" si="12"/>
        <v>971-4-2672299</v>
      </c>
      <c r="H772" s="26" t="s">
        <v>1334</v>
      </c>
      <c r="I772" s="17" t="s">
        <v>5430</v>
      </c>
    </row>
    <row r="773" spans="1:9" x14ac:dyDescent="0.3">
      <c r="A773" t="s">
        <v>261</v>
      </c>
      <c r="B773" s="33" t="s">
        <v>1557</v>
      </c>
      <c r="C773" s="33"/>
      <c r="D773" s="17" t="str">
        <f t="shared" si="12"/>
        <v>04-2823103</v>
      </c>
      <c r="H773" s="26" t="s">
        <v>2521</v>
      </c>
      <c r="I773" s="17" t="s">
        <v>5431</v>
      </c>
    </row>
    <row r="774" spans="1:9" x14ac:dyDescent="0.3">
      <c r="A774" t="s">
        <v>1558</v>
      </c>
      <c r="B774" s="33" t="s">
        <v>1559</v>
      </c>
      <c r="C774" s="33"/>
      <c r="D774" s="17" t="str">
        <f t="shared" si="12"/>
        <v>04-2220202</v>
      </c>
      <c r="H774" s="26" t="s">
        <v>2522</v>
      </c>
      <c r="I774" s="17" t="s">
        <v>5432</v>
      </c>
    </row>
    <row r="775" spans="1:9" x14ac:dyDescent="0.3">
      <c r="A775" t="s">
        <v>259</v>
      </c>
      <c r="B775" s="17" t="s">
        <v>1560</v>
      </c>
      <c r="D775" s="17" t="str">
        <f t="shared" si="12"/>
        <v>04-2667578</v>
      </c>
      <c r="H775" s="26" t="s">
        <v>2523</v>
      </c>
      <c r="I775" s="17" t="s">
        <v>5356</v>
      </c>
    </row>
    <row r="776" spans="1:9" x14ac:dyDescent="0.3">
      <c r="A776" t="s">
        <v>1561</v>
      </c>
      <c r="B776" s="33" t="s">
        <v>1562</v>
      </c>
      <c r="C776" s="33"/>
      <c r="D776" s="17">
        <f t="shared" si="12"/>
        <v>0</v>
      </c>
      <c r="H776" s="26" t="s">
        <v>1688</v>
      </c>
      <c r="I776" s="17" t="s">
        <v>5433</v>
      </c>
    </row>
    <row r="777" spans="1:9" x14ac:dyDescent="0.3">
      <c r="A777" t="s">
        <v>1563</v>
      </c>
      <c r="B777" s="17" t="s">
        <v>1564</v>
      </c>
      <c r="D777" s="17" t="str">
        <f t="shared" si="12"/>
        <v>04-3219853-0-4321985</v>
      </c>
      <c r="H777" s="26" t="s">
        <v>2524</v>
      </c>
      <c r="I777" s="17" t="s">
        <v>5358</v>
      </c>
    </row>
    <row r="778" spans="1:9" x14ac:dyDescent="0.3">
      <c r="A778" t="s">
        <v>463</v>
      </c>
      <c r="B778" s="33" t="s">
        <v>1565</v>
      </c>
      <c r="C778" s="33"/>
      <c r="D778" s="17" t="str">
        <f t="shared" si="12"/>
        <v>04-5136180</v>
      </c>
      <c r="H778" s="26" t="s">
        <v>427</v>
      </c>
      <c r="I778" s="17">
        <v>26318780</v>
      </c>
    </row>
    <row r="779" spans="1:9" x14ac:dyDescent="0.3">
      <c r="A779" t="s">
        <v>1566</v>
      </c>
      <c r="B779" s="17" t="s">
        <v>1567</v>
      </c>
      <c r="D779" s="17" t="str">
        <f t="shared" si="12"/>
        <v>04-8060000 EXT 059</v>
      </c>
      <c r="H779" s="26" t="s">
        <v>2525</v>
      </c>
      <c r="I779" s="17" t="s">
        <v>5434</v>
      </c>
    </row>
    <row r="780" spans="1:9" x14ac:dyDescent="0.3">
      <c r="A780" t="s">
        <v>1568</v>
      </c>
      <c r="B780" s="33" t="s">
        <v>1569</v>
      </c>
      <c r="C780" s="33"/>
      <c r="D780" s="17">
        <f t="shared" si="12"/>
        <v>43940788</v>
      </c>
      <c r="H780" s="26" t="s">
        <v>2526</v>
      </c>
      <c r="I780" s="17" t="s">
        <v>5435</v>
      </c>
    </row>
    <row r="781" spans="1:9" x14ac:dyDescent="0.3">
      <c r="A781" t="s">
        <v>404</v>
      </c>
      <c r="B781" s="33" t="s">
        <v>1570</v>
      </c>
      <c r="C781" s="33"/>
      <c r="D781" s="17" t="str">
        <f t="shared" si="12"/>
        <v>971-4-3688588</v>
      </c>
      <c r="H781" s="26" t="s">
        <v>2527</v>
      </c>
      <c r="I781" s="17" t="s">
        <v>5386</v>
      </c>
    </row>
    <row r="782" spans="1:9" x14ac:dyDescent="0.3">
      <c r="A782" t="s">
        <v>115</v>
      </c>
      <c r="B782" s="33" t="s">
        <v>1692</v>
      </c>
      <c r="C782" s="33"/>
      <c r="D782" s="17" t="str">
        <f t="shared" si="12"/>
        <v>04-2204443</v>
      </c>
      <c r="H782" s="26" t="s">
        <v>2528</v>
      </c>
      <c r="I782" s="17" t="s">
        <v>5436</v>
      </c>
    </row>
    <row r="783" spans="1:9" x14ac:dyDescent="0.3">
      <c r="A783" t="s">
        <v>1636</v>
      </c>
      <c r="B783" s="17" t="s">
        <v>805</v>
      </c>
      <c r="D783" s="17" t="e">
        <f t="shared" si="12"/>
        <v>#N/A</v>
      </c>
      <c r="H783" s="26" t="s">
        <v>719</v>
      </c>
      <c r="I783" s="17" t="s">
        <v>5437</v>
      </c>
    </row>
    <row r="784" spans="1:9" x14ac:dyDescent="0.3">
      <c r="A784" t="s">
        <v>1338</v>
      </c>
      <c r="B784" s="33" t="s">
        <v>1693</v>
      </c>
      <c r="C784" s="33"/>
      <c r="D784" s="17" t="str">
        <f t="shared" si="12"/>
        <v>03-7630713</v>
      </c>
      <c r="H784" s="26" t="s">
        <v>1335</v>
      </c>
      <c r="I784" s="17" t="s">
        <v>5438</v>
      </c>
    </row>
    <row r="785" spans="1:9" x14ac:dyDescent="0.3">
      <c r="A785" t="s">
        <v>223</v>
      </c>
      <c r="B785" s="33" t="s">
        <v>1694</v>
      </c>
      <c r="C785" s="33"/>
      <c r="D785" s="17" t="str">
        <f t="shared" si="12"/>
        <v>04-3403911-3406733</v>
      </c>
      <c r="H785" s="26" t="s">
        <v>2529</v>
      </c>
      <c r="I785" s="17" t="s">
        <v>5439</v>
      </c>
    </row>
    <row r="786" spans="1:9" x14ac:dyDescent="0.3">
      <c r="A786" s="15" t="s">
        <v>201</v>
      </c>
      <c r="B786" s="24" t="s">
        <v>1434</v>
      </c>
      <c r="C786" s="33"/>
      <c r="D786" s="17" t="str">
        <f t="shared" si="12"/>
        <v>04-2227104</v>
      </c>
      <c r="H786" s="26" t="s">
        <v>2530</v>
      </c>
      <c r="I786" s="17">
        <v>0</v>
      </c>
    </row>
    <row r="787" spans="1:9" x14ac:dyDescent="0.3">
      <c r="A787" s="15" t="s">
        <v>412</v>
      </c>
      <c r="B787" s="24" t="s">
        <v>1695</v>
      </c>
      <c r="C787" s="33"/>
      <c r="D787" s="17">
        <f t="shared" si="12"/>
        <v>971526530855</v>
      </c>
      <c r="H787" s="26" t="s">
        <v>389</v>
      </c>
      <c r="I787" s="17" t="s">
        <v>5440</v>
      </c>
    </row>
    <row r="788" spans="1:9" x14ac:dyDescent="0.3">
      <c r="A788" s="15" t="s">
        <v>1491</v>
      </c>
      <c r="B788" s="24" t="s">
        <v>1492</v>
      </c>
      <c r="C788" s="33"/>
      <c r="D788" s="17" t="str">
        <f t="shared" si="12"/>
        <v>CASH ONLY</v>
      </c>
      <c r="H788" s="26" t="s">
        <v>2531</v>
      </c>
      <c r="I788" s="17" t="s">
        <v>5441</v>
      </c>
    </row>
    <row r="789" spans="1:9" x14ac:dyDescent="0.3">
      <c r="A789" s="15" t="s">
        <v>1495</v>
      </c>
      <c r="B789" s="30" t="s">
        <v>1494</v>
      </c>
      <c r="D789" s="17" t="str">
        <f t="shared" si="12"/>
        <v>04-3715142</v>
      </c>
      <c r="H789" s="26" t="s">
        <v>2532</v>
      </c>
      <c r="I789" s="17" t="s">
        <v>5442</v>
      </c>
    </row>
    <row r="790" spans="1:9" x14ac:dyDescent="0.3">
      <c r="A790" s="15" t="s">
        <v>1496</v>
      </c>
      <c r="B790" s="30" t="s">
        <v>1494</v>
      </c>
      <c r="D790" s="17" t="str">
        <f t="shared" si="12"/>
        <v>04-3379999</v>
      </c>
      <c r="H790" s="26" t="s">
        <v>2533</v>
      </c>
      <c r="I790" s="17">
        <v>0</v>
      </c>
    </row>
    <row r="791" spans="1:9" x14ac:dyDescent="0.3">
      <c r="A791" s="15" t="s">
        <v>1512</v>
      </c>
      <c r="B791" s="24" t="s">
        <v>1511</v>
      </c>
      <c r="C791" s="33"/>
      <c r="D791" s="17" t="str">
        <f t="shared" si="12"/>
        <v>024437573-024439058</v>
      </c>
      <c r="H791" s="26" t="s">
        <v>2534</v>
      </c>
      <c r="I791" s="17">
        <v>0</v>
      </c>
    </row>
    <row r="792" spans="1:9" x14ac:dyDescent="0.3">
      <c r="A792" s="15" t="s">
        <v>448</v>
      </c>
      <c r="B792" s="24" t="s">
        <v>1511</v>
      </c>
      <c r="C792" s="33"/>
      <c r="D792" s="17" t="str">
        <f t="shared" si="12"/>
        <v>971-4-2825521</v>
      </c>
      <c r="H792" s="26" t="s">
        <v>2535</v>
      </c>
      <c r="I792" s="17" t="s">
        <v>5390</v>
      </c>
    </row>
    <row r="793" spans="1:9" x14ac:dyDescent="0.3">
      <c r="A793" s="15" t="s">
        <v>1566</v>
      </c>
      <c r="B793" s="30"/>
      <c r="D793" s="17" t="str">
        <f t="shared" si="12"/>
        <v>04-8060000 EXT 059</v>
      </c>
      <c r="H793" s="26" t="s">
        <v>1700</v>
      </c>
      <c r="I793" s="17">
        <v>0</v>
      </c>
    </row>
    <row r="794" spans="1:9" x14ac:dyDescent="0.3">
      <c r="A794" s="15" t="s">
        <v>442</v>
      </c>
      <c r="B794" s="30" t="s">
        <v>1696</v>
      </c>
      <c r="D794" s="17" t="str">
        <f t="shared" si="12"/>
        <v>04-2854555</v>
      </c>
      <c r="H794" s="26" t="s">
        <v>2536</v>
      </c>
      <c r="I794" s="17" t="s">
        <v>5443</v>
      </c>
    </row>
    <row r="795" spans="1:9" x14ac:dyDescent="0.3">
      <c r="A795" s="15" t="s">
        <v>401</v>
      </c>
      <c r="B795" s="30"/>
      <c r="D795" s="17" t="str">
        <f t="shared" si="12"/>
        <v>04-8888709</v>
      </c>
      <c r="H795" s="26" t="s">
        <v>2537</v>
      </c>
      <c r="I795" s="17" t="s">
        <v>5444</v>
      </c>
    </row>
    <row r="796" spans="1:9" x14ac:dyDescent="0.3">
      <c r="A796" s="15" t="s">
        <v>374</v>
      </c>
      <c r="B796" s="30" t="s">
        <v>1697</v>
      </c>
      <c r="D796" s="17" t="str">
        <f t="shared" si="12"/>
        <v>04-5584000</v>
      </c>
      <c r="H796" s="26" t="s">
        <v>325</v>
      </c>
      <c r="I796" s="17" t="s">
        <v>5445</v>
      </c>
    </row>
    <row r="797" spans="1:9" x14ac:dyDescent="0.3">
      <c r="A797" s="15" t="s">
        <v>1698</v>
      </c>
      <c r="B797" s="30" t="s">
        <v>7302</v>
      </c>
      <c r="D797" s="17" t="str">
        <f t="shared" si="12"/>
        <v>050-2100407</v>
      </c>
      <c r="E797" t="str">
        <f>D797</f>
        <v>050-2100407</v>
      </c>
      <c r="F797">
        <v>502100407</v>
      </c>
      <c r="H797" s="26" t="s">
        <v>2538</v>
      </c>
      <c r="I797" s="17" t="s">
        <v>5066</v>
      </c>
    </row>
    <row r="798" spans="1:9" x14ac:dyDescent="0.3">
      <c r="A798" s="15" t="s">
        <v>1665</v>
      </c>
      <c r="B798" s="30" t="s">
        <v>1699</v>
      </c>
      <c r="D798" s="17" t="str">
        <f t="shared" si="12"/>
        <v>02 666 9600 MEP</v>
      </c>
      <c r="H798" s="26" t="s">
        <v>2539</v>
      </c>
      <c r="I798" s="17">
        <v>7474400</v>
      </c>
    </row>
    <row r="799" spans="1:9" x14ac:dyDescent="0.3">
      <c r="A799" s="15" t="s">
        <v>1688</v>
      </c>
      <c r="B799" s="30"/>
      <c r="D799" s="17" t="str">
        <f t="shared" si="12"/>
        <v>07-2221221/ 2223999</v>
      </c>
      <c r="H799" s="26" t="s">
        <v>2540</v>
      </c>
      <c r="I799" s="17" t="s">
        <v>5446</v>
      </c>
    </row>
    <row r="800" spans="1:9" x14ac:dyDescent="0.3">
      <c r="A800" s="15" t="s">
        <v>1700</v>
      </c>
      <c r="B800" s="30"/>
      <c r="D800" s="17">
        <f t="shared" si="12"/>
        <v>0</v>
      </c>
      <c r="H800" s="26" t="s">
        <v>2541</v>
      </c>
      <c r="I800" s="17">
        <v>97165552995</v>
      </c>
    </row>
    <row r="801" spans="1:9" x14ac:dyDescent="0.3">
      <c r="A801" s="15" t="s">
        <v>1701</v>
      </c>
      <c r="B801" s="30"/>
      <c r="D801" s="17" t="str">
        <f t="shared" si="12"/>
        <v>02-6743446</v>
      </c>
      <c r="H801" s="26" t="s">
        <v>1153</v>
      </c>
      <c r="I801" s="17">
        <v>0</v>
      </c>
    </row>
    <row r="802" spans="1:9" x14ac:dyDescent="0.3">
      <c r="A802" s="15" t="s">
        <v>1702</v>
      </c>
      <c r="B802" s="30"/>
      <c r="D802" s="17" t="str">
        <f t="shared" si="12"/>
        <v>04-3793555</v>
      </c>
      <c r="H802" s="26" t="s">
        <v>2542</v>
      </c>
      <c r="I802" s="17" t="s">
        <v>5391</v>
      </c>
    </row>
    <row r="803" spans="1:9" x14ac:dyDescent="0.3">
      <c r="A803" s="15" t="s">
        <v>1703</v>
      </c>
      <c r="B803" s="30"/>
      <c r="D803" s="17" t="str">
        <f t="shared" si="12"/>
        <v>04-4290599</v>
      </c>
      <c r="H803" s="26" t="s">
        <v>399</v>
      </c>
      <c r="I803" s="17" t="s">
        <v>5391</v>
      </c>
    </row>
    <row r="804" spans="1:9" x14ac:dyDescent="0.3">
      <c r="A804" s="15" t="s">
        <v>1704</v>
      </c>
      <c r="B804" s="30"/>
      <c r="D804" s="17" t="str">
        <f t="shared" si="12"/>
        <v>+971 4 429 0599</v>
      </c>
      <c r="H804" s="26" t="s">
        <v>2543</v>
      </c>
      <c r="I804" s="17" t="s">
        <v>5447</v>
      </c>
    </row>
    <row r="805" spans="1:9" x14ac:dyDescent="0.3">
      <c r="A805" s="15" t="s">
        <v>173</v>
      </c>
      <c r="B805" s="30" t="s">
        <v>1705</v>
      </c>
      <c r="D805" s="17" t="str">
        <f t="shared" si="12"/>
        <v>02-4450707</v>
      </c>
      <c r="H805" s="26" t="s">
        <v>2544</v>
      </c>
      <c r="I805" s="17" t="s">
        <v>5447</v>
      </c>
    </row>
    <row r="806" spans="1:9" x14ac:dyDescent="0.3">
      <c r="A806" s="15" t="s">
        <v>1706</v>
      </c>
      <c r="B806" s="30"/>
      <c r="D806" s="17" t="str">
        <f t="shared" si="12"/>
        <v>06-5742226</v>
      </c>
      <c r="H806" s="26" t="s">
        <v>2545</v>
      </c>
      <c r="I806" s="17" t="s">
        <v>5448</v>
      </c>
    </row>
    <row r="807" spans="1:9" x14ac:dyDescent="0.3">
      <c r="A807" s="15" t="s">
        <v>1707</v>
      </c>
      <c r="B807" s="30"/>
      <c r="D807" s="17">
        <f t="shared" si="12"/>
        <v>-520732</v>
      </c>
      <c r="H807" s="26" t="s">
        <v>2546</v>
      </c>
      <c r="I807" s="17" t="s">
        <v>5449</v>
      </c>
    </row>
    <row r="808" spans="1:9" x14ac:dyDescent="0.3">
      <c r="A808" s="15" t="s">
        <v>1708</v>
      </c>
      <c r="B808" s="30"/>
      <c r="D808" s="17" t="str">
        <f t="shared" si="12"/>
        <v>971-4-3596673</v>
      </c>
      <c r="H808" s="26" t="s">
        <v>2547</v>
      </c>
      <c r="I808" s="17" t="s">
        <v>5450</v>
      </c>
    </row>
    <row r="809" spans="1:9" x14ac:dyDescent="0.3">
      <c r="A809" s="15" t="s">
        <v>1709</v>
      </c>
      <c r="B809" s="30"/>
      <c r="D809" s="17" t="str">
        <f t="shared" si="12"/>
        <v>CASH CDC BANK ONLY</v>
      </c>
      <c r="H809" s="26" t="s">
        <v>2548</v>
      </c>
      <c r="I809" s="17" t="s">
        <v>5451</v>
      </c>
    </row>
    <row r="810" spans="1:9" x14ac:dyDescent="0.3">
      <c r="A810" s="15" t="s">
        <v>189</v>
      </c>
      <c r="B810" s="30" t="s">
        <v>1710</v>
      </c>
      <c r="D810" s="17" t="str">
        <f t="shared" si="12"/>
        <v>07-2260353</v>
      </c>
      <c r="H810" s="26" t="s">
        <v>2549</v>
      </c>
      <c r="I810" s="17">
        <v>0</v>
      </c>
    </row>
    <row r="811" spans="1:9" x14ac:dyDescent="0.3">
      <c r="A811" s="15" t="s">
        <v>1711</v>
      </c>
      <c r="B811" s="30" t="s">
        <v>1712</v>
      </c>
      <c r="D811" s="17">
        <f t="shared" si="12"/>
        <v>-42947263</v>
      </c>
      <c r="H811" s="26" t="s">
        <v>505</v>
      </c>
      <c r="I811" s="17" t="s">
        <v>5406</v>
      </c>
    </row>
    <row r="812" spans="1:9" x14ac:dyDescent="0.3">
      <c r="A812" s="15" t="s">
        <v>1613</v>
      </c>
      <c r="B812" s="30" t="s">
        <v>1713</v>
      </c>
      <c r="D812" s="17">
        <f t="shared" si="12"/>
        <v>0</v>
      </c>
      <c r="H812" s="26" t="s">
        <v>2550</v>
      </c>
      <c r="I812" s="17" t="s">
        <v>5415</v>
      </c>
    </row>
    <row r="813" spans="1:9" x14ac:dyDescent="0.3">
      <c r="A813" s="15" t="s">
        <v>1714</v>
      </c>
      <c r="B813" s="30" t="s">
        <v>1715</v>
      </c>
      <c r="D813" s="17" t="str">
        <f t="shared" si="12"/>
        <v>04-3494976</v>
      </c>
      <c r="H813" s="26" t="s">
        <v>2551</v>
      </c>
      <c r="I813" s="17">
        <v>0</v>
      </c>
    </row>
    <row r="814" spans="1:9" x14ac:dyDescent="0.3">
      <c r="A814" s="15" t="s">
        <v>1716</v>
      </c>
      <c r="B814" s="30"/>
      <c r="D814" s="17" t="str">
        <f t="shared" si="12"/>
        <v>+971 6 537 6444</v>
      </c>
      <c r="H814" s="26" t="s">
        <v>2552</v>
      </c>
      <c r="I814" s="17">
        <v>0</v>
      </c>
    </row>
    <row r="815" spans="1:9" x14ac:dyDescent="0.3">
      <c r="A815" s="15" t="s">
        <v>1717</v>
      </c>
      <c r="B815" s="30" t="s">
        <v>1718</v>
      </c>
      <c r="D815" s="17">
        <f t="shared" si="12"/>
        <v>-43607834</v>
      </c>
      <c r="H815" s="26" t="s">
        <v>386</v>
      </c>
      <c r="I815" s="17" t="s">
        <v>5452</v>
      </c>
    </row>
    <row r="816" spans="1:9" x14ac:dyDescent="0.3">
      <c r="A816" s="15" t="s">
        <v>1719</v>
      </c>
      <c r="B816" s="30"/>
      <c r="D816" s="17" t="str">
        <f t="shared" si="12"/>
        <v>04-3596673</v>
      </c>
      <c r="H816" s="26" t="s">
        <v>1338</v>
      </c>
      <c r="I816" s="17" t="s">
        <v>5453</v>
      </c>
    </row>
    <row r="817" spans="1:9" x14ac:dyDescent="0.3">
      <c r="A817" s="15" t="s">
        <v>1720</v>
      </c>
      <c r="B817" s="30" t="s">
        <v>1721</v>
      </c>
      <c r="D817" s="17" t="str">
        <f t="shared" si="12"/>
        <v>06 5138124</v>
      </c>
      <c r="H817" s="26" t="s">
        <v>2553</v>
      </c>
      <c r="I817" s="17" t="s">
        <v>5454</v>
      </c>
    </row>
    <row r="818" spans="1:9" x14ac:dyDescent="0.3">
      <c r="A818" s="15" t="s">
        <v>1638</v>
      </c>
      <c r="B818" s="30"/>
      <c r="D818" s="17" t="str">
        <f t="shared" si="12"/>
        <v>06-5531532</v>
      </c>
      <c r="H818" s="26" t="s">
        <v>1339</v>
      </c>
      <c r="I818" s="17">
        <v>43381441</v>
      </c>
    </row>
    <row r="819" spans="1:9" x14ac:dyDescent="0.3">
      <c r="A819" s="15" t="s">
        <v>1722</v>
      </c>
      <c r="B819" s="30" t="s">
        <v>1723</v>
      </c>
      <c r="D819" s="17" t="str">
        <f t="shared" si="12"/>
        <v>02- 6421550</v>
      </c>
      <c r="H819" s="26" t="s">
        <v>106</v>
      </c>
      <c r="I819" s="17">
        <v>508865755</v>
      </c>
    </row>
    <row r="820" spans="1:9" x14ac:dyDescent="0.3">
      <c r="A820" s="15" t="s">
        <v>339</v>
      </c>
      <c r="B820" s="30" t="s">
        <v>1724</v>
      </c>
      <c r="D820" s="17" t="str">
        <f t="shared" si="12"/>
        <v>971-4-4340375</v>
      </c>
      <c r="H820" s="26" t="s">
        <v>520</v>
      </c>
      <c r="I820" s="17">
        <v>565118799</v>
      </c>
    </row>
    <row r="821" spans="1:9" x14ac:dyDescent="0.3">
      <c r="A821" s="15" t="s">
        <v>1725</v>
      </c>
      <c r="B821" s="30"/>
      <c r="D821" s="17">
        <f t="shared" si="12"/>
        <v>43118081</v>
      </c>
      <c r="H821" s="26" t="s">
        <v>2554</v>
      </c>
      <c r="I821" s="17" t="s">
        <v>5455</v>
      </c>
    </row>
    <row r="822" spans="1:9" x14ac:dyDescent="0.3">
      <c r="A822" s="15" t="s">
        <v>1634</v>
      </c>
      <c r="B822" s="30"/>
      <c r="D822" s="17" t="str">
        <f t="shared" si="12"/>
        <v>06-5583003 Ext 72</v>
      </c>
      <c r="H822" s="26" t="s">
        <v>2555</v>
      </c>
      <c r="I822" s="17" t="s">
        <v>5456</v>
      </c>
    </row>
    <row r="823" spans="1:9" x14ac:dyDescent="0.3">
      <c r="A823" s="15" t="s">
        <v>1726</v>
      </c>
      <c r="B823" s="30"/>
      <c r="D823" s="17" t="str">
        <f t="shared" si="12"/>
        <v>04-5514553</v>
      </c>
      <c r="H823" s="26" t="s">
        <v>577</v>
      </c>
      <c r="I823" s="17">
        <v>0</v>
      </c>
    </row>
    <row r="824" spans="1:9" x14ac:dyDescent="0.3">
      <c r="A824" s="15" t="s">
        <v>1727</v>
      </c>
      <c r="B824" s="30"/>
      <c r="D824" s="17" t="str">
        <f t="shared" si="12"/>
        <v>06-5583003 Ext 72</v>
      </c>
      <c r="H824" s="26" t="s">
        <v>1154</v>
      </c>
      <c r="I824" s="17" t="s">
        <v>5434</v>
      </c>
    </row>
    <row r="825" spans="1:9" x14ac:dyDescent="0.3">
      <c r="A825" s="15" t="s">
        <v>509</v>
      </c>
      <c r="B825" s="30" t="s">
        <v>1728</v>
      </c>
      <c r="D825" s="17" t="str">
        <f t="shared" si="12"/>
        <v>06-5445300</v>
      </c>
      <c r="H825" s="26" t="s">
        <v>2556</v>
      </c>
      <c r="I825" s="17" t="s">
        <v>5457</v>
      </c>
    </row>
    <row r="826" spans="1:9" x14ac:dyDescent="0.3">
      <c r="A826" s="15" t="s">
        <v>1729</v>
      </c>
      <c r="B826" s="30"/>
      <c r="D826" s="17" t="str">
        <f t="shared" si="12"/>
        <v>06-5781712</v>
      </c>
      <c r="H826" s="26" t="s">
        <v>2557</v>
      </c>
      <c r="I826" s="17" t="s">
        <v>5458</v>
      </c>
    </row>
    <row r="827" spans="1:9" x14ac:dyDescent="0.3">
      <c r="A827" s="15" t="s">
        <v>1730</v>
      </c>
      <c r="B827" s="30"/>
      <c r="D827" s="17" t="str">
        <f t="shared" si="12"/>
        <v>06-5781712</v>
      </c>
      <c r="H827" s="26" t="s">
        <v>2558</v>
      </c>
      <c r="I827" s="17">
        <v>0</v>
      </c>
    </row>
    <row r="828" spans="1:9" x14ac:dyDescent="0.3">
      <c r="A828" s="15" t="s">
        <v>1599</v>
      </c>
      <c r="B828" s="30"/>
      <c r="D828" s="17" t="str">
        <f t="shared" si="12"/>
        <v>02-6947856</v>
      </c>
      <c r="H828" s="26" t="s">
        <v>2559</v>
      </c>
      <c r="I828" s="17" t="s">
        <v>5459</v>
      </c>
    </row>
    <row r="829" spans="1:9" x14ac:dyDescent="0.3">
      <c r="A829" s="15" t="s">
        <v>1731</v>
      </c>
      <c r="B829" s="30" t="s">
        <v>1732</v>
      </c>
      <c r="D829" s="17" t="str">
        <f t="shared" si="12"/>
        <v>050-9382077</v>
      </c>
      <c r="E829" t="str">
        <f>D829</f>
        <v>050-9382077</v>
      </c>
      <c r="F829">
        <v>509382077</v>
      </c>
      <c r="H829" s="26" t="s">
        <v>2560</v>
      </c>
      <c r="I829" s="17">
        <v>0</v>
      </c>
    </row>
    <row r="830" spans="1:9" x14ac:dyDescent="0.3">
      <c r="A830" s="15" t="s">
        <v>479</v>
      </c>
      <c r="B830" s="30" t="s">
        <v>1733</v>
      </c>
      <c r="D830" s="17" t="str">
        <f t="shared" si="12"/>
        <v>06-5221-565</v>
      </c>
      <c r="H830" s="26" t="s">
        <v>2561</v>
      </c>
      <c r="I830" s="17" t="s">
        <v>5460</v>
      </c>
    </row>
    <row r="831" spans="1:9" x14ac:dyDescent="0.3">
      <c r="A831" s="15" t="s">
        <v>342</v>
      </c>
      <c r="B831" s="30" t="s">
        <v>1734</v>
      </c>
      <c r="D831" s="17" t="str">
        <f t="shared" si="12"/>
        <v>971-4-8860000</v>
      </c>
      <c r="H831" s="26" t="s">
        <v>1774</v>
      </c>
      <c r="I831" s="17" t="s">
        <v>5461</v>
      </c>
    </row>
    <row r="832" spans="1:9" x14ac:dyDescent="0.3">
      <c r="A832" s="15" t="s">
        <v>391</v>
      </c>
      <c r="B832" s="30" t="s">
        <v>1734</v>
      </c>
      <c r="D832" s="17" t="str">
        <f t="shared" si="12"/>
        <v>056-8895000</v>
      </c>
      <c r="E832" t="str">
        <f>D832</f>
        <v>056-8895000</v>
      </c>
      <c r="F832">
        <v>568895000</v>
      </c>
      <c r="H832" s="26" t="s">
        <v>2562</v>
      </c>
      <c r="I832" s="17" t="s">
        <v>5462</v>
      </c>
    </row>
    <row r="833" spans="1:9" x14ac:dyDescent="0.3">
      <c r="A833" s="15" t="s">
        <v>1735</v>
      </c>
      <c r="B833" s="30"/>
      <c r="D833" s="17">
        <f t="shared" si="12"/>
        <v>97126655218</v>
      </c>
      <c r="H833" s="26" t="s">
        <v>2563</v>
      </c>
      <c r="I833" s="17" t="s">
        <v>5463</v>
      </c>
    </row>
    <row r="834" spans="1:9" x14ac:dyDescent="0.3">
      <c r="A834" s="15" t="s">
        <v>1736</v>
      </c>
      <c r="B834" s="30"/>
      <c r="D834" s="17" t="str">
        <f t="shared" si="12"/>
        <v>04-5514553</v>
      </c>
      <c r="H834" s="26" t="s">
        <v>2564</v>
      </c>
      <c r="I834" s="17" t="s">
        <v>5464</v>
      </c>
    </row>
    <row r="835" spans="1:9" x14ac:dyDescent="0.3">
      <c r="A835" s="15" t="s">
        <v>1625</v>
      </c>
      <c r="B835" s="30" t="s">
        <v>1737</v>
      </c>
      <c r="D835" s="17" t="str">
        <f t="shared" ref="D835:D898" si="13">VLOOKUP(A835,H:I,2,0)</f>
        <v>971-4-3366602</v>
      </c>
      <c r="H835" s="26" t="s">
        <v>723</v>
      </c>
      <c r="I835" s="17" t="s">
        <v>5465</v>
      </c>
    </row>
    <row r="836" spans="1:9" x14ac:dyDescent="0.3">
      <c r="A836" s="15" t="s">
        <v>1738</v>
      </c>
      <c r="B836" s="30" t="s">
        <v>1737</v>
      </c>
      <c r="D836" s="17" t="str">
        <f t="shared" si="13"/>
        <v>04-336602</v>
      </c>
      <c r="H836" s="26" t="s">
        <v>2565</v>
      </c>
      <c r="I836" s="17" t="s">
        <v>5466</v>
      </c>
    </row>
    <row r="837" spans="1:9" x14ac:dyDescent="0.3">
      <c r="A837" s="15" t="s">
        <v>1739</v>
      </c>
      <c r="B837" s="30" t="s">
        <v>7324</v>
      </c>
      <c r="D837" s="17">
        <f t="shared" si="13"/>
        <v>501444344</v>
      </c>
      <c r="H837" s="26" t="s">
        <v>2566</v>
      </c>
      <c r="I837" s="17" t="s">
        <v>5467</v>
      </c>
    </row>
    <row r="838" spans="1:9" x14ac:dyDescent="0.3">
      <c r="A838" s="15" t="s">
        <v>1740</v>
      </c>
      <c r="B838" s="30"/>
      <c r="D838" s="17" t="str">
        <f t="shared" si="13"/>
        <v>971-4-3579960</v>
      </c>
      <c r="H838" s="26" t="s">
        <v>2567</v>
      </c>
      <c r="I838" s="17">
        <v>0</v>
      </c>
    </row>
    <row r="839" spans="1:9" x14ac:dyDescent="0.3">
      <c r="A839" s="15" t="s">
        <v>1741</v>
      </c>
      <c r="B839" s="30"/>
      <c r="D839" s="17" t="str">
        <f t="shared" si="13"/>
        <v>971-04-5776183</v>
      </c>
      <c r="H839" s="26" t="s">
        <v>2568</v>
      </c>
      <c r="I839" s="17">
        <v>0</v>
      </c>
    </row>
    <row r="840" spans="1:9" x14ac:dyDescent="0.3">
      <c r="A840" s="15" t="s">
        <v>1742</v>
      </c>
      <c r="B840" s="30" t="s">
        <v>1743</v>
      </c>
      <c r="D840" s="17" t="str">
        <f t="shared" si="13"/>
        <v>+971 45681977</v>
      </c>
      <c r="H840" s="26" t="s">
        <v>2569</v>
      </c>
      <c r="I840" s="17" t="s">
        <v>5468</v>
      </c>
    </row>
    <row r="841" spans="1:9" x14ac:dyDescent="0.3">
      <c r="A841" s="15" t="s">
        <v>1744</v>
      </c>
      <c r="B841" s="30"/>
      <c r="D841" s="17" t="str">
        <f t="shared" si="13"/>
        <v>04-4238064</v>
      </c>
      <c r="H841" s="26" t="s">
        <v>1640</v>
      </c>
      <c r="I841" s="17" t="s">
        <v>5469</v>
      </c>
    </row>
    <row r="842" spans="1:9" x14ac:dyDescent="0.3">
      <c r="A842" s="15" t="s">
        <v>1745</v>
      </c>
      <c r="B842" s="30"/>
      <c r="D842" s="17" t="str">
        <f t="shared" si="13"/>
        <v>04-3649205</v>
      </c>
      <c r="H842" s="26" t="s">
        <v>2570</v>
      </c>
      <c r="I842" s="17" t="s">
        <v>5470</v>
      </c>
    </row>
    <row r="843" spans="1:9" x14ac:dyDescent="0.3">
      <c r="A843" s="15" t="s">
        <v>527</v>
      </c>
      <c r="B843" s="30"/>
      <c r="D843" s="17">
        <f t="shared" si="13"/>
        <v>97144427924</v>
      </c>
      <c r="H843" s="26" t="s">
        <v>2571</v>
      </c>
      <c r="I843" s="17" t="s">
        <v>5471</v>
      </c>
    </row>
    <row r="844" spans="1:9" x14ac:dyDescent="0.3">
      <c r="A844" s="15" t="s">
        <v>1746</v>
      </c>
      <c r="B844" s="30"/>
      <c r="D844" s="17" t="str">
        <f t="shared" si="13"/>
        <v>971 4 557 85 60</v>
      </c>
      <c r="H844" s="26" t="s">
        <v>2572</v>
      </c>
      <c r="I844" s="17" t="s">
        <v>5472</v>
      </c>
    </row>
    <row r="845" spans="1:9" x14ac:dyDescent="0.3">
      <c r="A845" s="15" t="s">
        <v>1676</v>
      </c>
      <c r="B845" s="30"/>
      <c r="D845" s="17" t="str">
        <f t="shared" si="13"/>
        <v>04-3237870</v>
      </c>
      <c r="H845" s="26" t="s">
        <v>2573</v>
      </c>
      <c r="I845" s="17" t="s">
        <v>5473</v>
      </c>
    </row>
    <row r="846" spans="1:9" x14ac:dyDescent="0.3">
      <c r="A846" s="15" t="s">
        <v>1747</v>
      </c>
      <c r="B846" s="30"/>
      <c r="D846" s="17" t="str">
        <f t="shared" si="13"/>
        <v>971-04-2950175</v>
      </c>
      <c r="H846" s="26" t="s">
        <v>2574</v>
      </c>
      <c r="I846" s="17" t="s">
        <v>5474</v>
      </c>
    </row>
    <row r="847" spans="1:9" x14ac:dyDescent="0.3">
      <c r="A847" s="15" t="s">
        <v>1748</v>
      </c>
      <c r="B847" s="30" t="s">
        <v>7215</v>
      </c>
      <c r="D847" s="17" t="str">
        <f t="shared" si="13"/>
        <v>971-50-7166067</v>
      </c>
      <c r="H847" s="26" t="s">
        <v>323</v>
      </c>
      <c r="I847" s="17" t="s">
        <v>5475</v>
      </c>
    </row>
    <row r="848" spans="1:9" x14ac:dyDescent="0.3">
      <c r="A848" s="15" t="s">
        <v>1749</v>
      </c>
      <c r="B848" s="30"/>
      <c r="D848" s="17" t="str">
        <f t="shared" si="13"/>
        <v>04-3207410</v>
      </c>
      <c r="H848" s="26" t="s">
        <v>2575</v>
      </c>
      <c r="I848" s="17" t="s">
        <v>5476</v>
      </c>
    </row>
    <row r="849" spans="1:9" x14ac:dyDescent="0.3">
      <c r="A849" s="15" t="s">
        <v>1605</v>
      </c>
      <c r="B849" s="30" t="s">
        <v>1750</v>
      </c>
      <c r="D849" s="17" t="str">
        <f t="shared" si="13"/>
        <v>056 840 7535</v>
      </c>
      <c r="E849" t="str">
        <f>D849</f>
        <v>056 840 7535</v>
      </c>
      <c r="F849" t="s">
        <v>7293</v>
      </c>
      <c r="H849" s="26" t="s">
        <v>2576</v>
      </c>
      <c r="I849" s="17" t="s">
        <v>5449</v>
      </c>
    </row>
    <row r="850" spans="1:9" x14ac:dyDescent="0.3">
      <c r="A850" s="15" t="s">
        <v>549</v>
      </c>
      <c r="B850" s="24" t="s">
        <v>1751</v>
      </c>
      <c r="C850" s="33"/>
      <c r="D850" s="17">
        <f t="shared" si="13"/>
        <v>43688792</v>
      </c>
      <c r="H850" s="26" t="s">
        <v>2577</v>
      </c>
      <c r="I850" s="17" t="s">
        <v>5477</v>
      </c>
    </row>
    <row r="851" spans="1:9" x14ac:dyDescent="0.3">
      <c r="A851" s="15" t="s">
        <v>1752</v>
      </c>
      <c r="B851" s="31">
        <v>971564128764</v>
      </c>
      <c r="C851" s="35"/>
      <c r="D851" s="35">
        <f t="shared" si="13"/>
        <v>971564128764</v>
      </c>
      <c r="H851" s="26" t="s">
        <v>2578</v>
      </c>
      <c r="I851" s="17" t="s">
        <v>5478</v>
      </c>
    </row>
    <row r="852" spans="1:9" x14ac:dyDescent="0.3">
      <c r="A852" s="15" t="s">
        <v>1753</v>
      </c>
      <c r="B852" s="24"/>
      <c r="C852" s="33"/>
      <c r="D852" s="17" t="str">
        <f t="shared" si="13"/>
        <v>04-2729-231</v>
      </c>
      <c r="H852" s="26" t="s">
        <v>2579</v>
      </c>
      <c r="I852" s="17" t="s">
        <v>5479</v>
      </c>
    </row>
    <row r="853" spans="1:9" x14ac:dyDescent="0.3">
      <c r="A853" s="15" t="s">
        <v>1754</v>
      </c>
      <c r="B853" s="24"/>
      <c r="C853" s="33"/>
      <c r="D853" s="17">
        <f t="shared" si="13"/>
        <v>0</v>
      </c>
      <c r="H853" s="26" t="s">
        <v>2580</v>
      </c>
      <c r="I853" s="17">
        <v>0</v>
      </c>
    </row>
    <row r="854" spans="1:9" x14ac:dyDescent="0.3">
      <c r="A854" s="15" t="s">
        <v>1687</v>
      </c>
      <c r="B854" s="24"/>
      <c r="C854" s="33"/>
      <c r="D854" s="17">
        <f t="shared" si="13"/>
        <v>0</v>
      </c>
      <c r="H854" s="26" t="s">
        <v>373</v>
      </c>
      <c r="I854" s="17" t="s">
        <v>5471</v>
      </c>
    </row>
    <row r="855" spans="1:9" x14ac:dyDescent="0.3">
      <c r="A855" s="15" t="s">
        <v>1755</v>
      </c>
      <c r="B855" s="24"/>
      <c r="C855" s="33"/>
      <c r="D855" s="17" t="str">
        <f t="shared" si="13"/>
        <v>+9714 7701998</v>
      </c>
      <c r="H855" s="26" t="s">
        <v>725</v>
      </c>
      <c r="I855" s="17" t="s">
        <v>5480</v>
      </c>
    </row>
    <row r="856" spans="1:9" x14ac:dyDescent="0.3">
      <c r="A856" s="15" t="s">
        <v>1756</v>
      </c>
      <c r="B856" s="24" t="s">
        <v>1757</v>
      </c>
      <c r="C856" s="33"/>
      <c r="D856" s="17">
        <f t="shared" si="13"/>
        <v>0</v>
      </c>
      <c r="H856" s="26" t="s">
        <v>2581</v>
      </c>
      <c r="I856" s="17">
        <v>0</v>
      </c>
    </row>
    <row r="857" spans="1:9" x14ac:dyDescent="0.3">
      <c r="A857" s="15" t="s">
        <v>1758</v>
      </c>
      <c r="B857" s="24"/>
      <c r="C857" s="33"/>
      <c r="D857" s="17">
        <f t="shared" si="13"/>
        <v>0</v>
      </c>
      <c r="H857" s="26" t="s">
        <v>2582</v>
      </c>
      <c r="I857" s="17">
        <v>0</v>
      </c>
    </row>
    <row r="858" spans="1:9" x14ac:dyDescent="0.3">
      <c r="A858" s="15" t="s">
        <v>514</v>
      </c>
      <c r="B858" s="24"/>
      <c r="C858" s="33"/>
      <c r="D858" s="17">
        <f t="shared" si="13"/>
        <v>0</v>
      </c>
      <c r="H858" s="26" t="s">
        <v>2583</v>
      </c>
      <c r="I858" s="17">
        <v>0</v>
      </c>
    </row>
    <row r="859" spans="1:9" x14ac:dyDescent="0.3">
      <c r="A859" s="15" t="s">
        <v>1759</v>
      </c>
      <c r="B859" s="24"/>
      <c r="C859" s="33"/>
      <c r="D859" s="17">
        <f t="shared" si="13"/>
        <v>67422711</v>
      </c>
      <c r="H859" s="26" t="s">
        <v>224</v>
      </c>
      <c r="I859" s="17" t="s">
        <v>5481</v>
      </c>
    </row>
    <row r="860" spans="1:9" x14ac:dyDescent="0.3">
      <c r="A860" s="15" t="s">
        <v>1760</v>
      </c>
      <c r="B860" s="24"/>
      <c r="C860" s="33"/>
      <c r="D860" s="17" t="str">
        <f t="shared" si="13"/>
        <v>CASH ON DELIVERY</v>
      </c>
      <c r="H860" s="26" t="s">
        <v>163</v>
      </c>
      <c r="I860" s="17" t="s">
        <v>5482</v>
      </c>
    </row>
    <row r="861" spans="1:9" x14ac:dyDescent="0.3">
      <c r="A861" s="15" t="s">
        <v>1761</v>
      </c>
      <c r="B861" s="24" t="s">
        <v>1762</v>
      </c>
      <c r="C861" s="33"/>
      <c r="D861" s="17">
        <f t="shared" si="13"/>
        <v>-1717854</v>
      </c>
      <c r="H861" s="26" t="s">
        <v>2584</v>
      </c>
      <c r="I861" s="17" t="s">
        <v>5483</v>
      </c>
    </row>
    <row r="862" spans="1:9" x14ac:dyDescent="0.3">
      <c r="A862" s="15" t="s">
        <v>354</v>
      </c>
      <c r="B862" s="24"/>
      <c r="C862" s="33"/>
      <c r="D862" s="17">
        <f t="shared" si="13"/>
        <v>0</v>
      </c>
      <c r="H862" s="26" t="s">
        <v>2585</v>
      </c>
      <c r="I862" s="17" t="s">
        <v>5484</v>
      </c>
    </row>
    <row r="863" spans="1:9" x14ac:dyDescent="0.3">
      <c r="A863" s="15" t="s">
        <v>1763</v>
      </c>
      <c r="B863" s="24"/>
      <c r="C863" s="33"/>
      <c r="D863" s="17" t="str">
        <f t="shared" si="13"/>
        <v>04-2670303</v>
      </c>
      <c r="H863" s="26" t="s">
        <v>2586</v>
      </c>
      <c r="I863" s="17" t="s">
        <v>5485</v>
      </c>
    </row>
    <row r="864" spans="1:9" x14ac:dyDescent="0.3">
      <c r="A864" s="15" t="s">
        <v>320</v>
      </c>
      <c r="B864" s="24"/>
      <c r="C864" s="33"/>
      <c r="D864" s="17">
        <f t="shared" si="13"/>
        <v>0</v>
      </c>
      <c r="H864" s="26" t="s">
        <v>726</v>
      </c>
      <c r="I864" s="17" t="s">
        <v>5486</v>
      </c>
    </row>
    <row r="865" spans="1:9" x14ac:dyDescent="0.3">
      <c r="A865" s="15" t="s">
        <v>1764</v>
      </c>
      <c r="B865" s="24"/>
      <c r="C865" s="33"/>
      <c r="D865" s="17">
        <f t="shared" si="13"/>
        <v>68826261</v>
      </c>
      <c r="H865" s="26" t="s">
        <v>2587</v>
      </c>
      <c r="I865" s="17">
        <v>0</v>
      </c>
    </row>
    <row r="866" spans="1:9" x14ac:dyDescent="0.3">
      <c r="A866" s="15" t="s">
        <v>1765</v>
      </c>
      <c r="B866" s="24" t="s">
        <v>7305</v>
      </c>
      <c r="C866" s="33"/>
      <c r="D866" s="34" t="str">
        <f t="shared" si="13"/>
        <v>971-56-5045900</v>
      </c>
      <c r="H866" s="26" t="s">
        <v>1001</v>
      </c>
      <c r="I866" s="17">
        <v>97125545442</v>
      </c>
    </row>
    <row r="867" spans="1:9" x14ac:dyDescent="0.3">
      <c r="A867" s="15" t="s">
        <v>1766</v>
      </c>
      <c r="B867" s="24" t="s">
        <v>1767</v>
      </c>
      <c r="C867" s="33"/>
      <c r="D867" s="17">
        <f t="shared" si="13"/>
        <v>501636982</v>
      </c>
      <c r="H867" s="26" t="s">
        <v>1003</v>
      </c>
      <c r="I867" s="17">
        <v>971504199778</v>
      </c>
    </row>
    <row r="868" spans="1:9" x14ac:dyDescent="0.3">
      <c r="A868" s="15" t="s">
        <v>1630</v>
      </c>
      <c r="B868" s="24" t="s">
        <v>1768</v>
      </c>
      <c r="C868" s="33"/>
      <c r="D868" s="17" t="str">
        <f t="shared" si="13"/>
        <v>06-5349666</v>
      </c>
      <c r="H868" s="26" t="s">
        <v>2588</v>
      </c>
      <c r="I868" s="17">
        <v>0</v>
      </c>
    </row>
    <row r="869" spans="1:9" x14ac:dyDescent="0.3">
      <c r="A869" s="15" t="s">
        <v>1769</v>
      </c>
      <c r="B869" s="24"/>
      <c r="C869" s="33"/>
      <c r="D869" s="17" t="str">
        <f t="shared" si="13"/>
        <v>971-4-2955681</v>
      </c>
      <c r="H869" s="26" t="s">
        <v>2589</v>
      </c>
      <c r="I869" s="17" t="s">
        <v>5487</v>
      </c>
    </row>
    <row r="870" spans="1:9" x14ac:dyDescent="0.3">
      <c r="A870" s="15" t="s">
        <v>1770</v>
      </c>
      <c r="B870" s="24"/>
      <c r="C870" s="33"/>
      <c r="D870" s="17">
        <f t="shared" si="13"/>
        <v>97142675270</v>
      </c>
      <c r="H870" s="26" t="s">
        <v>212</v>
      </c>
      <c r="I870" s="17">
        <v>-529951503</v>
      </c>
    </row>
    <row r="871" spans="1:9" x14ac:dyDescent="0.3">
      <c r="A871" s="15" t="s">
        <v>1771</v>
      </c>
      <c r="B871" s="24"/>
      <c r="C871" s="33"/>
      <c r="D871" s="17">
        <f t="shared" si="13"/>
        <v>65552661</v>
      </c>
      <c r="H871" s="26" t="s">
        <v>2590</v>
      </c>
      <c r="I871" s="17" t="s">
        <v>5487</v>
      </c>
    </row>
    <row r="872" spans="1:9" x14ac:dyDescent="0.3">
      <c r="A872" s="15" t="s">
        <v>1772</v>
      </c>
      <c r="B872" s="24" t="s">
        <v>1773</v>
      </c>
      <c r="C872" s="33"/>
      <c r="D872" s="17">
        <f t="shared" si="13"/>
        <v>0</v>
      </c>
      <c r="H872" s="26" t="s">
        <v>2591</v>
      </c>
      <c r="I872" s="17" t="s">
        <v>5488</v>
      </c>
    </row>
    <row r="873" spans="1:9" x14ac:dyDescent="0.3">
      <c r="A873" s="15" t="s">
        <v>1653</v>
      </c>
      <c r="B873" s="24" t="s">
        <v>7306</v>
      </c>
      <c r="C873" s="33"/>
      <c r="D873" s="35">
        <f t="shared" si="13"/>
        <v>971564781441</v>
      </c>
      <c r="H873" s="26" t="s">
        <v>305</v>
      </c>
      <c r="I873" s="17">
        <v>504788556</v>
      </c>
    </row>
    <row r="874" spans="1:9" x14ac:dyDescent="0.3">
      <c r="A874" s="15" t="s">
        <v>1774</v>
      </c>
      <c r="B874" s="24" t="s">
        <v>1775</v>
      </c>
      <c r="C874" s="33"/>
      <c r="D874" s="17" t="str">
        <f t="shared" si="13"/>
        <v>04-2661993</v>
      </c>
      <c r="H874" s="26" t="s">
        <v>2592</v>
      </c>
      <c r="I874" s="17" t="s">
        <v>5489</v>
      </c>
    </row>
    <row r="875" spans="1:9" x14ac:dyDescent="0.3">
      <c r="A875" s="15" t="s">
        <v>1640</v>
      </c>
      <c r="B875" s="24"/>
      <c r="C875" s="33"/>
      <c r="D875" s="17" t="str">
        <f t="shared" si="13"/>
        <v>04-5587387</v>
      </c>
      <c r="H875" s="26" t="s">
        <v>2593</v>
      </c>
      <c r="I875" s="17" t="s">
        <v>5490</v>
      </c>
    </row>
    <row r="876" spans="1:9" x14ac:dyDescent="0.3">
      <c r="A876" s="15" t="s">
        <v>496</v>
      </c>
      <c r="B876" s="24"/>
      <c r="C876" s="33"/>
      <c r="D876" s="17" t="str">
        <f t="shared" si="13"/>
        <v>CDC-CASH-BANK ONLY</v>
      </c>
      <c r="H876" s="26" t="s">
        <v>2594</v>
      </c>
      <c r="I876" s="17" t="s">
        <v>5491</v>
      </c>
    </row>
    <row r="877" spans="1:9" x14ac:dyDescent="0.3">
      <c r="A877" s="15" t="s">
        <v>1642</v>
      </c>
      <c r="B877" s="24"/>
      <c r="C877" s="33"/>
      <c r="D877" s="17">
        <f t="shared" si="13"/>
        <v>0</v>
      </c>
      <c r="H877" s="26" t="s">
        <v>2595</v>
      </c>
      <c r="I877" s="17">
        <v>0</v>
      </c>
    </row>
    <row r="878" spans="1:9" x14ac:dyDescent="0.3">
      <c r="A878" s="15" t="s">
        <v>1776</v>
      </c>
      <c r="B878" s="24" t="s">
        <v>7308</v>
      </c>
      <c r="C878" s="33"/>
      <c r="D878" s="35">
        <f t="shared" si="13"/>
        <v>971552249918</v>
      </c>
      <c r="H878" s="26" t="s">
        <v>2596</v>
      </c>
      <c r="I878" s="17" t="s">
        <v>5492</v>
      </c>
    </row>
    <row r="879" spans="1:9" x14ac:dyDescent="0.3">
      <c r="A879" s="15" t="s">
        <v>341</v>
      </c>
      <c r="B879" s="24" t="s">
        <v>1777</v>
      </c>
      <c r="C879" s="33"/>
      <c r="D879" s="17" t="str">
        <f t="shared" si="13"/>
        <v>971-4-3409595</v>
      </c>
      <c r="H879" s="26" t="s">
        <v>2597</v>
      </c>
      <c r="I879" s="17" t="s">
        <v>5493</v>
      </c>
    </row>
    <row r="880" spans="1:9" x14ac:dyDescent="0.3">
      <c r="A880" s="15" t="s">
        <v>1778</v>
      </c>
      <c r="B880" s="24" t="s">
        <v>1777</v>
      </c>
      <c r="C880" s="33"/>
      <c r="D880" s="17" t="str">
        <f t="shared" si="13"/>
        <v>04-3409595</v>
      </c>
      <c r="H880" s="26" t="s">
        <v>2598</v>
      </c>
      <c r="I880" s="17" t="s">
        <v>5494</v>
      </c>
    </row>
    <row r="881" spans="1:9" x14ac:dyDescent="0.3">
      <c r="A881" s="15" t="s">
        <v>1779</v>
      </c>
      <c r="B881" s="24" t="s">
        <v>7309</v>
      </c>
      <c r="C881" s="33"/>
      <c r="D881" s="17">
        <f t="shared" si="13"/>
        <v>504826612</v>
      </c>
      <c r="H881" s="26" t="s">
        <v>2599</v>
      </c>
      <c r="I881" s="17" t="s">
        <v>5495</v>
      </c>
    </row>
    <row r="882" spans="1:9" x14ac:dyDescent="0.3">
      <c r="A882" s="15" t="s">
        <v>1780</v>
      </c>
      <c r="B882" s="24" t="s">
        <v>7310</v>
      </c>
      <c r="C882" s="33"/>
      <c r="D882" s="17">
        <f t="shared" si="13"/>
        <v>551078478</v>
      </c>
      <c r="H882" s="26" t="s">
        <v>2600</v>
      </c>
      <c r="I882" s="17">
        <v>0</v>
      </c>
    </row>
    <row r="883" spans="1:9" x14ac:dyDescent="0.3">
      <c r="A883" s="15" t="s">
        <v>1781</v>
      </c>
      <c r="B883" s="24"/>
      <c r="C883" s="33"/>
      <c r="D883" s="17" t="str">
        <f t="shared" si="13"/>
        <v>CASH - CDC - BANK</v>
      </c>
      <c r="H883" s="26" t="s">
        <v>728</v>
      </c>
      <c r="I883" s="17" t="s">
        <v>5496</v>
      </c>
    </row>
    <row r="884" spans="1:9" x14ac:dyDescent="0.3">
      <c r="A884" s="15" t="s">
        <v>1782</v>
      </c>
      <c r="B884" s="24" t="s">
        <v>1783</v>
      </c>
      <c r="C884" s="33"/>
      <c r="D884" s="17" t="str">
        <f t="shared" si="13"/>
        <v>971-4-4290599</v>
      </c>
      <c r="H884" s="26" t="s">
        <v>2601</v>
      </c>
      <c r="I884" s="17" t="s">
        <v>5497</v>
      </c>
    </row>
    <row r="885" spans="1:9" x14ac:dyDescent="0.3">
      <c r="A885" s="15" t="s">
        <v>1784</v>
      </c>
      <c r="B885" s="24" t="s">
        <v>1783</v>
      </c>
      <c r="C885" s="33"/>
      <c r="D885" s="17" t="str">
        <f t="shared" si="13"/>
        <v>04-4290599</v>
      </c>
      <c r="H885" s="26" t="s">
        <v>2602</v>
      </c>
      <c r="I885" s="17" t="s">
        <v>5498</v>
      </c>
    </row>
    <row r="886" spans="1:9" x14ac:dyDescent="0.3">
      <c r="A886" s="15" t="s">
        <v>1785</v>
      </c>
      <c r="B886" s="24" t="s">
        <v>7307</v>
      </c>
      <c r="C886" s="33"/>
      <c r="D886" s="17">
        <f t="shared" si="13"/>
        <v>97192444251</v>
      </c>
      <c r="H886" s="26" t="s">
        <v>2603</v>
      </c>
      <c r="I886" s="17" t="s">
        <v>5499</v>
      </c>
    </row>
    <row r="887" spans="1:9" x14ac:dyDescent="0.3">
      <c r="A887" s="15" t="s">
        <v>1786</v>
      </c>
      <c r="B887" s="24" t="s">
        <v>7311</v>
      </c>
      <c r="C887" s="33"/>
      <c r="D887" s="17">
        <f t="shared" si="13"/>
        <v>507424635</v>
      </c>
      <c r="H887" s="26" t="s">
        <v>2604</v>
      </c>
      <c r="I887" s="17" t="s">
        <v>5500</v>
      </c>
    </row>
    <row r="888" spans="1:9" x14ac:dyDescent="0.3">
      <c r="A888" s="15" t="s">
        <v>1787</v>
      </c>
      <c r="B888" s="24"/>
      <c r="C888" s="33"/>
      <c r="D888" s="17" t="str">
        <f t="shared" si="13"/>
        <v>+968 249 03 890 - 99</v>
      </c>
      <c r="H888" s="26" t="s">
        <v>2605</v>
      </c>
      <c r="I888" s="17" t="s">
        <v>5501</v>
      </c>
    </row>
    <row r="889" spans="1:9" x14ac:dyDescent="0.3">
      <c r="A889" s="15" t="s">
        <v>1651</v>
      </c>
      <c r="B889" s="24" t="s">
        <v>1788</v>
      </c>
      <c r="C889" s="33"/>
      <c r="D889" s="17">
        <f t="shared" si="13"/>
        <v>97172285001</v>
      </c>
      <c r="H889" s="26" t="s">
        <v>2606</v>
      </c>
      <c r="I889" s="17" t="s">
        <v>5502</v>
      </c>
    </row>
    <row r="890" spans="1:9" x14ac:dyDescent="0.3">
      <c r="A890" s="15" t="s">
        <v>1789</v>
      </c>
      <c r="B890" s="24"/>
      <c r="C890" s="33"/>
      <c r="D890" s="17" t="str">
        <f t="shared" si="13"/>
        <v>04-4389580</v>
      </c>
      <c r="H890" s="26" t="s">
        <v>2607</v>
      </c>
      <c r="I890" s="17">
        <v>0</v>
      </c>
    </row>
    <row r="891" spans="1:9" x14ac:dyDescent="0.3">
      <c r="A891" s="15" t="s">
        <v>1790</v>
      </c>
      <c r="B891" s="24"/>
      <c r="C891" s="33"/>
      <c r="D891" s="17">
        <f t="shared" si="13"/>
        <v>43239133</v>
      </c>
      <c r="H891" s="26" t="s">
        <v>2608</v>
      </c>
      <c r="I891" s="17" t="s">
        <v>5503</v>
      </c>
    </row>
    <row r="892" spans="1:9" x14ac:dyDescent="0.3">
      <c r="A892" s="15" t="s">
        <v>1791</v>
      </c>
      <c r="B892" s="24"/>
      <c r="C892" s="33"/>
      <c r="D892" s="17">
        <f t="shared" si="13"/>
        <v>42236605</v>
      </c>
      <c r="H892" s="26" t="s">
        <v>496</v>
      </c>
      <c r="I892" s="17" t="s">
        <v>5366</v>
      </c>
    </row>
    <row r="893" spans="1:9" x14ac:dyDescent="0.3">
      <c r="A893" s="15" t="s">
        <v>1792</v>
      </c>
      <c r="B893" s="24"/>
      <c r="C893" s="33"/>
      <c r="D893" s="17">
        <f t="shared" si="13"/>
        <v>25539900</v>
      </c>
      <c r="H893" s="26" t="s">
        <v>2609</v>
      </c>
      <c r="I893" s="17" t="s">
        <v>5504</v>
      </c>
    </row>
    <row r="894" spans="1:9" x14ac:dyDescent="0.3">
      <c r="A894" s="15" t="s">
        <v>1793</v>
      </c>
      <c r="B894" s="24"/>
      <c r="C894" s="33"/>
      <c r="D894" s="17">
        <f t="shared" si="13"/>
        <v>44433674</v>
      </c>
      <c r="H894" s="26" t="s">
        <v>2610</v>
      </c>
      <c r="I894" s="17" t="s">
        <v>5505</v>
      </c>
    </row>
    <row r="895" spans="1:9" x14ac:dyDescent="0.3">
      <c r="A895" s="15" t="s">
        <v>1794</v>
      </c>
      <c r="B895" s="24"/>
      <c r="C895" s="33"/>
      <c r="D895" s="17" t="str">
        <f t="shared" si="13"/>
        <v>02-6422994</v>
      </c>
      <c r="H895" s="26" t="s">
        <v>1642</v>
      </c>
      <c r="I895" s="17">
        <v>0</v>
      </c>
    </row>
    <row r="896" spans="1:9" x14ac:dyDescent="0.3">
      <c r="A896" s="15" t="s">
        <v>1633</v>
      </c>
      <c r="B896" s="24" t="s">
        <v>1795</v>
      </c>
      <c r="C896" s="33"/>
      <c r="D896" s="17" t="str">
        <f t="shared" si="13"/>
        <v>971-4-2588080</v>
      </c>
      <c r="H896" s="26" t="s">
        <v>2611</v>
      </c>
      <c r="I896" s="17">
        <v>0</v>
      </c>
    </row>
    <row r="897" spans="1:9" x14ac:dyDescent="0.3">
      <c r="A897" s="15" t="s">
        <v>1796</v>
      </c>
      <c r="B897" s="24"/>
      <c r="C897" s="33"/>
      <c r="D897" s="17">
        <f t="shared" si="13"/>
        <v>97125550777</v>
      </c>
      <c r="H897" s="26" t="s">
        <v>729</v>
      </c>
      <c r="I897" s="17" t="s">
        <v>5506</v>
      </c>
    </row>
    <row r="898" spans="1:9" x14ac:dyDescent="0.3">
      <c r="A898" s="15" t="s">
        <v>1648</v>
      </c>
      <c r="B898" s="30" t="s">
        <v>7303</v>
      </c>
      <c r="D898" s="17" t="str">
        <f t="shared" si="13"/>
        <v>05-28052424</v>
      </c>
      <c r="E898" t="str">
        <f>D898</f>
        <v>05-28052424</v>
      </c>
      <c r="F898">
        <v>528052424</v>
      </c>
      <c r="H898" s="26" t="s">
        <v>2612</v>
      </c>
      <c r="I898" s="17">
        <v>50322945</v>
      </c>
    </row>
    <row r="899" spans="1:9" x14ac:dyDescent="0.3">
      <c r="A899" s="15" t="s">
        <v>1797</v>
      </c>
      <c r="B899" s="24"/>
      <c r="C899" s="33"/>
      <c r="D899" s="17">
        <f t="shared" ref="D899:D962" si="14">VLOOKUP(A899,H:I,2,0)</f>
        <v>2969752</v>
      </c>
      <c r="H899" s="26" t="s">
        <v>447</v>
      </c>
      <c r="I899" s="17" t="s">
        <v>5507</v>
      </c>
    </row>
    <row r="900" spans="1:9" x14ac:dyDescent="0.3">
      <c r="A900" s="15" t="s">
        <v>264</v>
      </c>
      <c r="B900" s="24"/>
      <c r="C900" s="33"/>
      <c r="D900" s="17">
        <f t="shared" si="14"/>
        <v>97143216940</v>
      </c>
      <c r="H900" s="26" t="s">
        <v>2613</v>
      </c>
      <c r="I900" s="17">
        <v>0</v>
      </c>
    </row>
    <row r="901" spans="1:9" x14ac:dyDescent="0.3">
      <c r="A901" s="15" t="s">
        <v>1798</v>
      </c>
      <c r="B901" s="24"/>
      <c r="C901" s="33"/>
      <c r="D901" s="17">
        <f t="shared" si="14"/>
        <v>0</v>
      </c>
      <c r="H901" s="26" t="s">
        <v>2614</v>
      </c>
      <c r="I901" s="17" t="s">
        <v>5508</v>
      </c>
    </row>
    <row r="902" spans="1:9" x14ac:dyDescent="0.3">
      <c r="A902" s="15" t="s">
        <v>1799</v>
      </c>
      <c r="B902" s="24" t="s">
        <v>1800</v>
      </c>
      <c r="C902" s="33"/>
      <c r="D902" s="17">
        <f t="shared" si="14"/>
        <v>0</v>
      </c>
      <c r="H902" s="26" t="s">
        <v>1006</v>
      </c>
      <c r="I902" s="17" t="s">
        <v>5488</v>
      </c>
    </row>
    <row r="903" spans="1:9" x14ac:dyDescent="0.3">
      <c r="A903" s="15" t="s">
        <v>1801</v>
      </c>
      <c r="B903" s="24" t="s">
        <v>1800</v>
      </c>
      <c r="C903" s="33"/>
      <c r="D903" s="17">
        <f t="shared" si="14"/>
        <v>0</v>
      </c>
      <c r="H903" s="26" t="s">
        <v>731</v>
      </c>
      <c r="I903" s="17" t="s">
        <v>5509</v>
      </c>
    </row>
    <row r="904" spans="1:9" x14ac:dyDescent="0.3">
      <c r="A904" s="15" t="s">
        <v>1802</v>
      </c>
      <c r="B904" s="24"/>
      <c r="C904" s="33"/>
      <c r="D904" s="17" t="str">
        <f t="shared" si="14"/>
        <v>04 2585638</v>
      </c>
      <c r="H904" s="26" t="s">
        <v>2615</v>
      </c>
      <c r="I904" s="17" t="s">
        <v>5510</v>
      </c>
    </row>
    <row r="905" spans="1:9" x14ac:dyDescent="0.3">
      <c r="A905" s="15" t="s">
        <v>1601</v>
      </c>
      <c r="B905" s="24"/>
      <c r="C905" s="33"/>
      <c r="D905" s="17" t="str">
        <f t="shared" si="14"/>
        <v>06-5343669</v>
      </c>
      <c r="H905" s="26" t="s">
        <v>2616</v>
      </c>
      <c r="I905" s="17">
        <v>0</v>
      </c>
    </row>
    <row r="906" spans="1:9" x14ac:dyDescent="0.3">
      <c r="A906" s="15" t="s">
        <v>1803</v>
      </c>
      <c r="B906" s="24"/>
      <c r="C906" s="33"/>
      <c r="D906" s="17" t="str">
        <f t="shared" si="14"/>
        <v>971 4 436 8789</v>
      </c>
      <c r="H906" s="26" t="s">
        <v>2617</v>
      </c>
      <c r="I906" s="17" t="s">
        <v>5511</v>
      </c>
    </row>
    <row r="907" spans="1:9" x14ac:dyDescent="0.3">
      <c r="A907" s="15" t="s">
        <v>1804</v>
      </c>
      <c r="B907" s="24"/>
      <c r="C907" s="33"/>
      <c r="D907" s="17" t="str">
        <f t="shared" si="14"/>
        <v>971-4-3212240</v>
      </c>
      <c r="H907" s="26" t="s">
        <v>2618</v>
      </c>
      <c r="I907" s="17" t="s">
        <v>5512</v>
      </c>
    </row>
    <row r="908" spans="1:9" x14ac:dyDescent="0.3">
      <c r="A908" s="15" t="s">
        <v>1805</v>
      </c>
      <c r="B908" s="24"/>
      <c r="C908" s="33"/>
      <c r="D908" s="17" t="str">
        <f t="shared" si="14"/>
        <v>CASH ONLY</v>
      </c>
      <c r="H908" s="26" t="s">
        <v>732</v>
      </c>
      <c r="I908" s="17" t="s">
        <v>5513</v>
      </c>
    </row>
    <row r="909" spans="1:9" x14ac:dyDescent="0.3">
      <c r="A909" s="15" t="s">
        <v>1806</v>
      </c>
      <c r="B909" s="24"/>
      <c r="C909" s="33"/>
      <c r="D909" s="17">
        <f t="shared" si="14"/>
        <v>971552547887</v>
      </c>
      <c r="H909" s="26" t="s">
        <v>2619</v>
      </c>
      <c r="I909" s="17" t="s">
        <v>5514</v>
      </c>
    </row>
    <row r="910" spans="1:9" x14ac:dyDescent="0.3">
      <c r="A910" s="15" t="s">
        <v>1807</v>
      </c>
      <c r="B910" s="24"/>
      <c r="C910" s="33"/>
      <c r="D910" s="17">
        <f t="shared" si="14"/>
        <v>0</v>
      </c>
      <c r="H910" s="26" t="s">
        <v>2620</v>
      </c>
      <c r="I910" s="17" t="s">
        <v>5515</v>
      </c>
    </row>
    <row r="911" spans="1:9" x14ac:dyDescent="0.3">
      <c r="A911" s="15" t="s">
        <v>541</v>
      </c>
      <c r="B911" s="24" t="s">
        <v>1808</v>
      </c>
      <c r="C911" s="33"/>
      <c r="D911" s="17">
        <f t="shared" si="14"/>
        <v>-361338</v>
      </c>
      <c r="H911" s="26" t="s">
        <v>2621</v>
      </c>
      <c r="I911" s="17">
        <v>0</v>
      </c>
    </row>
    <row r="912" spans="1:9" x14ac:dyDescent="0.3">
      <c r="A912" s="15" t="s">
        <v>1681</v>
      </c>
      <c r="B912" s="24" t="s">
        <v>7312</v>
      </c>
      <c r="C912" s="33"/>
      <c r="D912" s="35">
        <f t="shared" si="14"/>
        <v>971506168240</v>
      </c>
      <c r="H912" s="26" t="s">
        <v>2622</v>
      </c>
      <c r="I912" s="17" t="s">
        <v>5516</v>
      </c>
    </row>
    <row r="913" spans="1:9" x14ac:dyDescent="0.3">
      <c r="A913" s="15" t="s">
        <v>1650</v>
      </c>
      <c r="B913" s="24"/>
      <c r="C913" s="33"/>
      <c r="D913" s="17" t="str">
        <f t="shared" si="14"/>
        <v>04-4281444</v>
      </c>
      <c r="H913" s="26" t="s">
        <v>1155</v>
      </c>
      <c r="I913" s="17" t="s">
        <v>5517</v>
      </c>
    </row>
    <row r="914" spans="1:9" x14ac:dyDescent="0.3">
      <c r="A914" s="15" t="s">
        <v>454</v>
      </c>
      <c r="B914" s="24"/>
      <c r="C914" s="33"/>
      <c r="D914" s="17">
        <f t="shared" si="14"/>
        <v>26274944</v>
      </c>
      <c r="H914" s="26" t="s">
        <v>733</v>
      </c>
      <c r="I914" s="17" t="s">
        <v>5518</v>
      </c>
    </row>
    <row r="915" spans="1:9" x14ac:dyDescent="0.3">
      <c r="A915" s="15" t="s">
        <v>1616</v>
      </c>
      <c r="B915" s="24" t="s">
        <v>1808</v>
      </c>
      <c r="C915" s="33"/>
      <c r="D915" s="17" t="str">
        <f t="shared" si="14"/>
        <v>02-4420053</v>
      </c>
      <c r="H915" s="26" t="s">
        <v>2623</v>
      </c>
      <c r="I915" s="17">
        <v>0</v>
      </c>
    </row>
    <row r="916" spans="1:9" x14ac:dyDescent="0.3">
      <c r="A916" s="15" t="s">
        <v>474</v>
      </c>
      <c r="B916" s="24" t="s">
        <v>1809</v>
      </c>
      <c r="C916" s="33"/>
      <c r="D916" s="17">
        <f t="shared" si="14"/>
        <v>42583305</v>
      </c>
      <c r="H916" s="26" t="s">
        <v>1156</v>
      </c>
      <c r="I916" s="17">
        <v>42216767</v>
      </c>
    </row>
    <row r="917" spans="1:9" x14ac:dyDescent="0.3">
      <c r="A917" s="15" t="s">
        <v>1810</v>
      </c>
      <c r="B917" s="24"/>
      <c r="C917" s="33"/>
      <c r="D917" s="17">
        <f t="shared" si="14"/>
        <v>42676793</v>
      </c>
      <c r="H917" s="26" t="s">
        <v>1007</v>
      </c>
      <c r="I917" s="17" t="s">
        <v>5489</v>
      </c>
    </row>
    <row r="918" spans="1:9" x14ac:dyDescent="0.3">
      <c r="A918" s="15" t="s">
        <v>1811</v>
      </c>
      <c r="B918" s="24"/>
      <c r="C918" s="33"/>
      <c r="D918" s="17">
        <f t="shared" si="14"/>
        <v>0</v>
      </c>
      <c r="H918" s="26" t="s">
        <v>735</v>
      </c>
      <c r="I918" s="17" t="s">
        <v>5519</v>
      </c>
    </row>
    <row r="919" spans="1:9" x14ac:dyDescent="0.3">
      <c r="A919" s="15" t="s">
        <v>1812</v>
      </c>
      <c r="B919" s="24"/>
      <c r="C919" s="33"/>
      <c r="D919" s="17">
        <f t="shared" si="14"/>
        <v>0</v>
      </c>
      <c r="H919" s="26" t="s">
        <v>2624</v>
      </c>
      <c r="I919" s="17">
        <v>504788556</v>
      </c>
    </row>
    <row r="920" spans="1:9" x14ac:dyDescent="0.3">
      <c r="A920" s="15" t="s">
        <v>1659</v>
      </c>
      <c r="B920" s="24"/>
      <c r="C920" s="33"/>
      <c r="D920" s="17" t="str">
        <f t="shared" si="14"/>
        <v>971-4-3209310</v>
      </c>
      <c r="H920" s="26" t="s">
        <v>2625</v>
      </c>
      <c r="I920" s="17" t="s">
        <v>5493</v>
      </c>
    </row>
    <row r="921" spans="1:9" x14ac:dyDescent="0.3">
      <c r="A921" s="15" t="s">
        <v>110</v>
      </c>
      <c r="B921" s="24" t="s">
        <v>1813</v>
      </c>
      <c r="C921" s="33"/>
      <c r="D921" s="17" t="str">
        <f t="shared" si="14"/>
        <v>+971 4 341 7100</v>
      </c>
      <c r="H921" s="26" t="s">
        <v>2626</v>
      </c>
      <c r="I921" s="17" t="s">
        <v>5520</v>
      </c>
    </row>
    <row r="922" spans="1:9" x14ac:dyDescent="0.3">
      <c r="A922" s="15" t="s">
        <v>113</v>
      </c>
      <c r="B922" s="24" t="s">
        <v>1814</v>
      </c>
      <c r="C922" s="33"/>
      <c r="D922" s="17">
        <f t="shared" si="14"/>
        <v>508532388</v>
      </c>
      <c r="H922" s="26" t="s">
        <v>2627</v>
      </c>
      <c r="I922" s="17" t="s">
        <v>5521</v>
      </c>
    </row>
    <row r="923" spans="1:9" x14ac:dyDescent="0.3">
      <c r="A923" s="15" t="s">
        <v>1815</v>
      </c>
      <c r="B923" s="24"/>
      <c r="C923" s="33"/>
      <c r="D923" s="17" t="str">
        <f t="shared" si="14"/>
        <v>04-3474441</v>
      </c>
      <c r="H923" s="26" t="s">
        <v>2628</v>
      </c>
      <c r="I923" s="17" t="s">
        <v>5522</v>
      </c>
    </row>
    <row r="924" spans="1:9" x14ac:dyDescent="0.3">
      <c r="A924" s="15" t="s">
        <v>545</v>
      </c>
      <c r="B924" s="24" t="s">
        <v>1816</v>
      </c>
      <c r="C924" s="33"/>
      <c r="D924" s="17" t="str">
        <f t="shared" si="14"/>
        <v>971-4-3431424</v>
      </c>
      <c r="H924" s="26" t="s">
        <v>2629</v>
      </c>
      <c r="I924" s="17" t="s">
        <v>5495</v>
      </c>
    </row>
    <row r="925" spans="1:9" x14ac:dyDescent="0.3">
      <c r="A925" s="15" t="s">
        <v>378</v>
      </c>
      <c r="B925" s="24"/>
      <c r="C925" s="33"/>
      <c r="D925" s="17">
        <f t="shared" si="14"/>
        <v>0</v>
      </c>
      <c r="H925" s="26" t="s">
        <v>736</v>
      </c>
      <c r="I925" s="17" t="s">
        <v>5523</v>
      </c>
    </row>
    <row r="926" spans="1:9" x14ac:dyDescent="0.3">
      <c r="A926" s="15" t="s">
        <v>1639</v>
      </c>
      <c r="B926" s="24" t="s">
        <v>1817</v>
      </c>
      <c r="C926" s="33"/>
      <c r="D926" s="17" t="str">
        <f t="shared" si="14"/>
        <v>04-3388818</v>
      </c>
      <c r="H926" s="26" t="s">
        <v>2630</v>
      </c>
      <c r="I926" s="17">
        <v>5423288</v>
      </c>
    </row>
    <row r="927" spans="1:9" x14ac:dyDescent="0.3">
      <c r="A927" s="15" t="s">
        <v>1818</v>
      </c>
      <c r="B927" s="24" t="s">
        <v>1819</v>
      </c>
      <c r="C927" s="33"/>
      <c r="D927" s="17">
        <f t="shared" si="14"/>
        <v>44251205</v>
      </c>
      <c r="H927" s="26" t="s">
        <v>2631</v>
      </c>
      <c r="I927" s="17" t="s">
        <v>5524</v>
      </c>
    </row>
    <row r="928" spans="1:9" x14ac:dyDescent="0.3">
      <c r="A928" s="15" t="s">
        <v>1820</v>
      </c>
      <c r="B928" s="24"/>
      <c r="C928" s="33"/>
      <c r="D928" s="17">
        <f t="shared" si="14"/>
        <v>0</v>
      </c>
      <c r="H928" s="26" t="s">
        <v>2632</v>
      </c>
      <c r="I928" s="17" t="s">
        <v>5525</v>
      </c>
    </row>
    <row r="929" spans="1:9" x14ac:dyDescent="0.3">
      <c r="A929" s="15" t="s">
        <v>1821</v>
      </c>
      <c r="B929" s="24"/>
      <c r="C929" s="33"/>
      <c r="D929" s="17" t="str">
        <f t="shared" si="14"/>
        <v>CDC-CASH-BANK ONLY</v>
      </c>
      <c r="H929" s="26" t="s">
        <v>100</v>
      </c>
      <c r="I929" s="17" t="s">
        <v>5526</v>
      </c>
    </row>
    <row r="930" spans="1:9" x14ac:dyDescent="0.3">
      <c r="A930" s="15" t="s">
        <v>1822</v>
      </c>
      <c r="B930" s="24" t="s">
        <v>7313</v>
      </c>
      <c r="C930" s="33"/>
      <c r="D930" s="35">
        <f t="shared" si="14"/>
        <v>971585522277</v>
      </c>
      <c r="H930" s="26" t="s">
        <v>2633</v>
      </c>
      <c r="I930" s="17">
        <v>-2576788</v>
      </c>
    </row>
    <row r="931" spans="1:9" x14ac:dyDescent="0.3">
      <c r="A931" s="15" t="s">
        <v>10</v>
      </c>
      <c r="B931" s="24"/>
      <c r="C931" s="33"/>
      <c r="D931" s="17">
        <f t="shared" si="14"/>
        <v>0</v>
      </c>
      <c r="H931" s="26" t="s">
        <v>2634</v>
      </c>
      <c r="I931" s="17" t="s">
        <v>5201</v>
      </c>
    </row>
    <row r="932" spans="1:9" x14ac:dyDescent="0.3">
      <c r="A932" s="15" t="s">
        <v>1823</v>
      </c>
      <c r="B932" s="24"/>
      <c r="C932" s="33"/>
      <c r="D932" s="17">
        <f t="shared" si="14"/>
        <v>-231611</v>
      </c>
      <c r="H932" s="26" t="s">
        <v>2635</v>
      </c>
      <c r="I932" s="17" t="s">
        <v>5527</v>
      </c>
    </row>
    <row r="933" spans="1:9" x14ac:dyDescent="0.3">
      <c r="A933" s="15" t="s">
        <v>1824</v>
      </c>
      <c r="B933" s="24"/>
      <c r="C933" s="33"/>
      <c r="D933" s="17">
        <f t="shared" si="14"/>
        <v>0</v>
      </c>
      <c r="H933" s="26" t="s">
        <v>1776</v>
      </c>
      <c r="I933" s="17">
        <v>971552249918</v>
      </c>
    </row>
    <row r="934" spans="1:9" x14ac:dyDescent="0.3">
      <c r="A934" s="15" t="s">
        <v>1825</v>
      </c>
      <c r="B934" s="24"/>
      <c r="C934" s="33"/>
      <c r="D934" s="17">
        <f t="shared" si="14"/>
        <v>0</v>
      </c>
      <c r="H934" s="26" t="s">
        <v>2636</v>
      </c>
      <c r="I934" s="17" t="s">
        <v>5528</v>
      </c>
    </row>
    <row r="935" spans="1:9" x14ac:dyDescent="0.3">
      <c r="A935" s="15" t="s">
        <v>1826</v>
      </c>
      <c r="B935" s="24"/>
      <c r="C935" s="33"/>
      <c r="D935" s="17">
        <f t="shared" si="14"/>
        <v>44044540</v>
      </c>
      <c r="H935" s="26" t="s">
        <v>2637</v>
      </c>
      <c r="I935" s="17" t="s">
        <v>5201</v>
      </c>
    </row>
    <row r="936" spans="1:9" x14ac:dyDescent="0.3">
      <c r="A936" s="15" t="s">
        <v>1827</v>
      </c>
      <c r="B936" s="24" t="s">
        <v>7314</v>
      </c>
      <c r="C936" s="33"/>
      <c r="D936" s="17" t="str">
        <f t="shared" si="14"/>
        <v>971-58-8619089</v>
      </c>
      <c r="H936" s="26" t="s">
        <v>2638</v>
      </c>
      <c r="I936" s="17" t="s">
        <v>5529</v>
      </c>
    </row>
    <row r="937" spans="1:9" x14ac:dyDescent="0.3">
      <c r="A937" s="15" t="s">
        <v>1828</v>
      </c>
      <c r="B937" s="24"/>
      <c r="C937" s="33"/>
      <c r="D937" s="17" t="str">
        <f t="shared" si="14"/>
        <v>CDC/CASH</v>
      </c>
      <c r="H937" s="26" t="s">
        <v>2639</v>
      </c>
      <c r="I937" s="17" t="s">
        <v>5529</v>
      </c>
    </row>
    <row r="938" spans="1:9" x14ac:dyDescent="0.3">
      <c r="A938" s="15" t="s">
        <v>1829</v>
      </c>
      <c r="B938" s="24"/>
      <c r="C938" s="33"/>
      <c r="D938" s="17" t="str">
        <f t="shared" si="14"/>
        <v>02-6436663</v>
      </c>
      <c r="H938" s="26" t="s">
        <v>2640</v>
      </c>
      <c r="I938" s="17" t="s">
        <v>5530</v>
      </c>
    </row>
    <row r="939" spans="1:9" x14ac:dyDescent="0.3">
      <c r="A939" s="15" t="s">
        <v>1621</v>
      </c>
      <c r="B939" s="24" t="s">
        <v>1830</v>
      </c>
      <c r="C939" s="33"/>
      <c r="D939" s="17" t="str">
        <f t="shared" si="14"/>
        <v>04-2551555</v>
      </c>
      <c r="H939" s="26" t="s">
        <v>2641</v>
      </c>
      <c r="I939" s="17">
        <v>0</v>
      </c>
    </row>
    <row r="940" spans="1:9" x14ac:dyDescent="0.3">
      <c r="A940" s="15" t="s">
        <v>1652</v>
      </c>
      <c r="B940" s="24" t="s">
        <v>1831</v>
      </c>
      <c r="C940" s="33"/>
      <c r="D940" s="17" t="str">
        <f t="shared" si="14"/>
        <v>971-4-8877666</v>
      </c>
      <c r="H940" s="26" t="s">
        <v>2642</v>
      </c>
      <c r="I940" s="17" t="s">
        <v>5531</v>
      </c>
    </row>
    <row r="941" spans="1:9" x14ac:dyDescent="0.3">
      <c r="A941" s="15" t="s">
        <v>453</v>
      </c>
      <c r="B941" s="24"/>
      <c r="C941" s="33"/>
      <c r="D941" s="17" t="str">
        <f t="shared" si="14"/>
        <v>04-3312575</v>
      </c>
      <c r="H941" s="26" t="s">
        <v>2643</v>
      </c>
      <c r="I941" s="17" t="s">
        <v>5532</v>
      </c>
    </row>
    <row r="942" spans="1:9" x14ac:dyDescent="0.3">
      <c r="A942" s="15" t="s">
        <v>208</v>
      </c>
      <c r="B942" s="24" t="s">
        <v>1832</v>
      </c>
      <c r="C942" s="33"/>
      <c r="D942" s="17" t="str">
        <f t="shared" si="14"/>
        <v>04-2545422</v>
      </c>
      <c r="H942" s="26" t="s">
        <v>2644</v>
      </c>
      <c r="I942" s="17" t="s">
        <v>5533</v>
      </c>
    </row>
    <row r="943" spans="1:9" x14ac:dyDescent="0.3">
      <c r="A943" s="15" t="s">
        <v>483</v>
      </c>
      <c r="B943" s="24"/>
      <c r="C943" s="33"/>
      <c r="D943" s="17" t="str">
        <f t="shared" si="14"/>
        <v>971-43918419</v>
      </c>
      <c r="H943" s="26" t="s">
        <v>2645</v>
      </c>
      <c r="I943" s="17" t="s">
        <v>5534</v>
      </c>
    </row>
    <row r="944" spans="1:9" x14ac:dyDescent="0.3">
      <c r="A944" s="15" t="s">
        <v>1641</v>
      </c>
      <c r="B944" s="24" t="s">
        <v>1833</v>
      </c>
      <c r="C944" s="33"/>
      <c r="D944" s="17">
        <f t="shared" si="14"/>
        <v>0</v>
      </c>
      <c r="H944" s="26" t="s">
        <v>2646</v>
      </c>
      <c r="I944" s="17" t="s">
        <v>5535</v>
      </c>
    </row>
    <row r="945" spans="1:9" x14ac:dyDescent="0.3">
      <c r="A945" s="15" t="s">
        <v>396</v>
      </c>
      <c r="B945" s="24" t="s">
        <v>1834</v>
      </c>
      <c r="C945" s="33"/>
      <c r="D945" s="17" t="str">
        <f t="shared" si="14"/>
        <v>04-2552777</v>
      </c>
      <c r="H945" s="26" t="s">
        <v>2647</v>
      </c>
      <c r="I945" s="17" t="s">
        <v>5536</v>
      </c>
    </row>
    <row r="946" spans="1:9" x14ac:dyDescent="0.3">
      <c r="A946" s="15" t="s">
        <v>1835</v>
      </c>
      <c r="B946" s="24"/>
      <c r="C946" s="33"/>
      <c r="D946" s="17" t="str">
        <f t="shared" si="14"/>
        <v>CASH ON DELIVERY</v>
      </c>
      <c r="H946" s="26" t="s">
        <v>2648</v>
      </c>
      <c r="I946" s="17" t="s">
        <v>5537</v>
      </c>
    </row>
    <row r="947" spans="1:9" x14ac:dyDescent="0.3">
      <c r="A947" s="15" t="s">
        <v>472</v>
      </c>
      <c r="B947" s="24"/>
      <c r="C947" s="33"/>
      <c r="D947" s="17" t="str">
        <f t="shared" si="14"/>
        <v>04-4477497</v>
      </c>
      <c r="H947" s="26" t="s">
        <v>2649</v>
      </c>
      <c r="I947" s="17">
        <v>0</v>
      </c>
    </row>
    <row r="948" spans="1:9" x14ac:dyDescent="0.3">
      <c r="A948" s="15" t="s">
        <v>458</v>
      </c>
      <c r="B948" s="31">
        <v>971521589236</v>
      </c>
      <c r="C948" s="35"/>
      <c r="D948" s="35">
        <f t="shared" si="14"/>
        <v>971521589236</v>
      </c>
      <c r="H948" s="26" t="s">
        <v>2650</v>
      </c>
      <c r="I948" s="17">
        <v>0</v>
      </c>
    </row>
    <row r="949" spans="1:9" x14ac:dyDescent="0.3">
      <c r="A949" s="15" t="s">
        <v>1670</v>
      </c>
      <c r="B949" s="24" t="s">
        <v>1836</v>
      </c>
      <c r="C949" s="33"/>
      <c r="D949" s="17" t="str">
        <f t="shared" si="14"/>
        <v>09-2341307</v>
      </c>
      <c r="H949" s="26" t="s">
        <v>2651</v>
      </c>
      <c r="I949" s="17" t="s">
        <v>5538</v>
      </c>
    </row>
    <row r="950" spans="1:9" x14ac:dyDescent="0.3">
      <c r="A950" s="15" t="s">
        <v>1837</v>
      </c>
      <c r="B950" s="24"/>
      <c r="C950" s="33"/>
      <c r="D950" s="17">
        <f t="shared" si="14"/>
        <v>0</v>
      </c>
      <c r="H950" s="26" t="s">
        <v>2652</v>
      </c>
      <c r="I950" s="17" t="s">
        <v>5539</v>
      </c>
    </row>
    <row r="951" spans="1:9" x14ac:dyDescent="0.3">
      <c r="A951" s="15" t="s">
        <v>1838</v>
      </c>
      <c r="B951" s="24"/>
      <c r="C951" s="33"/>
      <c r="D951" s="17">
        <f t="shared" si="14"/>
        <v>67799115</v>
      </c>
      <c r="H951" s="26" t="s">
        <v>2653</v>
      </c>
      <c r="I951" s="17" t="s">
        <v>5540</v>
      </c>
    </row>
    <row r="952" spans="1:9" x14ac:dyDescent="0.3">
      <c r="A952" s="15" t="s">
        <v>1839</v>
      </c>
      <c r="B952" s="24"/>
      <c r="C952" s="33"/>
      <c r="D952" s="17">
        <f t="shared" si="14"/>
        <v>0</v>
      </c>
      <c r="H952" s="26" t="s">
        <v>738</v>
      </c>
      <c r="I952" s="17" t="s">
        <v>5541</v>
      </c>
    </row>
    <row r="953" spans="1:9" x14ac:dyDescent="0.3">
      <c r="A953" s="15" t="s">
        <v>1840</v>
      </c>
      <c r="B953" s="24"/>
      <c r="C953" s="33"/>
      <c r="D953" s="17">
        <f t="shared" si="14"/>
        <v>0</v>
      </c>
      <c r="H953" s="26" t="s">
        <v>530</v>
      </c>
      <c r="I953" s="17">
        <v>-3346029</v>
      </c>
    </row>
    <row r="954" spans="1:9" x14ac:dyDescent="0.3">
      <c r="A954" s="15" t="s">
        <v>1679</v>
      </c>
      <c r="B954" s="24"/>
      <c r="C954" s="33"/>
      <c r="D954" s="17">
        <f t="shared" si="14"/>
        <v>97125537991</v>
      </c>
      <c r="H954" s="26" t="s">
        <v>1619</v>
      </c>
      <c r="I954" s="17">
        <v>97143391888</v>
      </c>
    </row>
    <row r="955" spans="1:9" x14ac:dyDescent="0.3">
      <c r="A955" s="15" t="s">
        <v>524</v>
      </c>
      <c r="B955" s="24"/>
      <c r="C955" s="33"/>
      <c r="D955" s="17">
        <f t="shared" si="14"/>
        <v>0</v>
      </c>
      <c r="H955" s="26" t="s">
        <v>2654</v>
      </c>
      <c r="I955" s="17" t="s">
        <v>5542</v>
      </c>
    </row>
    <row r="956" spans="1:9" x14ac:dyDescent="0.3">
      <c r="A956" s="15" t="s">
        <v>546</v>
      </c>
      <c r="B956" s="24"/>
      <c r="C956" s="33"/>
      <c r="D956" s="17">
        <f t="shared" si="14"/>
        <v>97125521729</v>
      </c>
      <c r="H956" s="26" t="s">
        <v>2655</v>
      </c>
      <c r="I956" s="17" t="s">
        <v>5543</v>
      </c>
    </row>
    <row r="957" spans="1:9" x14ac:dyDescent="0.3">
      <c r="A957" s="15" t="s">
        <v>1683</v>
      </c>
      <c r="B957" s="24"/>
      <c r="C957" s="33"/>
      <c r="D957" s="17">
        <f t="shared" si="14"/>
        <v>-5483286</v>
      </c>
      <c r="H957" s="26" t="s">
        <v>1477</v>
      </c>
      <c r="I957" s="17" t="s">
        <v>5544</v>
      </c>
    </row>
    <row r="958" spans="1:9" x14ac:dyDescent="0.3">
      <c r="A958" s="15" t="s">
        <v>1626</v>
      </c>
      <c r="B958" s="31">
        <v>971501088071</v>
      </c>
      <c r="C958" s="35"/>
      <c r="D958" s="17">
        <f t="shared" si="14"/>
        <v>971501088071</v>
      </c>
      <c r="H958" s="26" t="s">
        <v>2656</v>
      </c>
      <c r="I958" s="17" t="s">
        <v>5545</v>
      </c>
    </row>
    <row r="959" spans="1:9" x14ac:dyDescent="0.3">
      <c r="A959" s="15" t="s">
        <v>1841</v>
      </c>
      <c r="B959" s="24"/>
      <c r="C959" s="33"/>
      <c r="D959" s="17">
        <f t="shared" si="14"/>
        <v>0</v>
      </c>
      <c r="H959" s="26" t="s">
        <v>2657</v>
      </c>
      <c r="I959" s="17" t="s">
        <v>5546</v>
      </c>
    </row>
    <row r="960" spans="1:9" x14ac:dyDescent="0.3">
      <c r="A960" s="15" t="s">
        <v>1842</v>
      </c>
      <c r="B960" s="24" t="s">
        <v>7315</v>
      </c>
      <c r="C960" s="33"/>
      <c r="D960" s="17" t="str">
        <f t="shared" si="14"/>
        <v>+971 56 118 4864</v>
      </c>
      <c r="H960" s="26" t="s">
        <v>2658</v>
      </c>
      <c r="I960" s="17" t="s">
        <v>5547</v>
      </c>
    </row>
    <row r="961" spans="1:9" x14ac:dyDescent="0.3">
      <c r="A961" s="15" t="s">
        <v>1658</v>
      </c>
      <c r="B961" s="24"/>
      <c r="C961" s="33"/>
      <c r="D961" s="17">
        <f t="shared" si="14"/>
        <v>0</v>
      </c>
      <c r="H961" s="26" t="s">
        <v>1342</v>
      </c>
      <c r="I961" s="17" t="s">
        <v>5498</v>
      </c>
    </row>
    <row r="962" spans="1:9" x14ac:dyDescent="0.3">
      <c r="A962" s="15" t="s">
        <v>1843</v>
      </c>
      <c r="B962" s="24"/>
      <c r="C962" s="33"/>
      <c r="D962" s="17" t="str">
        <f t="shared" si="14"/>
        <v>04-2525528</v>
      </c>
      <c r="H962" s="26" t="s">
        <v>2659</v>
      </c>
      <c r="I962" s="17">
        <v>0</v>
      </c>
    </row>
    <row r="963" spans="1:9" x14ac:dyDescent="0.3">
      <c r="A963" s="15" t="s">
        <v>1844</v>
      </c>
      <c r="B963" s="31">
        <v>971551139260</v>
      </c>
      <c r="C963" s="35"/>
      <c r="D963" s="17">
        <f t="shared" ref="D963:D1026" si="15">VLOOKUP(A963,H:I,2,0)</f>
        <v>971551139260</v>
      </c>
      <c r="H963" s="26" t="s">
        <v>2660</v>
      </c>
      <c r="I963" s="17" t="s">
        <v>5548</v>
      </c>
    </row>
    <row r="964" spans="1:9" x14ac:dyDescent="0.3">
      <c r="A964" s="15" t="s">
        <v>1845</v>
      </c>
      <c r="B964" s="24"/>
      <c r="C964" s="33"/>
      <c r="D964" s="17">
        <f t="shared" si="15"/>
        <v>97137228829</v>
      </c>
      <c r="H964" s="26" t="s">
        <v>2661</v>
      </c>
      <c r="I964" s="17" t="s">
        <v>5548</v>
      </c>
    </row>
    <row r="965" spans="1:9" x14ac:dyDescent="0.3">
      <c r="A965" s="15" t="s">
        <v>167</v>
      </c>
      <c r="B965" s="24" t="s">
        <v>1846</v>
      </c>
      <c r="C965" s="33"/>
      <c r="D965" s="17" t="str">
        <f t="shared" si="15"/>
        <v>+971 4 564 1895</v>
      </c>
      <c r="H965" s="26" t="s">
        <v>740</v>
      </c>
      <c r="I965" s="17" t="s">
        <v>5549</v>
      </c>
    </row>
    <row r="966" spans="1:9" x14ac:dyDescent="0.3">
      <c r="A966" s="15" t="s">
        <v>1847</v>
      </c>
      <c r="B966" s="24"/>
      <c r="C966" s="33"/>
      <c r="D966" s="17" t="str">
        <f t="shared" si="15"/>
        <v>971-4-3470379</v>
      </c>
      <c r="H966" s="26" t="s">
        <v>741</v>
      </c>
      <c r="I966" s="17" t="s">
        <v>5549</v>
      </c>
    </row>
    <row r="967" spans="1:9" x14ac:dyDescent="0.3">
      <c r="A967" s="15" t="s">
        <v>369</v>
      </c>
      <c r="B967" s="24"/>
      <c r="C967" s="33"/>
      <c r="D967" s="17" t="str">
        <f t="shared" si="15"/>
        <v>02-6775796</v>
      </c>
      <c r="H967" s="26" t="s">
        <v>2662</v>
      </c>
      <c r="I967" s="17">
        <v>0</v>
      </c>
    </row>
    <row r="968" spans="1:9" x14ac:dyDescent="0.3">
      <c r="A968" s="15" t="s">
        <v>1848</v>
      </c>
      <c r="B968" s="31">
        <v>971529054113</v>
      </c>
      <c r="C968" s="35"/>
      <c r="D968" s="17">
        <f t="shared" si="15"/>
        <v>971529054113</v>
      </c>
      <c r="H968" s="26" t="s">
        <v>2663</v>
      </c>
      <c r="I968" s="17" t="s">
        <v>5550</v>
      </c>
    </row>
    <row r="969" spans="1:9" x14ac:dyDescent="0.3">
      <c r="A969" s="15" t="s">
        <v>1668</v>
      </c>
      <c r="B969" s="24" t="s">
        <v>1849</v>
      </c>
      <c r="C969" s="33"/>
      <c r="D969" s="17">
        <f t="shared" si="15"/>
        <v>0</v>
      </c>
      <c r="H969" s="26" t="s">
        <v>2664</v>
      </c>
      <c r="I969" s="17">
        <v>0</v>
      </c>
    </row>
    <row r="970" spans="1:9" x14ac:dyDescent="0.3">
      <c r="A970" s="15" t="s">
        <v>287</v>
      </c>
      <c r="B970" s="24"/>
      <c r="C970" s="33"/>
      <c r="D970" s="17">
        <f t="shared" si="15"/>
        <v>971045841100</v>
      </c>
      <c r="H970" s="26" t="s">
        <v>2665</v>
      </c>
      <c r="I970" s="17" t="s">
        <v>5551</v>
      </c>
    </row>
    <row r="971" spans="1:9" x14ac:dyDescent="0.3">
      <c r="A971" s="15" t="s">
        <v>1682</v>
      </c>
      <c r="B971" s="24" t="s">
        <v>1850</v>
      </c>
      <c r="C971" s="33"/>
      <c r="D971" s="17" t="str">
        <f t="shared" si="15"/>
        <v>971-58-5272245</v>
      </c>
      <c r="H971" s="26" t="s">
        <v>2666</v>
      </c>
      <c r="I971" s="17">
        <v>0</v>
      </c>
    </row>
    <row r="972" spans="1:9" x14ac:dyDescent="0.3">
      <c r="A972" s="15" t="s">
        <v>1851</v>
      </c>
      <c r="B972" s="31">
        <v>971506420892</v>
      </c>
      <c r="C972" s="35"/>
      <c r="D972" s="17">
        <f t="shared" si="15"/>
        <v>971506420892</v>
      </c>
      <c r="H972" s="26" t="s">
        <v>2667</v>
      </c>
      <c r="I972" s="17" t="s">
        <v>5552</v>
      </c>
    </row>
    <row r="973" spans="1:9" x14ac:dyDescent="0.3">
      <c r="A973" s="15" t="s">
        <v>1852</v>
      </c>
      <c r="B973" s="24">
        <v>971522117457</v>
      </c>
      <c r="C973" s="33"/>
      <c r="D973" s="17">
        <f t="shared" si="15"/>
        <v>97142678959</v>
      </c>
      <c r="H973" s="26" t="s">
        <v>341</v>
      </c>
      <c r="I973" s="17" t="s">
        <v>5553</v>
      </c>
    </row>
    <row r="974" spans="1:9" x14ac:dyDescent="0.3">
      <c r="A974" s="15" t="s">
        <v>1853</v>
      </c>
      <c r="B974" s="24"/>
      <c r="C974" s="33"/>
      <c r="D974" s="17" t="str">
        <f t="shared" si="15"/>
        <v>971-4-2331716</v>
      </c>
      <c r="H974" s="26" t="s">
        <v>1778</v>
      </c>
      <c r="I974" s="17" t="s">
        <v>5554</v>
      </c>
    </row>
    <row r="975" spans="1:9" x14ac:dyDescent="0.3">
      <c r="A975" s="15" t="s">
        <v>1854</v>
      </c>
      <c r="B975" s="24"/>
      <c r="C975" s="33"/>
      <c r="D975" s="17" t="e">
        <f t="shared" si="15"/>
        <v>#N/A</v>
      </c>
      <c r="H975" s="26" t="s">
        <v>2668</v>
      </c>
      <c r="I975" s="17" t="s">
        <v>5555</v>
      </c>
    </row>
    <row r="976" spans="1:9" x14ac:dyDescent="0.3">
      <c r="A976" s="15" t="s">
        <v>1855</v>
      </c>
      <c r="B976" s="31">
        <v>971544225778</v>
      </c>
      <c r="C976" s="35"/>
      <c r="D976" s="17">
        <f t="shared" si="15"/>
        <v>971544225778</v>
      </c>
      <c r="H976" s="26" t="s">
        <v>2669</v>
      </c>
      <c r="I976" s="17" t="s">
        <v>5555</v>
      </c>
    </row>
    <row r="977" spans="1:9" x14ac:dyDescent="0.3">
      <c r="A977" s="15" t="s">
        <v>1856</v>
      </c>
      <c r="B977" s="24"/>
      <c r="C977" s="33"/>
      <c r="D977" s="17">
        <f t="shared" si="15"/>
        <v>65656066</v>
      </c>
      <c r="H977" s="26" t="s">
        <v>742</v>
      </c>
      <c r="I977" s="17" t="s">
        <v>5556</v>
      </c>
    </row>
    <row r="978" spans="1:9" x14ac:dyDescent="0.3">
      <c r="A978" s="15" t="s">
        <v>552</v>
      </c>
      <c r="B978" s="24"/>
      <c r="C978" s="33"/>
      <c r="D978" s="17" t="str">
        <f t="shared" si="15"/>
        <v>04-3999211</v>
      </c>
      <c r="H978" s="26" t="s">
        <v>2670</v>
      </c>
      <c r="I978" s="17" t="s">
        <v>5557</v>
      </c>
    </row>
    <row r="979" spans="1:9" x14ac:dyDescent="0.3">
      <c r="A979" s="15" t="s">
        <v>1857</v>
      </c>
      <c r="B979" s="24"/>
      <c r="C979" s="33"/>
      <c r="D979" s="17" t="str">
        <f t="shared" si="15"/>
        <v>971-4-3687089</v>
      </c>
      <c r="H979" s="26" t="s">
        <v>2671</v>
      </c>
      <c r="I979" s="17" t="s">
        <v>5558</v>
      </c>
    </row>
    <row r="980" spans="1:9" x14ac:dyDescent="0.3">
      <c r="A980" s="15" t="s">
        <v>504</v>
      </c>
      <c r="B980" s="24"/>
      <c r="C980" s="33"/>
      <c r="D980" s="17" t="str">
        <f t="shared" si="15"/>
        <v>971-04-2562344</v>
      </c>
      <c r="H980" s="26" t="s">
        <v>2672</v>
      </c>
      <c r="I980" s="17" t="s">
        <v>5559</v>
      </c>
    </row>
    <row r="981" spans="1:9" x14ac:dyDescent="0.3">
      <c r="A981" s="15" t="s">
        <v>375</v>
      </c>
      <c r="B981" s="24"/>
      <c r="C981" s="33"/>
      <c r="D981" s="17">
        <f t="shared" si="15"/>
        <v>43390900</v>
      </c>
      <c r="H981" s="26" t="s">
        <v>2673</v>
      </c>
      <c r="I981" s="17" t="s">
        <v>5560</v>
      </c>
    </row>
    <row r="982" spans="1:9" x14ac:dyDescent="0.3">
      <c r="A982" s="15" t="s">
        <v>1858</v>
      </c>
      <c r="B982" s="24"/>
      <c r="C982" s="33"/>
      <c r="D982" s="17">
        <f t="shared" si="15"/>
        <v>0</v>
      </c>
      <c r="H982" s="26" t="s">
        <v>2674</v>
      </c>
      <c r="I982" s="17" t="s">
        <v>5512</v>
      </c>
    </row>
    <row r="983" spans="1:9" x14ac:dyDescent="0.3">
      <c r="A983" s="15" t="s">
        <v>1859</v>
      </c>
      <c r="B983" s="24"/>
      <c r="C983" s="33"/>
      <c r="D983" s="17">
        <f t="shared" si="15"/>
        <v>0</v>
      </c>
      <c r="H983" s="26" t="s">
        <v>2675</v>
      </c>
      <c r="I983" s="17" t="s">
        <v>5561</v>
      </c>
    </row>
    <row r="984" spans="1:9" x14ac:dyDescent="0.3">
      <c r="A984" s="15" t="s">
        <v>559</v>
      </c>
      <c r="B984" s="24"/>
      <c r="C984" s="33"/>
      <c r="D984" s="17" t="str">
        <f t="shared" si="15"/>
        <v>971-4-8850770</v>
      </c>
      <c r="H984" s="26" t="s">
        <v>2676</v>
      </c>
      <c r="I984" s="17" t="s">
        <v>5514</v>
      </c>
    </row>
    <row r="985" spans="1:9" x14ac:dyDescent="0.3">
      <c r="A985" s="15" t="s">
        <v>1860</v>
      </c>
      <c r="B985" s="24" t="s">
        <v>1861</v>
      </c>
      <c r="C985" s="33"/>
      <c r="D985" s="17" t="str">
        <f t="shared" si="15"/>
        <v>971-4-2691755</v>
      </c>
      <c r="H985" s="26" t="s">
        <v>2677</v>
      </c>
      <c r="I985" s="17">
        <v>0</v>
      </c>
    </row>
    <row r="986" spans="1:9" x14ac:dyDescent="0.3">
      <c r="A986" s="15" t="s">
        <v>1862</v>
      </c>
      <c r="B986" s="24"/>
      <c r="C986" s="33"/>
      <c r="D986" s="17">
        <f t="shared" si="15"/>
        <v>-72466371</v>
      </c>
      <c r="H986" s="26" t="s">
        <v>2678</v>
      </c>
      <c r="I986" s="17" t="s">
        <v>5537</v>
      </c>
    </row>
    <row r="987" spans="1:9" x14ac:dyDescent="0.3">
      <c r="A987" s="15" t="s">
        <v>437</v>
      </c>
      <c r="B987" s="24" t="s">
        <v>1863</v>
      </c>
      <c r="C987" s="33"/>
      <c r="D987" s="17" t="str">
        <f t="shared" si="15"/>
        <v>971-04-2977044</v>
      </c>
      <c r="H987" s="26" t="s">
        <v>2679</v>
      </c>
      <c r="I987" s="17" t="s">
        <v>5562</v>
      </c>
    </row>
    <row r="988" spans="1:9" x14ac:dyDescent="0.3">
      <c r="A988" s="15" t="s">
        <v>1864</v>
      </c>
      <c r="B988" s="24"/>
      <c r="C988" s="33"/>
      <c r="D988" s="17">
        <f t="shared" si="15"/>
        <v>65613663</v>
      </c>
      <c r="H988" s="26" t="s">
        <v>1158</v>
      </c>
      <c r="I988" s="17" t="s">
        <v>5563</v>
      </c>
    </row>
    <row r="989" spans="1:9" x14ac:dyDescent="0.3">
      <c r="A989" s="15" t="s">
        <v>1865</v>
      </c>
      <c r="B989" s="24" t="s">
        <v>1866</v>
      </c>
      <c r="C989" s="33"/>
      <c r="D989" s="17" t="str">
        <f t="shared" si="15"/>
        <v>971-4-5520272</v>
      </c>
      <c r="H989" s="26" t="s">
        <v>2680</v>
      </c>
      <c r="I989" s="17" t="s">
        <v>5564</v>
      </c>
    </row>
    <row r="990" spans="1:9" x14ac:dyDescent="0.3">
      <c r="A990" s="15" t="s">
        <v>395</v>
      </c>
      <c r="B990" s="24"/>
      <c r="C990" s="33"/>
      <c r="D990" s="17" t="str">
        <f t="shared" si="15"/>
        <v>04-2675071</v>
      </c>
      <c r="H990" s="26" t="s">
        <v>2681</v>
      </c>
      <c r="I990" s="17">
        <v>0</v>
      </c>
    </row>
    <row r="991" spans="1:9" x14ac:dyDescent="0.3">
      <c r="A991" s="15" t="s">
        <v>1867</v>
      </c>
      <c r="B991" s="24"/>
      <c r="C991" s="33"/>
      <c r="D991" s="17">
        <f t="shared" si="15"/>
        <v>556024806</v>
      </c>
      <c r="H991" s="26" t="s">
        <v>2682</v>
      </c>
      <c r="I991" s="17" t="s">
        <v>5565</v>
      </c>
    </row>
    <row r="992" spans="1:9" x14ac:dyDescent="0.3">
      <c r="A992" s="15" t="s">
        <v>1868</v>
      </c>
      <c r="B992" s="24"/>
      <c r="C992" s="33"/>
      <c r="D992" s="17">
        <f t="shared" si="15"/>
        <v>0</v>
      </c>
      <c r="H992" s="26" t="s">
        <v>1701</v>
      </c>
      <c r="I992" s="17" t="s">
        <v>5566</v>
      </c>
    </row>
    <row r="993" spans="1:9" x14ac:dyDescent="0.3">
      <c r="A993" s="15" t="s">
        <v>1869</v>
      </c>
      <c r="B993" s="24" t="s">
        <v>1870</v>
      </c>
      <c r="C993" s="33"/>
      <c r="D993" s="17" t="str">
        <f t="shared" si="15"/>
        <v>04-2388806</v>
      </c>
      <c r="H993" s="26" t="s">
        <v>2683</v>
      </c>
      <c r="I993" s="17" t="s">
        <v>5567</v>
      </c>
    </row>
    <row r="994" spans="1:9" x14ac:dyDescent="0.3">
      <c r="A994" s="15" t="s">
        <v>1871</v>
      </c>
      <c r="B994" s="24"/>
      <c r="C994" s="33"/>
      <c r="D994" s="17" t="str">
        <f t="shared" si="15"/>
        <v>CASH CDC BANK ONLY</v>
      </c>
      <c r="H994" s="26" t="s">
        <v>743</v>
      </c>
      <c r="I994" s="17" t="s">
        <v>5568</v>
      </c>
    </row>
    <row r="995" spans="1:9" x14ac:dyDescent="0.3">
      <c r="A995" s="15" t="s">
        <v>1872</v>
      </c>
      <c r="B995" s="24"/>
      <c r="C995" s="33"/>
      <c r="D995" s="17">
        <f t="shared" si="15"/>
        <v>0</v>
      </c>
      <c r="H995" s="26" t="s">
        <v>2684</v>
      </c>
      <c r="I995" s="17">
        <v>0</v>
      </c>
    </row>
    <row r="996" spans="1:9" x14ac:dyDescent="0.3">
      <c r="A996" s="15" t="s">
        <v>1873</v>
      </c>
      <c r="B996" s="24"/>
      <c r="C996" s="33"/>
      <c r="D996" s="17">
        <f t="shared" si="15"/>
        <v>0</v>
      </c>
      <c r="H996" s="26" t="s">
        <v>2685</v>
      </c>
      <c r="I996" s="17" t="s">
        <v>5569</v>
      </c>
    </row>
    <row r="997" spans="1:9" x14ac:dyDescent="0.3">
      <c r="A997" s="15" t="s">
        <v>471</v>
      </c>
      <c r="B997" s="24" t="s">
        <v>1874</v>
      </c>
      <c r="C997" s="33"/>
      <c r="D997" s="17">
        <f t="shared" si="15"/>
        <v>971502333409</v>
      </c>
      <c r="H997" s="26" t="s">
        <v>2686</v>
      </c>
      <c r="I997" s="17" t="s">
        <v>5570</v>
      </c>
    </row>
    <row r="998" spans="1:9" x14ac:dyDescent="0.3">
      <c r="A998" s="15" t="s">
        <v>1875</v>
      </c>
      <c r="B998" s="24"/>
      <c r="C998" s="33"/>
      <c r="D998" s="17" t="str">
        <f t="shared" si="15"/>
        <v>04-2644617</v>
      </c>
      <c r="H998" s="26" t="s">
        <v>2687</v>
      </c>
      <c r="I998" s="17" t="s">
        <v>5571</v>
      </c>
    </row>
    <row r="999" spans="1:9" x14ac:dyDescent="0.3">
      <c r="A999" s="15" t="s">
        <v>1876</v>
      </c>
      <c r="B999" s="24" t="s">
        <v>1877</v>
      </c>
      <c r="C999" s="33"/>
      <c r="D999" s="17" t="str">
        <f t="shared" si="15"/>
        <v>04-5656476</v>
      </c>
      <c r="H999" s="26" t="s">
        <v>2688</v>
      </c>
      <c r="I999" s="17" t="s">
        <v>5572</v>
      </c>
    </row>
    <row r="1000" spans="1:9" x14ac:dyDescent="0.3">
      <c r="A1000" s="15" t="s">
        <v>1878</v>
      </c>
      <c r="B1000" s="31">
        <v>971557075917</v>
      </c>
      <c r="C1000" s="35"/>
      <c r="D1000" s="17">
        <f t="shared" si="15"/>
        <v>971557075917</v>
      </c>
      <c r="H1000" s="26" t="s">
        <v>2689</v>
      </c>
      <c r="I1000" s="17" t="s">
        <v>5573</v>
      </c>
    </row>
    <row r="1001" spans="1:9" x14ac:dyDescent="0.3">
      <c r="A1001" s="15" t="s">
        <v>440</v>
      </c>
      <c r="B1001" s="31">
        <v>971557075917</v>
      </c>
      <c r="C1001" s="35"/>
      <c r="D1001" s="17">
        <f t="shared" si="15"/>
        <v>971557075917</v>
      </c>
      <c r="H1001" s="26" t="s">
        <v>2690</v>
      </c>
      <c r="I1001" s="17" t="s">
        <v>5574</v>
      </c>
    </row>
    <row r="1002" spans="1:9" x14ac:dyDescent="0.3">
      <c r="A1002" s="15" t="s">
        <v>1879</v>
      </c>
      <c r="B1002" s="24"/>
      <c r="C1002" s="33"/>
      <c r="D1002" s="17" t="str">
        <f t="shared" si="15"/>
        <v>971-4-3852660</v>
      </c>
      <c r="H1002" s="26" t="s">
        <v>2691</v>
      </c>
      <c r="I1002" s="17" t="s">
        <v>5574</v>
      </c>
    </row>
    <row r="1003" spans="1:9" x14ac:dyDescent="0.3">
      <c r="A1003" s="15" t="s">
        <v>107</v>
      </c>
      <c r="B1003" s="24"/>
      <c r="C1003" s="33"/>
      <c r="D1003" s="17" t="str">
        <f t="shared" si="15"/>
        <v>971-04-2432062</v>
      </c>
      <c r="H1003" s="26" t="s">
        <v>2692</v>
      </c>
      <c r="I1003" s="17" t="s">
        <v>5575</v>
      </c>
    </row>
    <row r="1004" spans="1:9" x14ac:dyDescent="0.3">
      <c r="A1004" s="15" t="s">
        <v>1880</v>
      </c>
      <c r="B1004" s="24" t="s">
        <v>1881</v>
      </c>
      <c r="C1004" s="33"/>
      <c r="D1004" s="17">
        <f t="shared" si="15"/>
        <v>-298433</v>
      </c>
      <c r="H1004" s="26" t="s">
        <v>2693</v>
      </c>
      <c r="I1004" s="17" t="s">
        <v>5223</v>
      </c>
    </row>
    <row r="1005" spans="1:9" x14ac:dyDescent="0.3">
      <c r="A1005" s="15" t="s">
        <v>1882</v>
      </c>
      <c r="B1005" s="31">
        <v>971507892433</v>
      </c>
      <c r="C1005" s="35"/>
      <c r="D1005" s="17">
        <f t="shared" si="15"/>
        <v>507892433</v>
      </c>
      <c r="H1005" s="26" t="s">
        <v>2694</v>
      </c>
      <c r="I1005" s="17" t="s">
        <v>5576</v>
      </c>
    </row>
    <row r="1006" spans="1:9" x14ac:dyDescent="0.3">
      <c r="A1006" s="15" t="s">
        <v>1883</v>
      </c>
      <c r="B1006" s="31">
        <v>971569368368</v>
      </c>
      <c r="C1006" s="35"/>
      <c r="D1006" s="17">
        <f t="shared" si="15"/>
        <v>971569368368</v>
      </c>
      <c r="H1006" s="26" t="s">
        <v>2695</v>
      </c>
      <c r="I1006" s="17" t="s">
        <v>5576</v>
      </c>
    </row>
    <row r="1007" spans="1:9" x14ac:dyDescent="0.3">
      <c r="A1007" s="15" t="s">
        <v>1884</v>
      </c>
      <c r="B1007" s="24"/>
      <c r="C1007" s="33"/>
      <c r="D1007" s="17" t="str">
        <f t="shared" si="15"/>
        <v>971-4-2843278</v>
      </c>
      <c r="H1007" s="26" t="s">
        <v>745</v>
      </c>
      <c r="I1007" s="17" t="s">
        <v>5577</v>
      </c>
    </row>
    <row r="1008" spans="1:9" x14ac:dyDescent="0.3">
      <c r="A1008" s="15" t="s">
        <v>1885</v>
      </c>
      <c r="B1008" s="24"/>
      <c r="C1008" s="33"/>
      <c r="D1008" s="17">
        <f t="shared" si="15"/>
        <v>44502000</v>
      </c>
      <c r="H1008" s="26" t="s">
        <v>2696</v>
      </c>
      <c r="I1008" s="17" t="s">
        <v>5578</v>
      </c>
    </row>
    <row r="1009" spans="1:9" x14ac:dyDescent="0.3">
      <c r="A1009" s="15" t="s">
        <v>544</v>
      </c>
      <c r="B1009" s="24" t="s">
        <v>1886</v>
      </c>
      <c r="C1009" s="33"/>
      <c r="D1009" s="17" t="str">
        <f t="shared" si="15"/>
        <v>04-8851300</v>
      </c>
      <c r="H1009" s="26" t="s">
        <v>2697</v>
      </c>
      <c r="I1009" s="17" t="s">
        <v>5579</v>
      </c>
    </row>
    <row r="1010" spans="1:9" x14ac:dyDescent="0.3">
      <c r="A1010" s="15" t="s">
        <v>1887</v>
      </c>
      <c r="B1010" s="24"/>
      <c r="C1010" s="33"/>
      <c r="D1010" s="17" t="str">
        <f t="shared" si="15"/>
        <v>971-4-2238218</v>
      </c>
      <c r="H1010" s="26" t="s">
        <v>1343</v>
      </c>
      <c r="I1010" s="17" t="s">
        <v>5580</v>
      </c>
    </row>
    <row r="1011" spans="1:9" x14ac:dyDescent="0.3">
      <c r="A1011" s="15" t="s">
        <v>1888</v>
      </c>
      <c r="B1011" s="24"/>
      <c r="C1011" s="33"/>
      <c r="D1011" s="17" t="str">
        <f t="shared" si="15"/>
        <v>RIFFAN AL AIN</v>
      </c>
      <c r="H1011" s="26" t="s">
        <v>2698</v>
      </c>
      <c r="I1011" s="17">
        <v>0</v>
      </c>
    </row>
    <row r="1012" spans="1:9" x14ac:dyDescent="0.3">
      <c r="A1012" s="15" t="s">
        <v>1617</v>
      </c>
      <c r="B1012" s="24"/>
      <c r="C1012" s="33"/>
      <c r="D1012" s="17" t="str">
        <f t="shared" si="15"/>
        <v>04-2229932</v>
      </c>
      <c r="H1012" s="26" t="s">
        <v>2699</v>
      </c>
      <c r="I1012" s="17" t="s">
        <v>5539</v>
      </c>
    </row>
    <row r="1013" spans="1:9" x14ac:dyDescent="0.3">
      <c r="A1013" s="15" t="s">
        <v>1889</v>
      </c>
      <c r="B1013" s="31">
        <v>971508009172</v>
      </c>
      <c r="C1013" s="35"/>
      <c r="D1013" s="17">
        <f t="shared" si="15"/>
        <v>971508009172</v>
      </c>
      <c r="H1013" s="26" t="s">
        <v>2700</v>
      </c>
      <c r="I1013" s="17">
        <v>0</v>
      </c>
    </row>
    <row r="1014" spans="1:9" x14ac:dyDescent="0.3">
      <c r="A1014" s="15" t="s">
        <v>1677</v>
      </c>
      <c r="B1014" s="24"/>
      <c r="C1014" s="33"/>
      <c r="D1014" s="17" t="str">
        <f t="shared" si="15"/>
        <v>+971-4 80-180-00</v>
      </c>
      <c r="H1014" s="26" t="s">
        <v>2701</v>
      </c>
      <c r="I1014" s="17">
        <v>971506627291</v>
      </c>
    </row>
    <row r="1015" spans="1:9" x14ac:dyDescent="0.3">
      <c r="A1015" s="15" t="s">
        <v>1890</v>
      </c>
      <c r="B1015" s="31">
        <v>971526867974</v>
      </c>
      <c r="C1015" s="35"/>
      <c r="D1015" s="17">
        <f t="shared" si="15"/>
        <v>971526867974</v>
      </c>
      <c r="H1015" s="26" t="s">
        <v>2702</v>
      </c>
      <c r="I1015" s="17" t="s">
        <v>5581</v>
      </c>
    </row>
    <row r="1016" spans="1:9" x14ac:dyDescent="0.3">
      <c r="A1016" s="15" t="s">
        <v>1891</v>
      </c>
      <c r="B1016" s="24"/>
      <c r="C1016" s="33"/>
      <c r="D1016" s="17" t="str">
        <f t="shared" si="15"/>
        <v>CASH ONLY</v>
      </c>
      <c r="H1016" s="26" t="s">
        <v>2703</v>
      </c>
      <c r="I1016" s="17">
        <v>42677209</v>
      </c>
    </row>
    <row r="1017" spans="1:9" x14ac:dyDescent="0.3">
      <c r="A1017" s="15" t="s">
        <v>1892</v>
      </c>
      <c r="B1017" s="24"/>
      <c r="C1017" s="33"/>
      <c r="D1017" s="17" t="str">
        <f t="shared" si="15"/>
        <v>04-3338123</v>
      </c>
      <c r="H1017" s="26" t="s">
        <v>493</v>
      </c>
      <c r="I1017" s="17">
        <v>971529904991</v>
      </c>
    </row>
    <row r="1018" spans="1:9" x14ac:dyDescent="0.3">
      <c r="A1018" s="15" t="s">
        <v>1893</v>
      </c>
      <c r="B1018" s="24" t="s">
        <v>1894</v>
      </c>
      <c r="C1018" s="33"/>
      <c r="D1018" s="17">
        <f t="shared" si="15"/>
        <v>97143961744</v>
      </c>
      <c r="H1018" s="26" t="s">
        <v>2704</v>
      </c>
      <c r="I1018" s="17">
        <v>0</v>
      </c>
    </row>
    <row r="1019" spans="1:9" x14ac:dyDescent="0.3">
      <c r="A1019" s="15" t="s">
        <v>1666</v>
      </c>
      <c r="B1019" s="24" t="s">
        <v>1895</v>
      </c>
      <c r="C1019" s="33"/>
      <c r="D1019" s="17" t="str">
        <f t="shared" si="15"/>
        <v>06-5573406</v>
      </c>
      <c r="H1019" s="26" t="s">
        <v>2705</v>
      </c>
      <c r="I1019" s="17" t="s">
        <v>5201</v>
      </c>
    </row>
    <row r="1020" spans="1:9" x14ac:dyDescent="0.3">
      <c r="A1020" s="15" t="s">
        <v>1896</v>
      </c>
      <c r="B1020" s="24" t="s">
        <v>1897</v>
      </c>
      <c r="C1020" s="33"/>
      <c r="D1020" s="17" t="str">
        <f t="shared" si="15"/>
        <v>971-4-2662299</v>
      </c>
      <c r="H1020" s="26" t="s">
        <v>2706</v>
      </c>
      <c r="I1020" s="17" t="s">
        <v>5582</v>
      </c>
    </row>
    <row r="1021" spans="1:9" x14ac:dyDescent="0.3">
      <c r="A1021" s="15" t="s">
        <v>1898</v>
      </c>
      <c r="B1021" s="24" t="s">
        <v>1899</v>
      </c>
      <c r="C1021" s="33"/>
      <c r="D1021" s="17" t="str">
        <f t="shared" si="15"/>
        <v>971-04-3396145</v>
      </c>
      <c r="H1021" s="26" t="s">
        <v>2707</v>
      </c>
      <c r="I1021" s="17" t="s">
        <v>5583</v>
      </c>
    </row>
    <row r="1022" spans="1:9" x14ac:dyDescent="0.3">
      <c r="A1022" s="15" t="s">
        <v>441</v>
      </c>
      <c r="B1022" s="24" t="s">
        <v>1900</v>
      </c>
      <c r="C1022" s="33"/>
      <c r="D1022" s="17">
        <f t="shared" si="15"/>
        <v>42354333</v>
      </c>
      <c r="H1022" s="26" t="s">
        <v>2708</v>
      </c>
      <c r="I1022" s="17">
        <v>0</v>
      </c>
    </row>
    <row r="1023" spans="1:9" x14ac:dyDescent="0.3">
      <c r="A1023" s="15" t="s">
        <v>198</v>
      </c>
      <c r="B1023" s="24" t="s">
        <v>1901</v>
      </c>
      <c r="C1023" s="33"/>
      <c r="D1023" s="17">
        <f t="shared" si="15"/>
        <v>43347878</v>
      </c>
      <c r="H1023" s="26" t="s">
        <v>2709</v>
      </c>
      <c r="I1023" s="17">
        <v>43432325</v>
      </c>
    </row>
    <row r="1024" spans="1:9" x14ac:dyDescent="0.3">
      <c r="A1024" s="15" t="s">
        <v>1902</v>
      </c>
      <c r="B1024" s="35">
        <v>971528876655</v>
      </c>
      <c r="C1024" s="35"/>
      <c r="D1024" s="17" t="str">
        <f t="shared" si="15"/>
        <v>971-52-8876655</v>
      </c>
      <c r="H1024" s="26" t="s">
        <v>2710</v>
      </c>
      <c r="I1024" s="17" t="s">
        <v>5584</v>
      </c>
    </row>
    <row r="1025" spans="1:9" x14ac:dyDescent="0.3">
      <c r="A1025" s="15" t="s">
        <v>1903</v>
      </c>
      <c r="B1025" s="24" t="s">
        <v>1904</v>
      </c>
      <c r="C1025" s="33"/>
      <c r="D1025" s="17" t="str">
        <f t="shared" si="15"/>
        <v>+971 4 3232476</v>
      </c>
      <c r="H1025" s="26" t="s">
        <v>2711</v>
      </c>
      <c r="I1025" s="17" t="s">
        <v>5585</v>
      </c>
    </row>
    <row r="1026" spans="1:9" x14ac:dyDescent="0.3">
      <c r="A1026" s="15" t="s">
        <v>1905</v>
      </c>
      <c r="B1026" s="24"/>
      <c r="C1026" s="33"/>
      <c r="D1026" s="17" t="str">
        <f t="shared" si="15"/>
        <v>04-3232476</v>
      </c>
      <c r="H1026" s="26" t="s">
        <v>2712</v>
      </c>
      <c r="I1026" s="17" t="s">
        <v>5576</v>
      </c>
    </row>
    <row r="1027" spans="1:9" x14ac:dyDescent="0.3">
      <c r="A1027" s="15" t="s">
        <v>551</v>
      </c>
      <c r="B1027" s="24" t="s">
        <v>1906</v>
      </c>
      <c r="C1027" s="33"/>
      <c r="D1027" s="17" t="str">
        <f t="shared" ref="D1027:D1090" si="16">VLOOKUP(A1027,H:I,2,0)</f>
        <v>+971 6 52 33 034</v>
      </c>
      <c r="H1027" s="26" t="s">
        <v>747</v>
      </c>
      <c r="I1027" s="17" t="s">
        <v>5586</v>
      </c>
    </row>
    <row r="1028" spans="1:9" x14ac:dyDescent="0.3">
      <c r="A1028" s="15" t="s">
        <v>558</v>
      </c>
      <c r="B1028" s="24"/>
      <c r="C1028" s="33"/>
      <c r="D1028" s="17">
        <f t="shared" si="16"/>
        <v>97172356848</v>
      </c>
      <c r="H1028" s="26" t="s">
        <v>2713</v>
      </c>
      <c r="I1028" s="17" t="s">
        <v>5587</v>
      </c>
    </row>
    <row r="1029" spans="1:9" x14ac:dyDescent="0.3">
      <c r="A1029" s="15" t="s">
        <v>1907</v>
      </c>
      <c r="B1029" s="24"/>
      <c r="C1029" s="33"/>
      <c r="D1029" s="17">
        <f t="shared" si="16"/>
        <v>-503759266</v>
      </c>
      <c r="H1029" s="26" t="s">
        <v>1779</v>
      </c>
      <c r="I1029" s="17">
        <v>504826612</v>
      </c>
    </row>
    <row r="1030" spans="1:9" x14ac:dyDescent="0.3">
      <c r="A1030" s="15" t="s">
        <v>1908</v>
      </c>
      <c r="B1030" s="24"/>
      <c r="C1030" s="33"/>
      <c r="D1030" s="17" t="str">
        <f t="shared" si="16"/>
        <v>CASH/CDC/BANK TRNSFR</v>
      </c>
      <c r="H1030" s="26" t="s">
        <v>2714</v>
      </c>
      <c r="I1030" s="17" t="s">
        <v>5588</v>
      </c>
    </row>
    <row r="1031" spans="1:9" x14ac:dyDescent="0.3">
      <c r="A1031" s="15" t="s">
        <v>1643</v>
      </c>
      <c r="B1031" s="24" t="s">
        <v>1909</v>
      </c>
      <c r="C1031" s="33"/>
      <c r="D1031" s="17">
        <f t="shared" si="16"/>
        <v>43256555</v>
      </c>
      <c r="H1031" s="26" t="s">
        <v>2715</v>
      </c>
      <c r="I1031" s="17" t="s">
        <v>5589</v>
      </c>
    </row>
    <row r="1032" spans="1:9" x14ac:dyDescent="0.3">
      <c r="A1032" s="15" t="s">
        <v>1691</v>
      </c>
      <c r="B1032" s="24" t="s">
        <v>1910</v>
      </c>
      <c r="C1032" s="33"/>
      <c r="D1032" s="17">
        <f t="shared" si="16"/>
        <v>0</v>
      </c>
      <c r="H1032" s="26" t="s">
        <v>2716</v>
      </c>
      <c r="I1032" s="17" t="s">
        <v>5590</v>
      </c>
    </row>
    <row r="1033" spans="1:9" x14ac:dyDescent="0.3">
      <c r="A1033" s="15" t="s">
        <v>1911</v>
      </c>
      <c r="B1033" s="31">
        <v>971505465304</v>
      </c>
      <c r="C1033" s="35"/>
      <c r="D1033" s="17">
        <f t="shared" si="16"/>
        <v>971505465304</v>
      </c>
      <c r="H1033" s="26" t="s">
        <v>749</v>
      </c>
      <c r="I1033" s="17" t="s">
        <v>5591</v>
      </c>
    </row>
    <row r="1034" spans="1:9" x14ac:dyDescent="0.3">
      <c r="A1034" s="15" t="s">
        <v>1912</v>
      </c>
      <c r="B1034" s="24" t="s">
        <v>1913</v>
      </c>
      <c r="C1034" s="33"/>
      <c r="D1034" s="17" t="str">
        <f t="shared" si="16"/>
        <v>971-04-2715892</v>
      </c>
      <c r="H1034" s="26" t="s">
        <v>2717</v>
      </c>
      <c r="I1034" s="17" t="s">
        <v>5592</v>
      </c>
    </row>
    <row r="1035" spans="1:9" x14ac:dyDescent="0.3">
      <c r="A1035" s="15" t="s">
        <v>1914</v>
      </c>
      <c r="B1035" s="30" t="s">
        <v>7304</v>
      </c>
      <c r="D1035" s="17" t="str">
        <f t="shared" si="16"/>
        <v>050-4612681</v>
      </c>
      <c r="E1035" t="str">
        <f>D1035</f>
        <v>050-4612681</v>
      </c>
      <c r="F1035">
        <v>504612681</v>
      </c>
      <c r="H1035" s="26" t="s">
        <v>2718</v>
      </c>
      <c r="I1035" s="17" t="s">
        <v>5593</v>
      </c>
    </row>
    <row r="1036" spans="1:9" x14ac:dyDescent="0.3">
      <c r="A1036" s="15" t="s">
        <v>1915</v>
      </c>
      <c r="B1036" s="24"/>
      <c r="C1036" s="33"/>
      <c r="D1036" s="17">
        <f t="shared" si="16"/>
        <v>97144500111</v>
      </c>
      <c r="H1036" s="26" t="s">
        <v>750</v>
      </c>
      <c r="I1036" s="17" t="s">
        <v>5594</v>
      </c>
    </row>
    <row r="1037" spans="1:9" x14ac:dyDescent="0.3">
      <c r="A1037" s="15" t="s">
        <v>1916</v>
      </c>
      <c r="B1037" s="24"/>
      <c r="C1037" s="33"/>
      <c r="D1037" s="17">
        <f t="shared" si="16"/>
        <v>42556679</v>
      </c>
      <c r="H1037" s="26" t="s">
        <v>2719</v>
      </c>
      <c r="I1037" s="17" t="s">
        <v>5552</v>
      </c>
    </row>
    <row r="1038" spans="1:9" x14ac:dyDescent="0.3">
      <c r="A1038" s="15" t="s">
        <v>1917</v>
      </c>
      <c r="B1038" s="24"/>
      <c r="C1038" s="33"/>
      <c r="D1038" s="17" t="str">
        <f t="shared" si="16"/>
        <v>CASH-CDC-BANK ONLY</v>
      </c>
      <c r="H1038" s="26" t="s">
        <v>462</v>
      </c>
      <c r="I1038" s="17" t="s">
        <v>5595</v>
      </c>
    </row>
    <row r="1039" spans="1:9" x14ac:dyDescent="0.3">
      <c r="A1039" s="15" t="s">
        <v>1918</v>
      </c>
      <c r="B1039" s="24"/>
      <c r="C1039" s="33"/>
      <c r="D1039" s="17">
        <f t="shared" si="16"/>
        <v>43792264</v>
      </c>
      <c r="H1039" s="26" t="s">
        <v>2720</v>
      </c>
      <c r="I1039" s="17">
        <v>5628161</v>
      </c>
    </row>
    <row r="1040" spans="1:9" x14ac:dyDescent="0.3">
      <c r="A1040" s="15" t="s">
        <v>576</v>
      </c>
      <c r="B1040" s="24" t="s">
        <v>1919</v>
      </c>
      <c r="C1040" s="33"/>
      <c r="D1040" s="17" t="str">
        <f t="shared" si="16"/>
        <v>971-04-2670011</v>
      </c>
      <c r="H1040" s="26" t="s">
        <v>2721</v>
      </c>
      <c r="I1040" s="17" t="s">
        <v>5596</v>
      </c>
    </row>
    <row r="1041" spans="1:9" x14ac:dyDescent="0.3">
      <c r="A1041" s="15" t="s">
        <v>1920</v>
      </c>
      <c r="B1041" s="24"/>
      <c r="C1041" s="33"/>
      <c r="D1041" s="17" t="str">
        <f t="shared" si="16"/>
        <v>02 5500150</v>
      </c>
      <c r="H1041" s="26" t="s">
        <v>2722</v>
      </c>
      <c r="I1041" s="17" t="s">
        <v>5597</v>
      </c>
    </row>
    <row r="1042" spans="1:9" x14ac:dyDescent="0.3">
      <c r="A1042" s="15" t="s">
        <v>1921</v>
      </c>
      <c r="B1042" s="31">
        <v>971525961393</v>
      </c>
      <c r="C1042" s="35"/>
      <c r="D1042" s="17">
        <f t="shared" si="16"/>
        <v>971525961393</v>
      </c>
      <c r="H1042" s="26" t="s">
        <v>2723</v>
      </c>
      <c r="I1042" s="17" t="s">
        <v>5598</v>
      </c>
    </row>
    <row r="1043" spans="1:9" x14ac:dyDescent="0.3">
      <c r="A1043" s="15" t="s">
        <v>1922</v>
      </c>
      <c r="B1043" s="24"/>
      <c r="C1043" s="33"/>
      <c r="D1043" s="17">
        <f t="shared" si="16"/>
        <v>0</v>
      </c>
      <c r="H1043" s="26" t="s">
        <v>2724</v>
      </c>
      <c r="I1043" s="17" t="s">
        <v>5599</v>
      </c>
    </row>
    <row r="1044" spans="1:9" x14ac:dyDescent="0.3">
      <c r="A1044" s="15" t="s">
        <v>384</v>
      </c>
      <c r="B1044" s="24"/>
      <c r="C1044" s="33"/>
      <c r="D1044" s="17" t="str">
        <f t="shared" si="16"/>
        <v>04-3415552</v>
      </c>
      <c r="H1044" s="26" t="s">
        <v>751</v>
      </c>
      <c r="I1044" s="17" t="s">
        <v>5600</v>
      </c>
    </row>
    <row r="1045" spans="1:9" x14ac:dyDescent="0.3">
      <c r="A1045" s="15" t="s">
        <v>1624</v>
      </c>
      <c r="B1045" s="24"/>
      <c r="C1045" s="33"/>
      <c r="D1045" s="17" t="str">
        <f t="shared" si="16"/>
        <v>04-3415552</v>
      </c>
      <c r="H1045" s="26" t="s">
        <v>752</v>
      </c>
      <c r="I1045" s="17" t="s">
        <v>5601</v>
      </c>
    </row>
    <row r="1046" spans="1:9" x14ac:dyDescent="0.3">
      <c r="A1046" s="15" t="s">
        <v>388</v>
      </c>
      <c r="B1046" s="24" t="s">
        <v>1923</v>
      </c>
      <c r="C1046" s="33"/>
      <c r="D1046" s="17">
        <f t="shared" si="16"/>
        <v>42944848</v>
      </c>
      <c r="H1046" s="26" t="s">
        <v>2725</v>
      </c>
      <c r="I1046" s="17">
        <v>0</v>
      </c>
    </row>
    <row r="1047" spans="1:9" x14ac:dyDescent="0.3">
      <c r="A1047" s="15" t="s">
        <v>1924</v>
      </c>
      <c r="B1047" s="24"/>
      <c r="C1047" s="33"/>
      <c r="D1047" s="17" t="str">
        <f t="shared" si="16"/>
        <v>971-4-2283561</v>
      </c>
      <c r="H1047" s="26" t="s">
        <v>2726</v>
      </c>
      <c r="I1047" s="17" t="s">
        <v>5602</v>
      </c>
    </row>
    <row r="1048" spans="1:9" x14ac:dyDescent="0.3">
      <c r="A1048" s="15" t="s">
        <v>569</v>
      </c>
      <c r="B1048" s="24" t="s">
        <v>1925</v>
      </c>
      <c r="C1048" s="33"/>
      <c r="D1048" s="17">
        <f t="shared" si="16"/>
        <v>65396647</v>
      </c>
      <c r="H1048" s="26" t="s">
        <v>753</v>
      </c>
      <c r="I1048" s="17" t="s">
        <v>5603</v>
      </c>
    </row>
    <row r="1049" spans="1:9" x14ac:dyDescent="0.3">
      <c r="A1049" s="15" t="s">
        <v>1926</v>
      </c>
      <c r="B1049" s="24"/>
      <c r="C1049" s="33"/>
      <c r="D1049" s="17" t="str">
        <f t="shared" si="16"/>
        <v>971-4-3518573</v>
      </c>
      <c r="H1049" s="26" t="s">
        <v>2727</v>
      </c>
      <c r="I1049" s="17" t="s">
        <v>5604</v>
      </c>
    </row>
    <row r="1050" spans="1:9" x14ac:dyDescent="0.3">
      <c r="A1050" s="15" t="s">
        <v>484</v>
      </c>
      <c r="B1050" s="24" t="s">
        <v>1927</v>
      </c>
      <c r="C1050" s="33"/>
      <c r="D1050" s="17">
        <f t="shared" si="16"/>
        <v>97143993395</v>
      </c>
      <c r="H1050" s="26" t="s">
        <v>754</v>
      </c>
      <c r="I1050" s="17" t="s">
        <v>5605</v>
      </c>
    </row>
    <row r="1051" spans="1:9" x14ac:dyDescent="0.3">
      <c r="A1051" s="15" t="s">
        <v>1928</v>
      </c>
      <c r="B1051" s="24"/>
      <c r="C1051" s="33"/>
      <c r="D1051" s="17" t="e">
        <f t="shared" si="16"/>
        <v>#N/A</v>
      </c>
      <c r="H1051" s="26" t="s">
        <v>2728</v>
      </c>
      <c r="I1051" s="17" t="s">
        <v>5606</v>
      </c>
    </row>
    <row r="1052" spans="1:9" x14ac:dyDescent="0.3">
      <c r="A1052" s="15" t="s">
        <v>438</v>
      </c>
      <c r="B1052" s="31">
        <v>971564413908</v>
      </c>
      <c r="C1052" s="35"/>
      <c r="D1052" s="17">
        <f t="shared" si="16"/>
        <v>971564413908</v>
      </c>
      <c r="H1052" s="26" t="s">
        <v>756</v>
      </c>
      <c r="I1052" s="17" t="s">
        <v>5607</v>
      </c>
    </row>
    <row r="1053" spans="1:9" x14ac:dyDescent="0.3">
      <c r="A1053" s="15" t="s">
        <v>1667</v>
      </c>
      <c r="B1053" s="31">
        <v>971589459407</v>
      </c>
      <c r="C1053" s="35"/>
      <c r="D1053" s="17">
        <f t="shared" si="16"/>
        <v>589459407</v>
      </c>
      <c r="H1053" s="26" t="s">
        <v>2729</v>
      </c>
      <c r="I1053" s="17" t="s">
        <v>5608</v>
      </c>
    </row>
    <row r="1054" spans="1:9" x14ac:dyDescent="0.3">
      <c r="A1054" s="15" t="s">
        <v>217</v>
      </c>
      <c r="B1054" s="24" t="s">
        <v>1929</v>
      </c>
      <c r="C1054" s="33"/>
      <c r="D1054" s="17" t="str">
        <f t="shared" si="16"/>
        <v>04-8164500</v>
      </c>
      <c r="H1054" s="26" t="s">
        <v>2730</v>
      </c>
      <c r="I1054" s="17">
        <v>0</v>
      </c>
    </row>
    <row r="1055" spans="1:9" x14ac:dyDescent="0.3">
      <c r="A1055" s="15" t="s">
        <v>220</v>
      </c>
      <c r="B1055" s="24" t="s">
        <v>1788</v>
      </c>
      <c r="C1055" s="33"/>
      <c r="D1055" s="17" t="str">
        <f t="shared" si="16"/>
        <v>971-04-4471400</v>
      </c>
      <c r="H1055" s="26" t="s">
        <v>757</v>
      </c>
      <c r="I1055" s="17" t="s">
        <v>4987</v>
      </c>
    </row>
    <row r="1056" spans="1:9" x14ac:dyDescent="0.3">
      <c r="A1056" s="15" t="s">
        <v>1644</v>
      </c>
      <c r="B1056" s="24"/>
      <c r="C1056" s="33"/>
      <c r="D1056" s="17">
        <f t="shared" si="16"/>
        <v>42650044</v>
      </c>
      <c r="H1056" s="26" t="s">
        <v>2731</v>
      </c>
      <c r="I1056" s="17">
        <v>0</v>
      </c>
    </row>
    <row r="1057" spans="1:9" x14ac:dyDescent="0.3">
      <c r="A1057" s="15" t="s">
        <v>1930</v>
      </c>
      <c r="B1057" s="24"/>
      <c r="C1057" s="33"/>
      <c r="D1057" s="17" t="str">
        <f t="shared" si="16"/>
        <v>971-04-8371699</v>
      </c>
      <c r="H1057" s="26" t="s">
        <v>2732</v>
      </c>
      <c r="I1057" s="17">
        <v>0</v>
      </c>
    </row>
    <row r="1058" spans="1:9" x14ac:dyDescent="0.3">
      <c r="A1058" s="15" t="s">
        <v>538</v>
      </c>
      <c r="B1058" s="24" t="s">
        <v>1931</v>
      </c>
      <c r="C1058" s="33"/>
      <c r="D1058" s="17">
        <f t="shared" si="16"/>
        <v>504346327</v>
      </c>
      <c r="H1058" s="26" t="s">
        <v>2733</v>
      </c>
      <c r="I1058" s="17">
        <v>0</v>
      </c>
    </row>
    <row r="1059" spans="1:9" x14ac:dyDescent="0.3">
      <c r="A1059" s="15" t="s">
        <v>1932</v>
      </c>
      <c r="B1059" s="24"/>
      <c r="C1059" s="33"/>
      <c r="D1059" s="17">
        <f t="shared" si="16"/>
        <v>-417404</v>
      </c>
      <c r="H1059" s="26" t="s">
        <v>1780</v>
      </c>
      <c r="I1059" s="17">
        <v>551078478</v>
      </c>
    </row>
    <row r="1060" spans="1:9" x14ac:dyDescent="0.3">
      <c r="A1060" s="15" t="s">
        <v>1669</v>
      </c>
      <c r="B1060" s="24"/>
      <c r="C1060" s="33"/>
      <c r="D1060" s="17" t="str">
        <f t="shared" si="16"/>
        <v>971-4-2717000</v>
      </c>
      <c r="H1060" s="26" t="s">
        <v>2734</v>
      </c>
      <c r="I1060" s="17" t="s">
        <v>5609</v>
      </c>
    </row>
    <row r="1061" spans="1:9" x14ac:dyDescent="0.3">
      <c r="A1061" s="15" t="s">
        <v>1933</v>
      </c>
      <c r="B1061" s="24"/>
      <c r="C1061" s="33"/>
      <c r="D1061" s="17">
        <f t="shared" si="16"/>
        <v>22012400</v>
      </c>
      <c r="H1061" s="26" t="s">
        <v>377</v>
      </c>
      <c r="I1061" s="17">
        <v>48830037</v>
      </c>
    </row>
    <row r="1062" spans="1:9" x14ac:dyDescent="0.3">
      <c r="A1062" s="15" t="s">
        <v>1662</v>
      </c>
      <c r="B1062" s="24"/>
      <c r="C1062" s="33"/>
      <c r="D1062" s="17">
        <f t="shared" si="16"/>
        <v>97192222865</v>
      </c>
      <c r="H1062" s="26" t="s">
        <v>2735</v>
      </c>
      <c r="I1062" s="17">
        <v>555686342</v>
      </c>
    </row>
    <row r="1063" spans="1:9" x14ac:dyDescent="0.3">
      <c r="A1063" s="15" t="s">
        <v>1934</v>
      </c>
      <c r="B1063" s="24"/>
      <c r="C1063" s="33"/>
      <c r="D1063" s="17">
        <f t="shared" si="16"/>
        <v>0</v>
      </c>
      <c r="H1063" s="26" t="s">
        <v>2736</v>
      </c>
      <c r="I1063" s="17" t="s">
        <v>5571</v>
      </c>
    </row>
    <row r="1064" spans="1:9" x14ac:dyDescent="0.3">
      <c r="A1064" s="15" t="s">
        <v>1935</v>
      </c>
      <c r="B1064" s="31">
        <v>971543452828</v>
      </c>
      <c r="C1064" s="35"/>
      <c r="D1064" s="17">
        <f t="shared" si="16"/>
        <v>971543452828</v>
      </c>
      <c r="H1064" s="26" t="s">
        <v>759</v>
      </c>
      <c r="I1064" s="17" t="s">
        <v>5610</v>
      </c>
    </row>
    <row r="1065" spans="1:9" x14ac:dyDescent="0.3">
      <c r="A1065" s="15" t="s">
        <v>1936</v>
      </c>
      <c r="B1065" s="24" t="s">
        <v>7316</v>
      </c>
      <c r="C1065" s="33"/>
      <c r="D1065" s="17" t="str">
        <f t="shared" si="16"/>
        <v>+971 55 8639384</v>
      </c>
      <c r="H1065" s="26" t="s">
        <v>761</v>
      </c>
      <c r="I1065" s="17" t="s">
        <v>5611</v>
      </c>
    </row>
    <row r="1066" spans="1:9" x14ac:dyDescent="0.3">
      <c r="A1066" s="15" t="s">
        <v>1937</v>
      </c>
      <c r="B1066" s="24" t="s">
        <v>1938</v>
      </c>
      <c r="C1066" s="33"/>
      <c r="D1066" s="17" t="str">
        <f t="shared" si="16"/>
        <v>06-5771111</v>
      </c>
      <c r="H1066" s="26" t="s">
        <v>2737</v>
      </c>
      <c r="I1066" s="17">
        <v>7466923</v>
      </c>
    </row>
    <row r="1067" spans="1:9" x14ac:dyDescent="0.3">
      <c r="A1067" s="15" t="s">
        <v>1656</v>
      </c>
      <c r="B1067" s="24"/>
      <c r="C1067" s="33"/>
      <c r="D1067" s="17">
        <f t="shared" si="16"/>
        <v>0</v>
      </c>
      <c r="H1067" s="26" t="s">
        <v>2738</v>
      </c>
      <c r="I1067" s="17" t="s">
        <v>5612</v>
      </c>
    </row>
    <row r="1068" spans="1:9" x14ac:dyDescent="0.3">
      <c r="A1068" s="15" t="s">
        <v>1939</v>
      </c>
      <c r="B1068" s="24" t="s">
        <v>1940</v>
      </c>
      <c r="C1068" s="33"/>
      <c r="D1068" s="17">
        <f t="shared" si="16"/>
        <v>0</v>
      </c>
      <c r="H1068" s="26" t="s">
        <v>762</v>
      </c>
      <c r="I1068" s="17" t="s">
        <v>5613</v>
      </c>
    </row>
    <row r="1069" spans="1:9" x14ac:dyDescent="0.3">
      <c r="A1069" s="15" t="s">
        <v>1941</v>
      </c>
      <c r="B1069" s="24"/>
      <c r="C1069" s="33"/>
      <c r="D1069" s="17">
        <f t="shared" si="16"/>
        <v>0</v>
      </c>
      <c r="H1069" s="26" t="s">
        <v>2739</v>
      </c>
      <c r="I1069" s="17" t="s">
        <v>5614</v>
      </c>
    </row>
    <row r="1070" spans="1:9" x14ac:dyDescent="0.3">
      <c r="A1070" s="15" t="s">
        <v>1942</v>
      </c>
      <c r="B1070" s="24"/>
      <c r="C1070" s="33"/>
      <c r="D1070" s="17" t="str">
        <f t="shared" si="16"/>
        <v>971-4-3586070</v>
      </c>
      <c r="H1070" s="26" t="s">
        <v>2740</v>
      </c>
      <c r="I1070" s="17" t="s">
        <v>5615</v>
      </c>
    </row>
    <row r="1071" spans="1:9" x14ac:dyDescent="0.3">
      <c r="A1071" s="15" t="s">
        <v>1943</v>
      </c>
      <c r="B1071" s="24"/>
      <c r="C1071" s="33"/>
      <c r="D1071" s="17" t="str">
        <f t="shared" si="16"/>
        <v>02-5558813</v>
      </c>
      <c r="H1071" s="26" t="s">
        <v>2741</v>
      </c>
      <c r="I1071" s="17" t="s">
        <v>5616</v>
      </c>
    </row>
    <row r="1072" spans="1:9" x14ac:dyDescent="0.3">
      <c r="A1072" s="15" t="s">
        <v>1664</v>
      </c>
      <c r="B1072" s="24"/>
      <c r="C1072" s="33"/>
      <c r="D1072" s="17">
        <f t="shared" si="16"/>
        <v>0</v>
      </c>
      <c r="H1072" s="26" t="s">
        <v>2742</v>
      </c>
      <c r="I1072" s="17" t="s">
        <v>5617</v>
      </c>
    </row>
    <row r="1073" spans="1:9" x14ac:dyDescent="0.3">
      <c r="A1073" s="15" t="s">
        <v>1944</v>
      </c>
      <c r="B1073" s="24"/>
      <c r="C1073" s="33"/>
      <c r="D1073" s="17" t="str">
        <f t="shared" si="16"/>
        <v>(+971)26729700</v>
      </c>
      <c r="H1073" s="26" t="s">
        <v>2743</v>
      </c>
      <c r="I1073" s="17" t="s">
        <v>5618</v>
      </c>
    </row>
    <row r="1074" spans="1:9" x14ac:dyDescent="0.3">
      <c r="A1074" s="15" t="s">
        <v>1945</v>
      </c>
      <c r="B1074" s="24"/>
      <c r="C1074" s="33"/>
      <c r="D1074" s="17">
        <f t="shared" si="16"/>
        <v>37655699</v>
      </c>
      <c r="H1074" s="26" t="s">
        <v>1160</v>
      </c>
      <c r="I1074" s="17" t="s">
        <v>5619</v>
      </c>
    </row>
    <row r="1075" spans="1:9" x14ac:dyDescent="0.3">
      <c r="A1075" s="15" t="s">
        <v>1602</v>
      </c>
      <c r="B1075" s="24"/>
      <c r="C1075" s="33"/>
      <c r="D1075" s="17">
        <f t="shared" si="16"/>
        <v>65432436</v>
      </c>
      <c r="H1075" s="26" t="s">
        <v>521</v>
      </c>
      <c r="I1075" s="17" t="s">
        <v>5620</v>
      </c>
    </row>
    <row r="1076" spans="1:9" x14ac:dyDescent="0.3">
      <c r="A1076" s="15" t="s">
        <v>194</v>
      </c>
      <c r="B1076" s="24" t="s">
        <v>1946</v>
      </c>
      <c r="C1076" s="33"/>
      <c r="D1076" s="17" t="str">
        <f t="shared" si="16"/>
        <v>+971 4 440 1283</v>
      </c>
      <c r="H1076" s="26" t="s">
        <v>364</v>
      </c>
      <c r="I1076" s="17">
        <v>0</v>
      </c>
    </row>
    <row r="1077" spans="1:9" x14ac:dyDescent="0.3">
      <c r="A1077" s="15" t="s">
        <v>1947</v>
      </c>
      <c r="B1077" s="24"/>
      <c r="C1077" s="33"/>
      <c r="D1077" s="17">
        <f t="shared" si="16"/>
        <v>43436800</v>
      </c>
      <c r="H1077" s="26" t="s">
        <v>2744</v>
      </c>
      <c r="I1077" s="17">
        <v>0</v>
      </c>
    </row>
    <row r="1078" spans="1:9" x14ac:dyDescent="0.3">
      <c r="A1078" s="15" t="s">
        <v>499</v>
      </c>
      <c r="B1078" s="24" t="s">
        <v>1948</v>
      </c>
      <c r="C1078" s="33"/>
      <c r="D1078" s="17">
        <f t="shared" si="16"/>
        <v>0</v>
      </c>
      <c r="H1078" s="26" t="s">
        <v>2745</v>
      </c>
      <c r="I1078" s="17">
        <v>0</v>
      </c>
    </row>
    <row r="1079" spans="1:9" x14ac:dyDescent="0.3">
      <c r="A1079" s="15" t="s">
        <v>1663</v>
      </c>
      <c r="B1079" s="24" t="s">
        <v>1949</v>
      </c>
      <c r="C1079" s="33"/>
      <c r="D1079" s="17" t="str">
        <f t="shared" si="16"/>
        <v>4-971-4081924</v>
      </c>
      <c r="H1079" s="26" t="s">
        <v>2746</v>
      </c>
      <c r="I1079" s="17" t="s">
        <v>5621</v>
      </c>
    </row>
    <row r="1080" spans="1:9" x14ac:dyDescent="0.3">
      <c r="A1080" s="15" t="s">
        <v>1950</v>
      </c>
      <c r="B1080" s="24"/>
      <c r="C1080" s="33"/>
      <c r="D1080" s="17" t="str">
        <f t="shared" si="16"/>
        <v>CASH-CDC-BANK ONLY</v>
      </c>
      <c r="H1080" s="26" t="s">
        <v>2747</v>
      </c>
      <c r="I1080" s="17">
        <v>0</v>
      </c>
    </row>
    <row r="1081" spans="1:9" x14ac:dyDescent="0.3">
      <c r="A1081" s="15" t="s">
        <v>290</v>
      </c>
      <c r="B1081" s="24" t="s">
        <v>1951</v>
      </c>
      <c r="C1081" s="33"/>
      <c r="D1081" s="17">
        <f t="shared" si="16"/>
        <v>42694535</v>
      </c>
      <c r="H1081" s="26" t="s">
        <v>1603</v>
      </c>
      <c r="I1081" s="17">
        <v>971589648386</v>
      </c>
    </row>
    <row r="1082" spans="1:9" x14ac:dyDescent="0.3">
      <c r="A1082" s="15" t="s">
        <v>1952</v>
      </c>
      <c r="B1082" s="24"/>
      <c r="C1082" s="33"/>
      <c r="D1082" s="17" t="str">
        <f t="shared" si="16"/>
        <v>971-4-2390646</v>
      </c>
      <c r="H1082" s="26" t="s">
        <v>2748</v>
      </c>
      <c r="I1082" s="17">
        <v>0</v>
      </c>
    </row>
    <row r="1083" spans="1:9" x14ac:dyDescent="0.3">
      <c r="A1083" s="15" t="s">
        <v>1953</v>
      </c>
      <c r="B1083" s="24"/>
      <c r="C1083" s="33"/>
      <c r="D1083" s="17">
        <f t="shared" si="16"/>
        <v>42591862</v>
      </c>
      <c r="H1083" s="26" t="s">
        <v>2749</v>
      </c>
      <c r="I1083" s="17">
        <v>0</v>
      </c>
    </row>
    <row r="1084" spans="1:9" x14ac:dyDescent="0.3">
      <c r="A1084" s="15" t="s">
        <v>1954</v>
      </c>
      <c r="B1084" s="24"/>
      <c r="C1084" s="33"/>
      <c r="D1084" s="17" t="str">
        <f t="shared" si="16"/>
        <v>971-4-2581-033</v>
      </c>
      <c r="H1084" s="26" t="s">
        <v>1781</v>
      </c>
      <c r="I1084" s="17" t="s">
        <v>5622</v>
      </c>
    </row>
    <row r="1085" spans="1:9" x14ac:dyDescent="0.3">
      <c r="A1085" s="15" t="s">
        <v>1955</v>
      </c>
      <c r="B1085" s="24"/>
      <c r="C1085" s="33"/>
      <c r="D1085" s="17">
        <f t="shared" si="16"/>
        <v>0</v>
      </c>
      <c r="H1085" s="26" t="s">
        <v>2750</v>
      </c>
      <c r="I1085" s="17">
        <v>-6265685</v>
      </c>
    </row>
    <row r="1086" spans="1:9" x14ac:dyDescent="0.3">
      <c r="A1086" s="15" t="s">
        <v>164</v>
      </c>
      <c r="B1086" s="24" t="s">
        <v>1956</v>
      </c>
      <c r="C1086" s="33"/>
      <c r="D1086" s="17">
        <f t="shared" si="16"/>
        <v>26651455</v>
      </c>
      <c r="H1086" s="26" t="s">
        <v>1702</v>
      </c>
      <c r="I1086" s="17" t="s">
        <v>5623</v>
      </c>
    </row>
    <row r="1087" spans="1:9" x14ac:dyDescent="0.3">
      <c r="A1087" s="15" t="s">
        <v>115</v>
      </c>
      <c r="B1087" s="24" t="s">
        <v>1957</v>
      </c>
      <c r="C1087" s="33"/>
      <c r="D1087" s="17" t="str">
        <f t="shared" si="16"/>
        <v>04-2204443</v>
      </c>
      <c r="H1087" s="26" t="s">
        <v>1703</v>
      </c>
      <c r="I1087" s="17" t="s">
        <v>5624</v>
      </c>
    </row>
    <row r="1088" spans="1:9" x14ac:dyDescent="0.3">
      <c r="A1088" s="15" t="s">
        <v>80</v>
      </c>
      <c r="B1088" s="24" t="s">
        <v>1958</v>
      </c>
      <c r="C1088" s="33"/>
      <c r="D1088" s="17">
        <f t="shared" si="16"/>
        <v>0</v>
      </c>
      <c r="H1088" s="26" t="s">
        <v>1704</v>
      </c>
      <c r="I1088" s="17" t="s">
        <v>5625</v>
      </c>
    </row>
    <row r="1089" spans="1:9" x14ac:dyDescent="0.3">
      <c r="A1089" s="15" t="s">
        <v>1609</v>
      </c>
      <c r="B1089" s="24" t="s">
        <v>1959</v>
      </c>
      <c r="C1089" s="33"/>
      <c r="D1089" s="17" t="str">
        <f t="shared" si="16"/>
        <v>CASH-CDC-BANK ONLY</v>
      </c>
      <c r="H1089" s="26" t="s">
        <v>1782</v>
      </c>
      <c r="I1089" s="17" t="s">
        <v>5626</v>
      </c>
    </row>
    <row r="1090" spans="1:9" x14ac:dyDescent="0.3">
      <c r="A1090" s="15" t="s">
        <v>232</v>
      </c>
      <c r="B1090" s="24" t="s">
        <v>1960</v>
      </c>
      <c r="C1090" s="33"/>
      <c r="D1090" s="17" t="str">
        <f t="shared" si="16"/>
        <v>04-3313656</v>
      </c>
      <c r="H1090" s="26" t="s">
        <v>1784</v>
      </c>
      <c r="I1090" s="17" t="s">
        <v>5624</v>
      </c>
    </row>
    <row r="1091" spans="1:9" x14ac:dyDescent="0.3">
      <c r="H1091" s="26" t="s">
        <v>2751</v>
      </c>
      <c r="I1091" s="17" t="s">
        <v>5627</v>
      </c>
    </row>
    <row r="1092" spans="1:9" x14ac:dyDescent="0.3">
      <c r="H1092" s="26" t="s">
        <v>2752</v>
      </c>
      <c r="I1092" s="17" t="s">
        <v>5628</v>
      </c>
    </row>
    <row r="1093" spans="1:9" x14ac:dyDescent="0.3">
      <c r="H1093" s="26" t="s">
        <v>1162</v>
      </c>
      <c r="I1093" s="17" t="s">
        <v>5629</v>
      </c>
    </row>
    <row r="1094" spans="1:9" x14ac:dyDescent="0.3">
      <c r="H1094" s="26" t="s">
        <v>763</v>
      </c>
      <c r="I1094" s="17">
        <v>565252755</v>
      </c>
    </row>
    <row r="1095" spans="1:9" x14ac:dyDescent="0.3">
      <c r="H1095" s="26" t="s">
        <v>1678</v>
      </c>
      <c r="I1095" s="17">
        <v>0</v>
      </c>
    </row>
    <row r="1096" spans="1:9" x14ac:dyDescent="0.3">
      <c r="H1096" s="26" t="s">
        <v>2753</v>
      </c>
      <c r="I1096" s="17">
        <v>971563225402</v>
      </c>
    </row>
    <row r="1097" spans="1:9" x14ac:dyDescent="0.3">
      <c r="H1097" s="26" t="s">
        <v>1345</v>
      </c>
      <c r="I1097" s="17" t="s">
        <v>5630</v>
      </c>
    </row>
    <row r="1098" spans="1:9" x14ac:dyDescent="0.3">
      <c r="H1098" s="26" t="s">
        <v>2754</v>
      </c>
      <c r="I1098" s="17">
        <v>0</v>
      </c>
    </row>
    <row r="1099" spans="1:9" x14ac:dyDescent="0.3">
      <c r="H1099" s="26" t="s">
        <v>2755</v>
      </c>
      <c r="I1099" s="17" t="s">
        <v>5631</v>
      </c>
    </row>
    <row r="1100" spans="1:9" x14ac:dyDescent="0.3">
      <c r="H1100" s="26" t="s">
        <v>2756</v>
      </c>
      <c r="I1100" s="17" t="s">
        <v>5632</v>
      </c>
    </row>
    <row r="1101" spans="1:9" x14ac:dyDescent="0.3">
      <c r="H1101" s="26" t="s">
        <v>2757</v>
      </c>
      <c r="I1101" s="17" t="s">
        <v>5633</v>
      </c>
    </row>
    <row r="1102" spans="1:9" x14ac:dyDescent="0.3">
      <c r="H1102" s="26" t="s">
        <v>2758</v>
      </c>
      <c r="I1102" s="17">
        <v>67433803</v>
      </c>
    </row>
    <row r="1103" spans="1:9" x14ac:dyDescent="0.3">
      <c r="H1103" s="26" t="s">
        <v>2759</v>
      </c>
      <c r="I1103" s="17" t="s">
        <v>5634</v>
      </c>
    </row>
    <row r="1104" spans="1:9" x14ac:dyDescent="0.3">
      <c r="H1104" s="26" t="s">
        <v>2760</v>
      </c>
      <c r="I1104" s="17">
        <v>0</v>
      </c>
    </row>
    <row r="1105" spans="8:9" x14ac:dyDescent="0.3">
      <c r="H1105" s="26" t="s">
        <v>764</v>
      </c>
      <c r="I1105" s="17" t="s">
        <v>5635</v>
      </c>
    </row>
    <row r="1106" spans="8:9" x14ac:dyDescent="0.3">
      <c r="H1106" s="26" t="s">
        <v>2761</v>
      </c>
      <c r="I1106" s="17" t="s">
        <v>5636</v>
      </c>
    </row>
    <row r="1107" spans="8:9" x14ac:dyDescent="0.3">
      <c r="H1107" s="26" t="s">
        <v>2762</v>
      </c>
      <c r="I1107" s="17" t="s">
        <v>5637</v>
      </c>
    </row>
    <row r="1108" spans="8:9" x14ac:dyDescent="0.3">
      <c r="H1108" s="26" t="s">
        <v>765</v>
      </c>
      <c r="I1108" s="17" t="s">
        <v>5638</v>
      </c>
    </row>
    <row r="1109" spans="8:9" x14ac:dyDescent="0.3">
      <c r="H1109" s="26" t="s">
        <v>2763</v>
      </c>
      <c r="I1109" s="17" t="s">
        <v>5639</v>
      </c>
    </row>
    <row r="1110" spans="8:9" x14ac:dyDescent="0.3">
      <c r="H1110" s="26" t="s">
        <v>2764</v>
      </c>
      <c r="I1110" s="17">
        <v>0</v>
      </c>
    </row>
    <row r="1111" spans="8:9" x14ac:dyDescent="0.3">
      <c r="H1111" s="26" t="s">
        <v>2765</v>
      </c>
      <c r="I1111" s="17" t="s">
        <v>5640</v>
      </c>
    </row>
    <row r="1112" spans="8:9" x14ac:dyDescent="0.3">
      <c r="H1112" s="26" t="s">
        <v>1346</v>
      </c>
      <c r="I1112" s="17" t="s">
        <v>5641</v>
      </c>
    </row>
    <row r="1113" spans="8:9" x14ac:dyDescent="0.3">
      <c r="H1113" s="26" t="s">
        <v>2766</v>
      </c>
      <c r="I1113" s="17" t="s">
        <v>5642</v>
      </c>
    </row>
    <row r="1114" spans="8:9" x14ac:dyDescent="0.3">
      <c r="H1114" s="26" t="s">
        <v>2767</v>
      </c>
      <c r="I1114" s="17">
        <v>0</v>
      </c>
    </row>
    <row r="1115" spans="8:9" x14ac:dyDescent="0.3">
      <c r="H1115" s="26" t="s">
        <v>2768</v>
      </c>
      <c r="I1115" s="17">
        <v>0</v>
      </c>
    </row>
    <row r="1116" spans="8:9" x14ac:dyDescent="0.3">
      <c r="H1116" s="26" t="s">
        <v>2769</v>
      </c>
      <c r="I1116" s="17" t="s">
        <v>5643</v>
      </c>
    </row>
    <row r="1117" spans="8:9" x14ac:dyDescent="0.3">
      <c r="H1117" s="26" t="s">
        <v>2770</v>
      </c>
      <c r="I1117" s="17" t="s">
        <v>5644</v>
      </c>
    </row>
    <row r="1118" spans="8:9" x14ac:dyDescent="0.3">
      <c r="H1118" s="26" t="s">
        <v>2771</v>
      </c>
      <c r="I1118" s="17" t="s">
        <v>5645</v>
      </c>
    </row>
    <row r="1119" spans="8:9" x14ac:dyDescent="0.3">
      <c r="H1119" s="26" t="s">
        <v>2772</v>
      </c>
      <c r="I1119" s="17">
        <v>0</v>
      </c>
    </row>
    <row r="1120" spans="8:9" x14ac:dyDescent="0.3">
      <c r="H1120" s="26" t="s">
        <v>2773</v>
      </c>
      <c r="I1120" s="17" t="s">
        <v>5091</v>
      </c>
    </row>
    <row r="1121" spans="8:9" x14ac:dyDescent="0.3">
      <c r="H1121" s="26" t="s">
        <v>1479</v>
      </c>
      <c r="I1121" s="17">
        <v>0</v>
      </c>
    </row>
    <row r="1122" spans="8:9" x14ac:dyDescent="0.3">
      <c r="H1122" s="26" t="s">
        <v>2774</v>
      </c>
      <c r="I1122" s="17" t="s">
        <v>5646</v>
      </c>
    </row>
    <row r="1123" spans="8:9" x14ac:dyDescent="0.3">
      <c r="H1123" s="26" t="s">
        <v>2775</v>
      </c>
      <c r="I1123" s="17" t="s">
        <v>5584</v>
      </c>
    </row>
    <row r="1124" spans="8:9" x14ac:dyDescent="0.3">
      <c r="H1124" s="26" t="s">
        <v>2776</v>
      </c>
      <c r="I1124" s="17" t="s">
        <v>5647</v>
      </c>
    </row>
    <row r="1125" spans="8:9" x14ac:dyDescent="0.3">
      <c r="H1125" s="26" t="s">
        <v>2777</v>
      </c>
      <c r="I1125" s="17" t="s">
        <v>5648</v>
      </c>
    </row>
    <row r="1126" spans="8:9" x14ac:dyDescent="0.3">
      <c r="H1126" s="26" t="s">
        <v>2778</v>
      </c>
      <c r="I1126" s="17">
        <v>0</v>
      </c>
    </row>
    <row r="1127" spans="8:9" x14ac:dyDescent="0.3">
      <c r="H1127" s="26" t="s">
        <v>2779</v>
      </c>
      <c r="I1127" s="17" t="s">
        <v>5649</v>
      </c>
    </row>
    <row r="1128" spans="8:9" x14ac:dyDescent="0.3">
      <c r="H1128" s="26" t="s">
        <v>2780</v>
      </c>
      <c r="I1128" s="17" t="s">
        <v>5201</v>
      </c>
    </row>
    <row r="1129" spans="8:9" x14ac:dyDescent="0.3">
      <c r="H1129" s="26" t="s">
        <v>2781</v>
      </c>
      <c r="I1129" s="17">
        <v>0</v>
      </c>
    </row>
    <row r="1130" spans="8:9" x14ac:dyDescent="0.3">
      <c r="H1130" s="26" t="s">
        <v>99</v>
      </c>
      <c r="I1130" s="17" t="s">
        <v>5650</v>
      </c>
    </row>
    <row r="1131" spans="8:9" x14ac:dyDescent="0.3">
      <c r="H1131" s="26" t="s">
        <v>2782</v>
      </c>
      <c r="I1131" s="17" t="s">
        <v>5410</v>
      </c>
    </row>
    <row r="1132" spans="8:9" x14ac:dyDescent="0.3">
      <c r="H1132" s="26" t="s">
        <v>2783</v>
      </c>
      <c r="I1132" s="17" t="s">
        <v>5651</v>
      </c>
    </row>
    <row r="1133" spans="8:9" x14ac:dyDescent="0.3">
      <c r="H1133" s="26" t="s">
        <v>2784</v>
      </c>
      <c r="I1133" s="17" t="s">
        <v>5652</v>
      </c>
    </row>
    <row r="1134" spans="8:9" x14ac:dyDescent="0.3">
      <c r="H1134" s="26" t="s">
        <v>2785</v>
      </c>
      <c r="I1134" s="17" t="s">
        <v>5653</v>
      </c>
    </row>
    <row r="1135" spans="8:9" x14ac:dyDescent="0.3">
      <c r="H1135" s="26" t="s">
        <v>2786</v>
      </c>
      <c r="I1135" s="17" t="s">
        <v>5654</v>
      </c>
    </row>
    <row r="1136" spans="8:9" x14ac:dyDescent="0.3">
      <c r="H1136" s="26" t="s">
        <v>2787</v>
      </c>
      <c r="I1136" s="17" t="s">
        <v>5655</v>
      </c>
    </row>
    <row r="1137" spans="8:9" x14ac:dyDescent="0.3">
      <c r="H1137" s="26" t="s">
        <v>2788</v>
      </c>
      <c r="I1137" s="17">
        <v>971502338897</v>
      </c>
    </row>
    <row r="1138" spans="8:9" x14ac:dyDescent="0.3">
      <c r="H1138" s="26" t="s">
        <v>1785</v>
      </c>
      <c r="I1138" s="17">
        <v>97192444251</v>
      </c>
    </row>
    <row r="1139" spans="8:9" x14ac:dyDescent="0.3">
      <c r="H1139" s="26" t="s">
        <v>1347</v>
      </c>
      <c r="I1139" s="17">
        <v>0</v>
      </c>
    </row>
    <row r="1140" spans="8:9" x14ac:dyDescent="0.3">
      <c r="H1140" s="26" t="s">
        <v>2789</v>
      </c>
      <c r="I1140" s="17">
        <v>522640907</v>
      </c>
    </row>
    <row r="1141" spans="8:9" x14ac:dyDescent="0.3">
      <c r="H1141" s="26" t="s">
        <v>2790</v>
      </c>
      <c r="I1141" s="17">
        <v>43438302</v>
      </c>
    </row>
    <row r="1142" spans="8:9" x14ac:dyDescent="0.3">
      <c r="H1142" s="26" t="s">
        <v>1163</v>
      </c>
      <c r="I1142" s="17">
        <v>4268445</v>
      </c>
    </row>
    <row r="1143" spans="8:9" x14ac:dyDescent="0.3">
      <c r="H1143" s="26" t="s">
        <v>2791</v>
      </c>
      <c r="I1143" s="17">
        <v>0</v>
      </c>
    </row>
    <row r="1144" spans="8:9" x14ac:dyDescent="0.3">
      <c r="H1144" s="26" t="s">
        <v>2792</v>
      </c>
      <c r="I1144" s="17" t="s">
        <v>5656</v>
      </c>
    </row>
    <row r="1145" spans="8:9" x14ac:dyDescent="0.3">
      <c r="H1145" s="26" t="s">
        <v>2793</v>
      </c>
      <c r="I1145" s="17" t="s">
        <v>5657</v>
      </c>
    </row>
    <row r="1146" spans="8:9" x14ac:dyDescent="0.3">
      <c r="H1146" s="26" t="s">
        <v>2794</v>
      </c>
      <c r="I1146" s="17" t="s">
        <v>5658</v>
      </c>
    </row>
    <row r="1147" spans="8:9" x14ac:dyDescent="0.3">
      <c r="H1147" s="26" t="s">
        <v>405</v>
      </c>
      <c r="I1147" s="17" t="s">
        <v>5659</v>
      </c>
    </row>
    <row r="1148" spans="8:9" x14ac:dyDescent="0.3">
      <c r="H1148" s="26" t="s">
        <v>2795</v>
      </c>
      <c r="I1148" s="17">
        <v>48321901</v>
      </c>
    </row>
    <row r="1149" spans="8:9" x14ac:dyDescent="0.3">
      <c r="H1149" s="26" t="s">
        <v>2796</v>
      </c>
      <c r="I1149" s="17">
        <v>97126661709</v>
      </c>
    </row>
    <row r="1150" spans="8:9" x14ac:dyDescent="0.3">
      <c r="H1150" s="26" t="s">
        <v>2797</v>
      </c>
      <c r="I1150" s="17" t="s">
        <v>5660</v>
      </c>
    </row>
    <row r="1151" spans="8:9" x14ac:dyDescent="0.3">
      <c r="H1151" s="26" t="s">
        <v>2798</v>
      </c>
      <c r="I1151" s="17" t="s">
        <v>5661</v>
      </c>
    </row>
    <row r="1152" spans="8:9" x14ac:dyDescent="0.3">
      <c r="H1152" s="26" t="s">
        <v>2799</v>
      </c>
      <c r="I1152" s="17" t="s">
        <v>5662</v>
      </c>
    </row>
    <row r="1153" spans="8:9" x14ac:dyDescent="0.3">
      <c r="H1153" s="26" t="s">
        <v>2800</v>
      </c>
      <c r="I1153" s="17" t="s">
        <v>5663</v>
      </c>
    </row>
    <row r="1154" spans="8:9" x14ac:dyDescent="0.3">
      <c r="H1154" s="26" t="s">
        <v>2801</v>
      </c>
      <c r="I1154" s="17">
        <v>0</v>
      </c>
    </row>
    <row r="1155" spans="8:9" x14ac:dyDescent="0.3">
      <c r="H1155" s="26" t="s">
        <v>2802</v>
      </c>
      <c r="I1155" s="17">
        <v>0</v>
      </c>
    </row>
    <row r="1156" spans="8:9" x14ac:dyDescent="0.3">
      <c r="H1156" s="26" t="s">
        <v>1786</v>
      </c>
      <c r="I1156" s="17">
        <v>507424635</v>
      </c>
    </row>
    <row r="1157" spans="8:9" x14ac:dyDescent="0.3">
      <c r="H1157" s="26" t="s">
        <v>2803</v>
      </c>
      <c r="I1157" s="17" t="s">
        <v>5664</v>
      </c>
    </row>
    <row r="1158" spans="8:9" x14ac:dyDescent="0.3">
      <c r="H1158" s="26" t="s">
        <v>2804</v>
      </c>
      <c r="I1158" s="17" t="s">
        <v>5665</v>
      </c>
    </row>
    <row r="1159" spans="8:9" x14ac:dyDescent="0.3">
      <c r="H1159" s="26" t="s">
        <v>506</v>
      </c>
      <c r="I1159" s="17">
        <v>97142688987</v>
      </c>
    </row>
    <row r="1160" spans="8:9" x14ac:dyDescent="0.3">
      <c r="H1160" s="26" t="s">
        <v>2805</v>
      </c>
      <c r="I1160" s="17" t="s">
        <v>5666</v>
      </c>
    </row>
    <row r="1161" spans="8:9" x14ac:dyDescent="0.3">
      <c r="H1161" s="26" t="s">
        <v>1787</v>
      </c>
      <c r="I1161" s="17" t="s">
        <v>5667</v>
      </c>
    </row>
    <row r="1162" spans="8:9" x14ac:dyDescent="0.3">
      <c r="H1162" s="26" t="s">
        <v>2806</v>
      </c>
      <c r="I1162" s="17">
        <v>0</v>
      </c>
    </row>
    <row r="1163" spans="8:9" x14ac:dyDescent="0.3">
      <c r="H1163" s="26" t="s">
        <v>2807</v>
      </c>
      <c r="I1163" s="17" t="s">
        <v>5668</v>
      </c>
    </row>
    <row r="1164" spans="8:9" x14ac:dyDescent="0.3">
      <c r="H1164" s="26" t="s">
        <v>2808</v>
      </c>
      <c r="I1164" s="17" t="s">
        <v>5669</v>
      </c>
    </row>
    <row r="1165" spans="8:9" x14ac:dyDescent="0.3">
      <c r="H1165" s="26" t="s">
        <v>2809</v>
      </c>
      <c r="I1165" s="17" t="s">
        <v>5670</v>
      </c>
    </row>
    <row r="1166" spans="8:9" x14ac:dyDescent="0.3">
      <c r="H1166" s="26" t="s">
        <v>1164</v>
      </c>
      <c r="I1166" s="17" t="s">
        <v>5671</v>
      </c>
    </row>
    <row r="1167" spans="8:9" x14ac:dyDescent="0.3">
      <c r="H1167" s="26" t="s">
        <v>1166</v>
      </c>
      <c r="I1167" s="17" t="s">
        <v>5671</v>
      </c>
    </row>
    <row r="1168" spans="8:9" x14ac:dyDescent="0.3">
      <c r="H1168" s="26" t="s">
        <v>767</v>
      </c>
      <c r="I1168" s="17" t="s">
        <v>5672</v>
      </c>
    </row>
    <row r="1169" spans="8:9" x14ac:dyDescent="0.3">
      <c r="H1169" s="26" t="s">
        <v>2810</v>
      </c>
      <c r="I1169" s="17">
        <v>0</v>
      </c>
    </row>
    <row r="1170" spans="8:9" x14ac:dyDescent="0.3">
      <c r="H1170" s="26" t="s">
        <v>407</v>
      </c>
      <c r="I1170" s="17" t="s">
        <v>5673</v>
      </c>
    </row>
    <row r="1171" spans="8:9" x14ac:dyDescent="0.3">
      <c r="H1171" s="26" t="s">
        <v>2811</v>
      </c>
      <c r="I1171" s="17">
        <v>971563805964</v>
      </c>
    </row>
    <row r="1172" spans="8:9" x14ac:dyDescent="0.3">
      <c r="H1172" s="26" t="s">
        <v>477</v>
      </c>
      <c r="I1172" s="17">
        <v>42666595</v>
      </c>
    </row>
    <row r="1173" spans="8:9" x14ac:dyDescent="0.3">
      <c r="H1173" s="26" t="s">
        <v>2812</v>
      </c>
      <c r="I1173" s="17">
        <v>0</v>
      </c>
    </row>
    <row r="1174" spans="8:9" x14ac:dyDescent="0.3">
      <c r="H1174" s="26" t="s">
        <v>2813</v>
      </c>
      <c r="I1174" s="17">
        <v>0</v>
      </c>
    </row>
    <row r="1175" spans="8:9" x14ac:dyDescent="0.3">
      <c r="H1175" s="26" t="s">
        <v>306</v>
      </c>
      <c r="I1175" s="17" t="s">
        <v>5226</v>
      </c>
    </row>
    <row r="1176" spans="8:9" x14ac:dyDescent="0.3">
      <c r="H1176" s="26" t="s">
        <v>2814</v>
      </c>
      <c r="I1176" s="17" t="s">
        <v>5674</v>
      </c>
    </row>
    <row r="1177" spans="8:9" x14ac:dyDescent="0.3">
      <c r="H1177" s="26" t="s">
        <v>2815</v>
      </c>
      <c r="I1177" s="17" t="s">
        <v>5675</v>
      </c>
    </row>
    <row r="1178" spans="8:9" x14ac:dyDescent="0.3">
      <c r="H1178" s="26" t="s">
        <v>2816</v>
      </c>
      <c r="I1178" s="17" t="s">
        <v>5675</v>
      </c>
    </row>
    <row r="1179" spans="8:9" x14ac:dyDescent="0.3">
      <c r="H1179" s="26" t="s">
        <v>160</v>
      </c>
      <c r="I1179" s="17">
        <v>0</v>
      </c>
    </row>
    <row r="1180" spans="8:9" x14ac:dyDescent="0.3">
      <c r="H1180" s="26" t="s">
        <v>2817</v>
      </c>
      <c r="I1180" s="17" t="s">
        <v>5676</v>
      </c>
    </row>
    <row r="1181" spans="8:9" x14ac:dyDescent="0.3">
      <c r="H1181" s="26" t="s">
        <v>2818</v>
      </c>
      <c r="I1181" s="17">
        <v>0</v>
      </c>
    </row>
    <row r="1182" spans="8:9" x14ac:dyDescent="0.3">
      <c r="H1182" s="26" t="s">
        <v>2819</v>
      </c>
      <c r="I1182" s="17" t="s">
        <v>5677</v>
      </c>
    </row>
    <row r="1183" spans="8:9" x14ac:dyDescent="0.3">
      <c r="H1183" s="26" t="s">
        <v>1651</v>
      </c>
      <c r="I1183" s="17">
        <v>97172285001</v>
      </c>
    </row>
    <row r="1184" spans="8:9" x14ac:dyDescent="0.3">
      <c r="H1184" s="26" t="s">
        <v>2820</v>
      </c>
      <c r="I1184" s="17" t="s">
        <v>5678</v>
      </c>
    </row>
    <row r="1185" spans="8:9" x14ac:dyDescent="0.3">
      <c r="H1185" s="26" t="s">
        <v>2821</v>
      </c>
      <c r="I1185" s="17" t="s">
        <v>5679</v>
      </c>
    </row>
    <row r="1186" spans="8:9" x14ac:dyDescent="0.3">
      <c r="H1186" s="26" t="s">
        <v>769</v>
      </c>
      <c r="I1186" s="17" t="s">
        <v>5680</v>
      </c>
    </row>
    <row r="1187" spans="8:9" x14ac:dyDescent="0.3">
      <c r="H1187" s="26" t="s">
        <v>1011</v>
      </c>
      <c r="I1187" s="17" t="s">
        <v>5681</v>
      </c>
    </row>
    <row r="1188" spans="8:9" x14ac:dyDescent="0.3">
      <c r="H1188" s="26" t="s">
        <v>2822</v>
      </c>
      <c r="I1188" s="17" t="s">
        <v>5682</v>
      </c>
    </row>
    <row r="1189" spans="8:9" x14ac:dyDescent="0.3">
      <c r="H1189" s="26" t="s">
        <v>1585</v>
      </c>
      <c r="I1189" s="17">
        <v>971544298354</v>
      </c>
    </row>
    <row r="1190" spans="8:9" x14ac:dyDescent="0.3">
      <c r="H1190" s="26" t="s">
        <v>2823</v>
      </c>
      <c r="I1190" s="17">
        <v>0</v>
      </c>
    </row>
    <row r="1191" spans="8:9" x14ac:dyDescent="0.3">
      <c r="H1191" s="26" t="s">
        <v>2824</v>
      </c>
      <c r="I1191" s="17" t="s">
        <v>5683</v>
      </c>
    </row>
    <row r="1192" spans="8:9" x14ac:dyDescent="0.3">
      <c r="H1192" s="26" t="s">
        <v>2825</v>
      </c>
      <c r="I1192" s="17" t="s">
        <v>5684</v>
      </c>
    </row>
    <row r="1193" spans="8:9" x14ac:dyDescent="0.3">
      <c r="H1193" s="26" t="s">
        <v>2826</v>
      </c>
      <c r="I1193" s="17">
        <v>42367723</v>
      </c>
    </row>
    <row r="1194" spans="8:9" x14ac:dyDescent="0.3">
      <c r="H1194" s="26" t="s">
        <v>2827</v>
      </c>
      <c r="I1194" s="17">
        <v>0</v>
      </c>
    </row>
    <row r="1195" spans="8:9" x14ac:dyDescent="0.3">
      <c r="H1195" s="26" t="s">
        <v>495</v>
      </c>
      <c r="I1195" s="17" t="s">
        <v>5685</v>
      </c>
    </row>
    <row r="1196" spans="8:9" x14ac:dyDescent="0.3">
      <c r="H1196" s="26" t="s">
        <v>1169</v>
      </c>
      <c r="I1196" s="17" t="s">
        <v>5685</v>
      </c>
    </row>
    <row r="1197" spans="8:9" x14ac:dyDescent="0.3">
      <c r="H1197" s="26" t="s">
        <v>2828</v>
      </c>
      <c r="I1197" s="17" t="s">
        <v>5201</v>
      </c>
    </row>
    <row r="1198" spans="8:9" x14ac:dyDescent="0.3">
      <c r="H1198" s="26" t="s">
        <v>2829</v>
      </c>
      <c r="I1198" s="17" t="s">
        <v>5686</v>
      </c>
    </row>
    <row r="1199" spans="8:9" x14ac:dyDescent="0.3">
      <c r="H1199" s="26" t="s">
        <v>2830</v>
      </c>
      <c r="I1199" s="17" t="s">
        <v>5687</v>
      </c>
    </row>
    <row r="1200" spans="8:9" x14ac:dyDescent="0.3">
      <c r="H1200" s="26" t="s">
        <v>2831</v>
      </c>
      <c r="I1200" s="17" t="s">
        <v>5688</v>
      </c>
    </row>
    <row r="1201" spans="8:9" x14ac:dyDescent="0.3">
      <c r="H1201" s="26" t="s">
        <v>103</v>
      </c>
      <c r="I1201" s="17" t="s">
        <v>5597</v>
      </c>
    </row>
    <row r="1202" spans="8:9" x14ac:dyDescent="0.3">
      <c r="H1202" s="26" t="s">
        <v>2832</v>
      </c>
      <c r="I1202" s="17" t="s">
        <v>5689</v>
      </c>
    </row>
    <row r="1203" spans="8:9" x14ac:dyDescent="0.3">
      <c r="H1203" s="26" t="s">
        <v>2833</v>
      </c>
      <c r="I1203" s="17" t="s">
        <v>5690</v>
      </c>
    </row>
    <row r="1204" spans="8:9" x14ac:dyDescent="0.3">
      <c r="H1204" s="26" t="s">
        <v>2834</v>
      </c>
      <c r="I1204" s="17">
        <v>0</v>
      </c>
    </row>
    <row r="1205" spans="8:9" x14ac:dyDescent="0.3">
      <c r="H1205" s="26" t="s">
        <v>2835</v>
      </c>
      <c r="I1205" s="17" t="s">
        <v>5689</v>
      </c>
    </row>
    <row r="1206" spans="8:9" x14ac:dyDescent="0.3">
      <c r="H1206" s="26" t="s">
        <v>2836</v>
      </c>
      <c r="I1206" s="17" t="s">
        <v>5691</v>
      </c>
    </row>
    <row r="1207" spans="8:9" x14ac:dyDescent="0.3">
      <c r="H1207" s="26" t="s">
        <v>2837</v>
      </c>
      <c r="I1207" s="17" t="s">
        <v>5692</v>
      </c>
    </row>
    <row r="1208" spans="8:9" x14ac:dyDescent="0.3">
      <c r="H1208" s="26" t="s">
        <v>2838</v>
      </c>
      <c r="I1208" s="17">
        <v>0</v>
      </c>
    </row>
    <row r="1209" spans="8:9" x14ac:dyDescent="0.3">
      <c r="H1209" s="26" t="s">
        <v>2839</v>
      </c>
      <c r="I1209" s="17" t="s">
        <v>5693</v>
      </c>
    </row>
    <row r="1210" spans="8:9" x14ac:dyDescent="0.3">
      <c r="H1210" s="26" t="s">
        <v>1013</v>
      </c>
      <c r="I1210" s="17">
        <v>551575596</v>
      </c>
    </row>
    <row r="1211" spans="8:9" x14ac:dyDescent="0.3">
      <c r="H1211" s="26" t="s">
        <v>2840</v>
      </c>
      <c r="I1211" s="17">
        <v>0</v>
      </c>
    </row>
    <row r="1212" spans="8:9" x14ac:dyDescent="0.3">
      <c r="H1212" s="26" t="s">
        <v>94</v>
      </c>
      <c r="I1212" s="17" t="s">
        <v>5694</v>
      </c>
    </row>
    <row r="1213" spans="8:9" x14ac:dyDescent="0.3">
      <c r="H1213" s="26" t="s">
        <v>2841</v>
      </c>
      <c r="I1213" s="17">
        <v>0</v>
      </c>
    </row>
    <row r="1214" spans="8:9" x14ac:dyDescent="0.3">
      <c r="H1214" s="26" t="s">
        <v>1789</v>
      </c>
      <c r="I1214" s="17" t="s">
        <v>5695</v>
      </c>
    </row>
    <row r="1215" spans="8:9" x14ac:dyDescent="0.3">
      <c r="H1215" s="26" t="s">
        <v>2842</v>
      </c>
      <c r="I1215" s="17" t="s">
        <v>5696</v>
      </c>
    </row>
    <row r="1216" spans="8:9" x14ac:dyDescent="0.3">
      <c r="H1216" s="26" t="s">
        <v>2843</v>
      </c>
      <c r="I1216" s="17" t="s">
        <v>5697</v>
      </c>
    </row>
    <row r="1217" spans="8:9" x14ac:dyDescent="0.3">
      <c r="H1217" s="26" t="s">
        <v>2844</v>
      </c>
      <c r="I1217" s="17">
        <v>971504474561</v>
      </c>
    </row>
    <row r="1218" spans="8:9" x14ac:dyDescent="0.3">
      <c r="H1218" s="26" t="s">
        <v>1170</v>
      </c>
      <c r="I1218" s="17" t="s">
        <v>5698</v>
      </c>
    </row>
    <row r="1219" spans="8:9" x14ac:dyDescent="0.3">
      <c r="H1219" s="26" t="s">
        <v>2845</v>
      </c>
      <c r="I1219" s="17">
        <v>-5236134</v>
      </c>
    </row>
    <row r="1220" spans="8:9" x14ac:dyDescent="0.3">
      <c r="H1220" s="26" t="s">
        <v>1349</v>
      </c>
      <c r="I1220" s="17" t="s">
        <v>5599</v>
      </c>
    </row>
    <row r="1221" spans="8:9" x14ac:dyDescent="0.3">
      <c r="H1221" s="26" t="s">
        <v>1350</v>
      </c>
      <c r="I1221" s="17" t="s">
        <v>5599</v>
      </c>
    </row>
    <row r="1222" spans="8:9" x14ac:dyDescent="0.3">
      <c r="H1222" s="26" t="s">
        <v>2846</v>
      </c>
      <c r="I1222" s="17" t="s">
        <v>5699</v>
      </c>
    </row>
    <row r="1223" spans="8:9" x14ac:dyDescent="0.3">
      <c r="H1223" s="26" t="s">
        <v>2847</v>
      </c>
      <c r="I1223" s="17" t="s">
        <v>5700</v>
      </c>
    </row>
    <row r="1224" spans="8:9" x14ac:dyDescent="0.3">
      <c r="H1224" s="26" t="s">
        <v>2848</v>
      </c>
      <c r="I1224" s="17" t="s">
        <v>5701</v>
      </c>
    </row>
    <row r="1225" spans="8:9" x14ac:dyDescent="0.3">
      <c r="H1225" s="26" t="s">
        <v>431</v>
      </c>
      <c r="I1225" s="17">
        <v>506953506</v>
      </c>
    </row>
    <row r="1226" spans="8:9" x14ac:dyDescent="0.3">
      <c r="H1226" s="26" t="s">
        <v>2849</v>
      </c>
      <c r="I1226" s="17" t="s">
        <v>5702</v>
      </c>
    </row>
    <row r="1227" spans="8:9" x14ac:dyDescent="0.3">
      <c r="H1227" s="26" t="s">
        <v>2850</v>
      </c>
      <c r="I1227" s="17">
        <v>0</v>
      </c>
    </row>
    <row r="1228" spans="8:9" x14ac:dyDescent="0.3">
      <c r="H1228" s="26" t="s">
        <v>2851</v>
      </c>
      <c r="I1228" s="17" t="s">
        <v>5703</v>
      </c>
    </row>
    <row r="1229" spans="8:9" x14ac:dyDescent="0.3">
      <c r="H1229" s="26" t="s">
        <v>2852</v>
      </c>
      <c r="I1229" s="17">
        <v>0</v>
      </c>
    </row>
    <row r="1230" spans="8:9" x14ac:dyDescent="0.3">
      <c r="H1230" s="26" t="s">
        <v>1790</v>
      </c>
      <c r="I1230" s="17">
        <v>43239133</v>
      </c>
    </row>
    <row r="1231" spans="8:9" x14ac:dyDescent="0.3">
      <c r="H1231" s="26" t="s">
        <v>2853</v>
      </c>
      <c r="I1231" s="17">
        <v>0</v>
      </c>
    </row>
    <row r="1232" spans="8:9" x14ac:dyDescent="0.3">
      <c r="H1232" s="26" t="s">
        <v>2854</v>
      </c>
      <c r="I1232" s="17" t="s">
        <v>5704</v>
      </c>
    </row>
    <row r="1233" spans="8:9" x14ac:dyDescent="0.3">
      <c r="H1233" s="26" t="s">
        <v>2855</v>
      </c>
      <c r="I1233" s="17" t="s">
        <v>5705</v>
      </c>
    </row>
    <row r="1234" spans="8:9" x14ac:dyDescent="0.3">
      <c r="H1234" s="26" t="s">
        <v>2856</v>
      </c>
      <c r="I1234" s="17">
        <v>0</v>
      </c>
    </row>
    <row r="1235" spans="8:9" x14ac:dyDescent="0.3">
      <c r="H1235" s="26" t="s">
        <v>2857</v>
      </c>
      <c r="I1235" s="17">
        <v>971551140708</v>
      </c>
    </row>
    <row r="1236" spans="8:9" x14ac:dyDescent="0.3">
      <c r="H1236" s="26" t="s">
        <v>173</v>
      </c>
      <c r="I1236" s="17" t="s">
        <v>5706</v>
      </c>
    </row>
    <row r="1237" spans="8:9" x14ac:dyDescent="0.3">
      <c r="H1237" s="26" t="s">
        <v>2858</v>
      </c>
      <c r="I1237" s="17" t="s">
        <v>5707</v>
      </c>
    </row>
    <row r="1238" spans="8:9" x14ac:dyDescent="0.3">
      <c r="H1238" s="26" t="s">
        <v>403</v>
      </c>
      <c r="I1238" s="17" t="s">
        <v>5708</v>
      </c>
    </row>
    <row r="1239" spans="8:9" x14ac:dyDescent="0.3">
      <c r="H1239" s="26" t="s">
        <v>291</v>
      </c>
      <c r="I1239" s="17" t="s">
        <v>5709</v>
      </c>
    </row>
    <row r="1240" spans="8:9" x14ac:dyDescent="0.3">
      <c r="H1240" s="26" t="s">
        <v>2859</v>
      </c>
      <c r="I1240" s="17" t="s">
        <v>5710</v>
      </c>
    </row>
    <row r="1241" spans="8:9" x14ac:dyDescent="0.3">
      <c r="H1241" s="26" t="s">
        <v>2860</v>
      </c>
      <c r="I1241" s="17" t="s">
        <v>5201</v>
      </c>
    </row>
    <row r="1242" spans="8:9" x14ac:dyDescent="0.3">
      <c r="H1242" s="26" t="s">
        <v>2861</v>
      </c>
      <c r="I1242" s="17" t="s">
        <v>5612</v>
      </c>
    </row>
    <row r="1243" spans="8:9" x14ac:dyDescent="0.3">
      <c r="H1243" s="26" t="s">
        <v>2862</v>
      </c>
      <c r="I1243" s="17" t="s">
        <v>5640</v>
      </c>
    </row>
    <row r="1244" spans="8:9" x14ac:dyDescent="0.3">
      <c r="H1244" s="26" t="s">
        <v>1483</v>
      </c>
      <c r="I1244" s="17" t="s">
        <v>5711</v>
      </c>
    </row>
    <row r="1245" spans="8:9" x14ac:dyDescent="0.3">
      <c r="H1245" s="26" t="s">
        <v>2863</v>
      </c>
      <c r="I1245" s="17" t="s">
        <v>5712</v>
      </c>
    </row>
    <row r="1246" spans="8:9" x14ac:dyDescent="0.3">
      <c r="H1246" s="26" t="s">
        <v>1791</v>
      </c>
      <c r="I1246" s="17">
        <v>42236605</v>
      </c>
    </row>
    <row r="1247" spans="8:9" x14ac:dyDescent="0.3">
      <c r="H1247" s="26" t="s">
        <v>2864</v>
      </c>
      <c r="I1247" s="17" t="s">
        <v>5713</v>
      </c>
    </row>
    <row r="1248" spans="8:9" x14ac:dyDescent="0.3">
      <c r="H1248" s="26" t="s">
        <v>2865</v>
      </c>
      <c r="I1248" s="17" t="s">
        <v>5714</v>
      </c>
    </row>
    <row r="1249" spans="8:9" x14ac:dyDescent="0.3">
      <c r="H1249" s="26" t="s">
        <v>2866</v>
      </c>
      <c r="I1249" s="17" t="s">
        <v>5715</v>
      </c>
    </row>
    <row r="1250" spans="8:9" x14ac:dyDescent="0.3">
      <c r="H1250" s="26" t="s">
        <v>2867</v>
      </c>
      <c r="I1250" s="17" t="s">
        <v>5716</v>
      </c>
    </row>
    <row r="1251" spans="8:9" x14ac:dyDescent="0.3">
      <c r="H1251" s="26" t="s">
        <v>1792</v>
      </c>
      <c r="I1251" s="17">
        <v>25539900</v>
      </c>
    </row>
    <row r="1252" spans="8:9" x14ac:dyDescent="0.3">
      <c r="H1252" s="26" t="s">
        <v>2868</v>
      </c>
      <c r="I1252" s="17">
        <v>971522511509</v>
      </c>
    </row>
    <row r="1253" spans="8:9" x14ac:dyDescent="0.3">
      <c r="H1253" s="26" t="s">
        <v>2869</v>
      </c>
      <c r="I1253" s="17" t="s">
        <v>5717</v>
      </c>
    </row>
    <row r="1254" spans="8:9" x14ac:dyDescent="0.3">
      <c r="H1254" s="26" t="s">
        <v>1485</v>
      </c>
      <c r="I1254" s="17">
        <v>42567330</v>
      </c>
    </row>
    <row r="1255" spans="8:9" x14ac:dyDescent="0.3">
      <c r="H1255" s="26" t="s">
        <v>2870</v>
      </c>
      <c r="I1255" s="17" t="s">
        <v>5718</v>
      </c>
    </row>
    <row r="1256" spans="8:9" x14ac:dyDescent="0.3">
      <c r="H1256" s="26" t="s">
        <v>2871</v>
      </c>
      <c r="I1256" s="17" t="s">
        <v>5719</v>
      </c>
    </row>
    <row r="1257" spans="8:9" x14ac:dyDescent="0.3">
      <c r="H1257" s="26" t="s">
        <v>771</v>
      </c>
      <c r="I1257" s="17" t="s">
        <v>5720</v>
      </c>
    </row>
    <row r="1258" spans="8:9" x14ac:dyDescent="0.3">
      <c r="H1258" s="26" t="s">
        <v>1793</v>
      </c>
      <c r="I1258" s="17">
        <v>44433674</v>
      </c>
    </row>
    <row r="1259" spans="8:9" x14ac:dyDescent="0.3">
      <c r="H1259" s="26" t="s">
        <v>2872</v>
      </c>
      <c r="I1259" s="17" t="s">
        <v>5721</v>
      </c>
    </row>
    <row r="1260" spans="8:9" x14ac:dyDescent="0.3">
      <c r="H1260" s="26" t="s">
        <v>2873</v>
      </c>
      <c r="I1260" s="17" t="s">
        <v>5722</v>
      </c>
    </row>
    <row r="1261" spans="8:9" x14ac:dyDescent="0.3">
      <c r="H1261" s="26" t="s">
        <v>2874</v>
      </c>
      <c r="I1261" s="17">
        <v>0</v>
      </c>
    </row>
    <row r="1262" spans="8:9" x14ac:dyDescent="0.3">
      <c r="H1262" s="26" t="s">
        <v>2875</v>
      </c>
      <c r="I1262" s="17">
        <v>971557102931</v>
      </c>
    </row>
    <row r="1263" spans="8:9" x14ac:dyDescent="0.3">
      <c r="H1263" s="26" t="s">
        <v>2876</v>
      </c>
      <c r="I1263" s="17" t="s">
        <v>5723</v>
      </c>
    </row>
    <row r="1264" spans="8:9" x14ac:dyDescent="0.3">
      <c r="H1264" s="26" t="s">
        <v>2877</v>
      </c>
      <c r="I1264" s="17" t="s">
        <v>5724</v>
      </c>
    </row>
    <row r="1265" spans="8:9" x14ac:dyDescent="0.3">
      <c r="H1265" s="26" t="s">
        <v>2878</v>
      </c>
      <c r="I1265" s="17" t="s">
        <v>5725</v>
      </c>
    </row>
    <row r="1266" spans="8:9" x14ac:dyDescent="0.3">
      <c r="H1266" s="26" t="s">
        <v>2879</v>
      </c>
      <c r="I1266" s="17">
        <v>0</v>
      </c>
    </row>
    <row r="1267" spans="8:9" x14ac:dyDescent="0.3">
      <c r="H1267" s="26" t="s">
        <v>2880</v>
      </c>
      <c r="I1267" s="17">
        <v>0</v>
      </c>
    </row>
    <row r="1268" spans="8:9" x14ac:dyDescent="0.3">
      <c r="H1268" s="26" t="s">
        <v>532</v>
      </c>
      <c r="I1268" s="17">
        <v>44508886</v>
      </c>
    </row>
    <row r="1269" spans="8:9" x14ac:dyDescent="0.3">
      <c r="H1269" s="26" t="s">
        <v>2881</v>
      </c>
      <c r="I1269" s="17" t="s">
        <v>5726</v>
      </c>
    </row>
    <row r="1270" spans="8:9" x14ac:dyDescent="0.3">
      <c r="H1270" s="26" t="s">
        <v>2882</v>
      </c>
      <c r="I1270" s="17" t="s">
        <v>5727</v>
      </c>
    </row>
    <row r="1271" spans="8:9" x14ac:dyDescent="0.3">
      <c r="H1271" s="26" t="s">
        <v>2883</v>
      </c>
      <c r="I1271" s="17" t="s">
        <v>5678</v>
      </c>
    </row>
    <row r="1272" spans="8:9" x14ac:dyDescent="0.3">
      <c r="H1272" s="26" t="s">
        <v>1706</v>
      </c>
      <c r="I1272" s="17" t="s">
        <v>5728</v>
      </c>
    </row>
    <row r="1273" spans="8:9" x14ac:dyDescent="0.3">
      <c r="H1273" s="26" t="s">
        <v>2884</v>
      </c>
      <c r="I1273" s="17">
        <v>92220001</v>
      </c>
    </row>
    <row r="1274" spans="8:9" x14ac:dyDescent="0.3">
      <c r="H1274" s="26" t="s">
        <v>371</v>
      </c>
      <c r="I1274" s="17" t="s">
        <v>5729</v>
      </c>
    </row>
    <row r="1275" spans="8:9" x14ac:dyDescent="0.3">
      <c r="H1275" s="26" t="s">
        <v>2885</v>
      </c>
      <c r="I1275" s="17">
        <v>0</v>
      </c>
    </row>
    <row r="1276" spans="8:9" x14ac:dyDescent="0.3">
      <c r="H1276" s="26" t="s">
        <v>2886</v>
      </c>
      <c r="I1276" s="17" t="s">
        <v>5730</v>
      </c>
    </row>
    <row r="1277" spans="8:9" x14ac:dyDescent="0.3">
      <c r="H1277" s="26" t="s">
        <v>2887</v>
      </c>
      <c r="I1277" s="17" t="s">
        <v>5731</v>
      </c>
    </row>
    <row r="1278" spans="8:9" x14ac:dyDescent="0.3">
      <c r="H1278" s="26" t="s">
        <v>1794</v>
      </c>
      <c r="I1278" s="17" t="s">
        <v>5732</v>
      </c>
    </row>
    <row r="1279" spans="8:9" x14ac:dyDescent="0.3">
      <c r="H1279" s="26" t="s">
        <v>2888</v>
      </c>
      <c r="I1279" s="17" t="s">
        <v>5715</v>
      </c>
    </row>
    <row r="1280" spans="8:9" x14ac:dyDescent="0.3">
      <c r="H1280" s="26" t="s">
        <v>2889</v>
      </c>
      <c r="I1280" s="17">
        <v>0</v>
      </c>
    </row>
    <row r="1281" spans="8:9" x14ac:dyDescent="0.3">
      <c r="H1281" s="26" t="s">
        <v>2890</v>
      </c>
      <c r="I1281" s="17" t="s">
        <v>5733</v>
      </c>
    </row>
    <row r="1282" spans="8:9" x14ac:dyDescent="0.3">
      <c r="H1282" s="26" t="s">
        <v>2891</v>
      </c>
      <c r="I1282" s="17" t="s">
        <v>5734</v>
      </c>
    </row>
    <row r="1283" spans="8:9" x14ac:dyDescent="0.3">
      <c r="H1283" s="26" t="s">
        <v>2892</v>
      </c>
      <c r="I1283" s="17">
        <v>42828005</v>
      </c>
    </row>
    <row r="1284" spans="8:9" x14ac:dyDescent="0.3">
      <c r="H1284" s="26" t="s">
        <v>2893</v>
      </c>
      <c r="I1284" s="17" t="s">
        <v>5735</v>
      </c>
    </row>
    <row r="1285" spans="8:9" x14ac:dyDescent="0.3">
      <c r="H1285" s="26" t="s">
        <v>2894</v>
      </c>
      <c r="I1285" s="17" t="s">
        <v>5736</v>
      </c>
    </row>
    <row r="1286" spans="8:9" x14ac:dyDescent="0.3">
      <c r="H1286" s="26" t="s">
        <v>2895</v>
      </c>
      <c r="I1286" s="17">
        <v>0</v>
      </c>
    </row>
    <row r="1287" spans="8:9" x14ac:dyDescent="0.3">
      <c r="H1287" s="26" t="s">
        <v>2896</v>
      </c>
      <c r="I1287" s="17" t="s">
        <v>5737</v>
      </c>
    </row>
    <row r="1288" spans="8:9" x14ac:dyDescent="0.3">
      <c r="H1288" s="26" t="s">
        <v>1633</v>
      </c>
      <c r="I1288" s="17" t="s">
        <v>5738</v>
      </c>
    </row>
    <row r="1289" spans="8:9" x14ac:dyDescent="0.3">
      <c r="H1289" s="26" t="s">
        <v>2897</v>
      </c>
      <c r="I1289" s="17" t="s">
        <v>5739</v>
      </c>
    </row>
    <row r="1290" spans="8:9" x14ac:dyDescent="0.3">
      <c r="H1290" s="26" t="s">
        <v>1488</v>
      </c>
      <c r="I1290" s="17">
        <v>528817778</v>
      </c>
    </row>
    <row r="1291" spans="8:9" x14ac:dyDescent="0.3">
      <c r="H1291" s="26" t="s">
        <v>1796</v>
      </c>
      <c r="I1291" s="17">
        <v>97125550777</v>
      </c>
    </row>
    <row r="1292" spans="8:9" x14ac:dyDescent="0.3">
      <c r="H1292" s="26" t="s">
        <v>2898</v>
      </c>
      <c r="I1292" s="17" t="s">
        <v>5740</v>
      </c>
    </row>
    <row r="1293" spans="8:9" x14ac:dyDescent="0.3">
      <c r="H1293" s="26" t="s">
        <v>348</v>
      </c>
      <c r="I1293" s="17" t="s">
        <v>5741</v>
      </c>
    </row>
    <row r="1294" spans="8:9" x14ac:dyDescent="0.3">
      <c r="H1294" s="26" t="s">
        <v>2899</v>
      </c>
      <c r="I1294" s="17">
        <v>-5763919</v>
      </c>
    </row>
    <row r="1295" spans="8:9" x14ac:dyDescent="0.3">
      <c r="H1295" s="26" t="s">
        <v>2900</v>
      </c>
      <c r="I1295" s="17" t="s">
        <v>5742</v>
      </c>
    </row>
    <row r="1296" spans="8:9" x14ac:dyDescent="0.3">
      <c r="H1296" s="26" t="s">
        <v>772</v>
      </c>
      <c r="I1296" s="17" t="s">
        <v>5743</v>
      </c>
    </row>
    <row r="1297" spans="8:9" x14ac:dyDescent="0.3">
      <c r="H1297" s="26" t="s">
        <v>2901</v>
      </c>
      <c r="I1297" s="17">
        <v>0</v>
      </c>
    </row>
    <row r="1298" spans="8:9" x14ac:dyDescent="0.3">
      <c r="H1298" s="26" t="s">
        <v>2902</v>
      </c>
      <c r="I1298" s="17" t="s">
        <v>5744</v>
      </c>
    </row>
    <row r="1299" spans="8:9" x14ac:dyDescent="0.3">
      <c r="H1299" s="26" t="s">
        <v>2903</v>
      </c>
      <c r="I1299" s="17" t="s">
        <v>5735</v>
      </c>
    </row>
    <row r="1300" spans="8:9" x14ac:dyDescent="0.3">
      <c r="H1300" s="26" t="s">
        <v>344</v>
      </c>
      <c r="I1300" s="17" t="s">
        <v>5715</v>
      </c>
    </row>
    <row r="1301" spans="8:9" x14ac:dyDescent="0.3">
      <c r="H1301" s="26" t="s">
        <v>1352</v>
      </c>
      <c r="I1301" s="17" t="s">
        <v>5715</v>
      </c>
    </row>
    <row r="1302" spans="8:9" x14ac:dyDescent="0.3">
      <c r="H1302" s="26" t="s">
        <v>1353</v>
      </c>
      <c r="I1302" s="17" t="s">
        <v>5735</v>
      </c>
    </row>
    <row r="1303" spans="8:9" x14ac:dyDescent="0.3">
      <c r="H1303" s="26" t="s">
        <v>2904</v>
      </c>
      <c r="I1303" s="17" t="s">
        <v>5745</v>
      </c>
    </row>
    <row r="1304" spans="8:9" x14ac:dyDescent="0.3">
      <c r="H1304" s="26" t="s">
        <v>2905</v>
      </c>
      <c r="I1304" s="17" t="s">
        <v>5739</v>
      </c>
    </row>
    <row r="1305" spans="8:9" x14ac:dyDescent="0.3">
      <c r="H1305" s="26" t="s">
        <v>2906</v>
      </c>
      <c r="I1305" s="17" t="s">
        <v>5746</v>
      </c>
    </row>
    <row r="1306" spans="8:9" x14ac:dyDescent="0.3">
      <c r="H1306" s="26" t="s">
        <v>1017</v>
      </c>
      <c r="I1306" s="17">
        <v>971506123191</v>
      </c>
    </row>
    <row r="1307" spans="8:9" x14ac:dyDescent="0.3">
      <c r="H1307" s="26" t="s">
        <v>230</v>
      </c>
      <c r="I1307" s="17">
        <v>506519234</v>
      </c>
    </row>
    <row r="1308" spans="8:9" x14ac:dyDescent="0.3">
      <c r="H1308" s="26" t="s">
        <v>1648</v>
      </c>
      <c r="I1308" s="17" t="s">
        <v>5747</v>
      </c>
    </row>
    <row r="1309" spans="8:9" x14ac:dyDescent="0.3">
      <c r="H1309" s="26" t="s">
        <v>2907</v>
      </c>
      <c r="I1309" s="17" t="s">
        <v>5066</v>
      </c>
    </row>
    <row r="1310" spans="8:9" x14ac:dyDescent="0.3">
      <c r="H1310" s="26" t="s">
        <v>2908</v>
      </c>
      <c r="I1310" s="17" t="s">
        <v>5748</v>
      </c>
    </row>
    <row r="1311" spans="8:9" x14ac:dyDescent="0.3">
      <c r="H1311" s="26" t="s">
        <v>2909</v>
      </c>
      <c r="I1311" s="17">
        <v>0</v>
      </c>
    </row>
    <row r="1312" spans="8:9" x14ac:dyDescent="0.3">
      <c r="H1312" s="26" t="s">
        <v>1707</v>
      </c>
      <c r="I1312" s="17">
        <v>-520732</v>
      </c>
    </row>
    <row r="1313" spans="8:9" x14ac:dyDescent="0.3">
      <c r="H1313" s="26" t="s">
        <v>2910</v>
      </c>
      <c r="I1313" s="17">
        <v>72260021</v>
      </c>
    </row>
    <row r="1314" spans="8:9" x14ac:dyDescent="0.3">
      <c r="H1314" s="26" t="s">
        <v>2911</v>
      </c>
      <c r="I1314" s="17" t="s">
        <v>5749</v>
      </c>
    </row>
    <row r="1315" spans="8:9" x14ac:dyDescent="0.3">
      <c r="H1315" s="26" t="s">
        <v>2912</v>
      </c>
      <c r="I1315" s="17">
        <v>0</v>
      </c>
    </row>
    <row r="1316" spans="8:9" x14ac:dyDescent="0.3">
      <c r="H1316" s="26" t="s">
        <v>2913</v>
      </c>
      <c r="I1316" s="17">
        <v>0</v>
      </c>
    </row>
    <row r="1317" spans="8:9" x14ac:dyDescent="0.3">
      <c r="H1317" s="26" t="s">
        <v>2914</v>
      </c>
      <c r="I1317" s="17" t="s">
        <v>5750</v>
      </c>
    </row>
    <row r="1318" spans="8:9" x14ac:dyDescent="0.3">
      <c r="H1318" s="26" t="s">
        <v>2915</v>
      </c>
      <c r="I1318" s="17" t="s">
        <v>4982</v>
      </c>
    </row>
    <row r="1319" spans="8:9" x14ac:dyDescent="0.3">
      <c r="H1319" s="26" t="s">
        <v>2916</v>
      </c>
      <c r="I1319" s="17" t="s">
        <v>5751</v>
      </c>
    </row>
    <row r="1320" spans="8:9" x14ac:dyDescent="0.3">
      <c r="H1320" s="26" t="s">
        <v>1708</v>
      </c>
      <c r="I1320" s="17" t="s">
        <v>5752</v>
      </c>
    </row>
    <row r="1321" spans="8:9" x14ac:dyDescent="0.3">
      <c r="H1321" s="26" t="s">
        <v>2917</v>
      </c>
      <c r="I1321" s="17">
        <v>0</v>
      </c>
    </row>
    <row r="1322" spans="8:9" x14ac:dyDescent="0.3">
      <c r="H1322" s="26" t="s">
        <v>2918</v>
      </c>
      <c r="I1322" s="17" t="s">
        <v>5589</v>
      </c>
    </row>
    <row r="1323" spans="8:9" x14ac:dyDescent="0.3">
      <c r="H1323" s="26" t="s">
        <v>372</v>
      </c>
      <c r="I1323" s="17" t="s">
        <v>5753</v>
      </c>
    </row>
    <row r="1324" spans="8:9" x14ac:dyDescent="0.3">
      <c r="H1324" s="26" t="s">
        <v>2919</v>
      </c>
      <c r="I1324" s="17" t="s">
        <v>5754</v>
      </c>
    </row>
    <row r="1325" spans="8:9" x14ac:dyDescent="0.3">
      <c r="H1325" s="26" t="s">
        <v>774</v>
      </c>
      <c r="I1325" s="17" t="s">
        <v>5755</v>
      </c>
    </row>
    <row r="1326" spans="8:9" x14ac:dyDescent="0.3">
      <c r="H1326" s="26" t="s">
        <v>2920</v>
      </c>
      <c r="I1326" s="17" t="s">
        <v>5756</v>
      </c>
    </row>
    <row r="1327" spans="8:9" x14ac:dyDescent="0.3">
      <c r="H1327" s="26" t="s">
        <v>2921</v>
      </c>
      <c r="I1327" s="17" t="s">
        <v>5757</v>
      </c>
    </row>
    <row r="1328" spans="8:9" x14ac:dyDescent="0.3">
      <c r="H1328" s="26" t="s">
        <v>2922</v>
      </c>
      <c r="I1328" s="17">
        <v>0</v>
      </c>
    </row>
    <row r="1329" spans="8:9" x14ac:dyDescent="0.3">
      <c r="H1329" s="26" t="s">
        <v>2923</v>
      </c>
      <c r="I1329" s="17" t="s">
        <v>5758</v>
      </c>
    </row>
    <row r="1330" spans="8:9" x14ac:dyDescent="0.3">
      <c r="H1330" s="26" t="s">
        <v>2924</v>
      </c>
      <c r="I1330" s="17">
        <v>0</v>
      </c>
    </row>
    <row r="1331" spans="8:9" x14ac:dyDescent="0.3">
      <c r="H1331" s="26" t="s">
        <v>2925</v>
      </c>
      <c r="I1331" s="17">
        <v>0</v>
      </c>
    </row>
    <row r="1332" spans="8:9" x14ac:dyDescent="0.3">
      <c r="H1332" s="26" t="s">
        <v>2926</v>
      </c>
      <c r="I1332" s="17" t="s">
        <v>5759</v>
      </c>
    </row>
    <row r="1333" spans="8:9" x14ac:dyDescent="0.3">
      <c r="H1333" s="26" t="s">
        <v>2927</v>
      </c>
      <c r="I1333" s="17" t="s">
        <v>5760</v>
      </c>
    </row>
    <row r="1334" spans="8:9" x14ac:dyDescent="0.3">
      <c r="H1334" s="26" t="s">
        <v>1354</v>
      </c>
      <c r="I1334" s="17">
        <v>504010308</v>
      </c>
    </row>
    <row r="1335" spans="8:9" x14ac:dyDescent="0.3">
      <c r="H1335" s="26" t="s">
        <v>2928</v>
      </c>
      <c r="I1335" s="17" t="s">
        <v>5761</v>
      </c>
    </row>
    <row r="1336" spans="8:9" x14ac:dyDescent="0.3">
      <c r="H1336" s="26" t="s">
        <v>1019</v>
      </c>
      <c r="I1336" s="17" t="s">
        <v>5762</v>
      </c>
    </row>
    <row r="1337" spans="8:9" x14ac:dyDescent="0.3">
      <c r="H1337" s="26" t="s">
        <v>2929</v>
      </c>
      <c r="I1337" s="17" t="s">
        <v>5763</v>
      </c>
    </row>
    <row r="1338" spans="8:9" x14ac:dyDescent="0.3">
      <c r="H1338" s="26" t="s">
        <v>775</v>
      </c>
      <c r="I1338" s="17">
        <v>971556322115</v>
      </c>
    </row>
    <row r="1339" spans="8:9" x14ac:dyDescent="0.3">
      <c r="H1339" s="26" t="s">
        <v>1797</v>
      </c>
      <c r="I1339" s="17">
        <v>2969752</v>
      </c>
    </row>
    <row r="1340" spans="8:9" x14ac:dyDescent="0.3">
      <c r="H1340" s="26" t="s">
        <v>777</v>
      </c>
      <c r="I1340" s="17" t="s">
        <v>5764</v>
      </c>
    </row>
    <row r="1341" spans="8:9" x14ac:dyDescent="0.3">
      <c r="H1341" s="26" t="s">
        <v>2930</v>
      </c>
      <c r="I1341" s="17" t="s">
        <v>5765</v>
      </c>
    </row>
    <row r="1342" spans="8:9" x14ac:dyDescent="0.3">
      <c r="H1342" s="26" t="s">
        <v>2931</v>
      </c>
      <c r="I1342" s="17">
        <v>589893146</v>
      </c>
    </row>
    <row r="1343" spans="8:9" x14ac:dyDescent="0.3">
      <c r="H1343" s="26" t="s">
        <v>2932</v>
      </c>
      <c r="I1343" s="17" t="s">
        <v>5742</v>
      </c>
    </row>
    <row r="1344" spans="8:9" x14ac:dyDescent="0.3">
      <c r="H1344" s="26" t="s">
        <v>2933</v>
      </c>
      <c r="I1344" s="17" t="s">
        <v>5742</v>
      </c>
    </row>
    <row r="1345" spans="8:9" x14ac:dyDescent="0.3">
      <c r="H1345" s="26" t="s">
        <v>2934</v>
      </c>
      <c r="I1345" s="17" t="s">
        <v>5124</v>
      </c>
    </row>
    <row r="1346" spans="8:9" x14ac:dyDescent="0.3">
      <c r="H1346" s="26" t="s">
        <v>414</v>
      </c>
      <c r="I1346" s="17" t="s">
        <v>5766</v>
      </c>
    </row>
    <row r="1347" spans="8:9" x14ac:dyDescent="0.3">
      <c r="H1347" s="26" t="s">
        <v>2935</v>
      </c>
      <c r="I1347" s="17" t="s">
        <v>5767</v>
      </c>
    </row>
    <row r="1348" spans="8:9" x14ac:dyDescent="0.3">
      <c r="H1348" s="26" t="s">
        <v>2936</v>
      </c>
      <c r="I1348" s="17">
        <v>0</v>
      </c>
    </row>
    <row r="1349" spans="8:9" x14ac:dyDescent="0.3">
      <c r="H1349" s="26" t="s">
        <v>264</v>
      </c>
      <c r="I1349" s="17">
        <v>97143216940</v>
      </c>
    </row>
    <row r="1350" spans="8:9" x14ac:dyDescent="0.3">
      <c r="H1350" s="26" t="s">
        <v>2937</v>
      </c>
      <c r="I1350" s="17">
        <v>0</v>
      </c>
    </row>
    <row r="1351" spans="8:9" x14ac:dyDescent="0.3">
      <c r="H1351" s="26" t="s">
        <v>2938</v>
      </c>
      <c r="I1351" s="17" t="s">
        <v>5768</v>
      </c>
    </row>
    <row r="1352" spans="8:9" x14ac:dyDescent="0.3">
      <c r="H1352" s="26" t="s">
        <v>2939</v>
      </c>
      <c r="I1352" s="17">
        <v>25555768</v>
      </c>
    </row>
    <row r="1353" spans="8:9" x14ac:dyDescent="0.3">
      <c r="H1353" s="26" t="s">
        <v>1798</v>
      </c>
      <c r="I1353" s="17">
        <v>0</v>
      </c>
    </row>
    <row r="1354" spans="8:9" x14ac:dyDescent="0.3">
      <c r="H1354" s="26" t="s">
        <v>780</v>
      </c>
      <c r="I1354" s="17" t="s">
        <v>5769</v>
      </c>
    </row>
    <row r="1355" spans="8:9" x14ac:dyDescent="0.3">
      <c r="H1355" s="26" t="s">
        <v>2940</v>
      </c>
      <c r="I1355" s="17" t="s">
        <v>5758</v>
      </c>
    </row>
    <row r="1356" spans="8:9" x14ac:dyDescent="0.3">
      <c r="H1356" s="26" t="s">
        <v>2941</v>
      </c>
      <c r="I1356" s="17">
        <v>0</v>
      </c>
    </row>
    <row r="1357" spans="8:9" x14ac:dyDescent="0.3">
      <c r="H1357" s="26" t="s">
        <v>2942</v>
      </c>
      <c r="I1357" s="17" t="s">
        <v>5770</v>
      </c>
    </row>
    <row r="1358" spans="8:9" x14ac:dyDescent="0.3">
      <c r="H1358" s="26" t="s">
        <v>781</v>
      </c>
      <c r="I1358" s="17" t="s">
        <v>5771</v>
      </c>
    </row>
    <row r="1359" spans="8:9" x14ac:dyDescent="0.3">
      <c r="H1359" s="26" t="s">
        <v>2943</v>
      </c>
      <c r="I1359" s="17" t="s">
        <v>5772</v>
      </c>
    </row>
    <row r="1360" spans="8:9" x14ac:dyDescent="0.3">
      <c r="H1360" s="26" t="s">
        <v>1491</v>
      </c>
      <c r="I1360" s="17" t="s">
        <v>5668</v>
      </c>
    </row>
    <row r="1361" spans="8:9" x14ac:dyDescent="0.3">
      <c r="H1361" s="26" t="s">
        <v>516</v>
      </c>
      <c r="I1361" s="17" t="s">
        <v>5668</v>
      </c>
    </row>
    <row r="1362" spans="8:9" x14ac:dyDescent="0.3">
      <c r="H1362" s="26" t="s">
        <v>2944</v>
      </c>
      <c r="I1362" s="17">
        <v>559445142</v>
      </c>
    </row>
    <row r="1363" spans="8:9" x14ac:dyDescent="0.3">
      <c r="H1363" s="26" t="s">
        <v>2945</v>
      </c>
      <c r="I1363" s="17" t="s">
        <v>5773</v>
      </c>
    </row>
    <row r="1364" spans="8:9" x14ac:dyDescent="0.3">
      <c r="H1364" s="26" t="s">
        <v>2946</v>
      </c>
      <c r="I1364" s="17" t="s">
        <v>5774</v>
      </c>
    </row>
    <row r="1365" spans="8:9" x14ac:dyDescent="0.3">
      <c r="H1365" s="26" t="s">
        <v>2947</v>
      </c>
      <c r="I1365" s="17" t="s">
        <v>5775</v>
      </c>
    </row>
    <row r="1366" spans="8:9" x14ac:dyDescent="0.3">
      <c r="H1366" s="26" t="s">
        <v>2948</v>
      </c>
      <c r="I1366" s="17" t="s">
        <v>5776</v>
      </c>
    </row>
    <row r="1367" spans="8:9" x14ac:dyDescent="0.3">
      <c r="H1367" s="26" t="s">
        <v>1172</v>
      </c>
      <c r="I1367" s="17" t="s">
        <v>5777</v>
      </c>
    </row>
    <row r="1368" spans="8:9" x14ac:dyDescent="0.3">
      <c r="H1368" s="26" t="s">
        <v>2949</v>
      </c>
      <c r="I1368" s="17" t="s">
        <v>5778</v>
      </c>
    </row>
    <row r="1369" spans="8:9" x14ac:dyDescent="0.3">
      <c r="H1369" s="26" t="s">
        <v>2950</v>
      </c>
      <c r="I1369" s="17" t="s">
        <v>5779</v>
      </c>
    </row>
    <row r="1370" spans="8:9" x14ac:dyDescent="0.3">
      <c r="H1370" s="26" t="s">
        <v>2951</v>
      </c>
      <c r="I1370" s="17" t="s">
        <v>5780</v>
      </c>
    </row>
    <row r="1371" spans="8:9" x14ac:dyDescent="0.3">
      <c r="H1371" s="26" t="s">
        <v>2952</v>
      </c>
      <c r="I1371" s="17">
        <v>0</v>
      </c>
    </row>
    <row r="1372" spans="8:9" x14ac:dyDescent="0.3">
      <c r="H1372" s="26" t="s">
        <v>2953</v>
      </c>
      <c r="I1372" s="17" t="s">
        <v>5781</v>
      </c>
    </row>
    <row r="1373" spans="8:9" x14ac:dyDescent="0.3">
      <c r="H1373" s="26" t="s">
        <v>2954</v>
      </c>
      <c r="I1373" s="17">
        <v>0</v>
      </c>
    </row>
    <row r="1374" spans="8:9" x14ac:dyDescent="0.3">
      <c r="H1374" s="26" t="s">
        <v>2955</v>
      </c>
      <c r="I1374" s="17" t="s">
        <v>5782</v>
      </c>
    </row>
    <row r="1375" spans="8:9" x14ac:dyDescent="0.3">
      <c r="H1375" s="26" t="s">
        <v>2956</v>
      </c>
      <c r="I1375" s="17" t="s">
        <v>5783</v>
      </c>
    </row>
    <row r="1376" spans="8:9" x14ac:dyDescent="0.3">
      <c r="H1376" s="26" t="s">
        <v>2957</v>
      </c>
      <c r="I1376" s="17">
        <v>0</v>
      </c>
    </row>
    <row r="1377" spans="8:9" x14ac:dyDescent="0.3">
      <c r="H1377" s="26" t="s">
        <v>2958</v>
      </c>
      <c r="I1377" s="17" t="s">
        <v>5784</v>
      </c>
    </row>
    <row r="1378" spans="8:9" x14ac:dyDescent="0.3">
      <c r="H1378" s="26" t="s">
        <v>2959</v>
      </c>
      <c r="I1378" s="17" t="s">
        <v>5785</v>
      </c>
    </row>
    <row r="1379" spans="8:9" x14ac:dyDescent="0.3">
      <c r="H1379" s="26" t="s">
        <v>1021</v>
      </c>
      <c r="I1379" s="17" t="s">
        <v>5786</v>
      </c>
    </row>
    <row r="1380" spans="8:9" x14ac:dyDescent="0.3">
      <c r="H1380" s="26" t="s">
        <v>2960</v>
      </c>
      <c r="I1380" s="17" t="s">
        <v>5787</v>
      </c>
    </row>
    <row r="1381" spans="8:9" x14ac:dyDescent="0.3">
      <c r="H1381" s="26" t="s">
        <v>1355</v>
      </c>
      <c r="I1381" s="17" t="s">
        <v>5788</v>
      </c>
    </row>
    <row r="1382" spans="8:9" x14ac:dyDescent="0.3">
      <c r="H1382" s="26" t="s">
        <v>343</v>
      </c>
      <c r="I1382" s="17" t="s">
        <v>5789</v>
      </c>
    </row>
    <row r="1383" spans="8:9" x14ac:dyDescent="0.3">
      <c r="H1383" s="26" t="s">
        <v>2961</v>
      </c>
      <c r="I1383" s="17" t="s">
        <v>5790</v>
      </c>
    </row>
    <row r="1384" spans="8:9" x14ac:dyDescent="0.3">
      <c r="H1384" s="26" t="s">
        <v>1175</v>
      </c>
      <c r="I1384" s="17" t="s">
        <v>5791</v>
      </c>
    </row>
    <row r="1385" spans="8:9" x14ac:dyDescent="0.3">
      <c r="H1385" s="26" t="s">
        <v>2962</v>
      </c>
      <c r="I1385" s="17" t="s">
        <v>5792</v>
      </c>
    </row>
    <row r="1386" spans="8:9" x14ac:dyDescent="0.3">
      <c r="H1386" s="26" t="s">
        <v>2963</v>
      </c>
      <c r="I1386" s="17">
        <v>552796304</v>
      </c>
    </row>
    <row r="1387" spans="8:9" x14ac:dyDescent="0.3">
      <c r="H1387" s="26" t="s">
        <v>2964</v>
      </c>
      <c r="I1387" s="17">
        <v>0</v>
      </c>
    </row>
    <row r="1388" spans="8:9" x14ac:dyDescent="0.3">
      <c r="H1388" s="26" t="s">
        <v>2965</v>
      </c>
      <c r="I1388" s="17" t="s">
        <v>5793</v>
      </c>
    </row>
    <row r="1389" spans="8:9" x14ac:dyDescent="0.3">
      <c r="H1389" s="26" t="s">
        <v>92</v>
      </c>
      <c r="I1389" s="17" t="s">
        <v>5794</v>
      </c>
    </row>
    <row r="1390" spans="8:9" x14ac:dyDescent="0.3">
      <c r="H1390" s="26" t="s">
        <v>2966</v>
      </c>
      <c r="I1390" s="17" t="s">
        <v>5795</v>
      </c>
    </row>
    <row r="1391" spans="8:9" x14ac:dyDescent="0.3">
      <c r="H1391" s="26" t="s">
        <v>2967</v>
      </c>
      <c r="I1391" s="17" t="s">
        <v>5796</v>
      </c>
    </row>
    <row r="1392" spans="8:9" x14ac:dyDescent="0.3">
      <c r="H1392" s="26" t="s">
        <v>2968</v>
      </c>
      <c r="I1392" s="17" t="s">
        <v>5797</v>
      </c>
    </row>
    <row r="1393" spans="8:9" x14ac:dyDescent="0.3">
      <c r="H1393" s="26" t="s">
        <v>2969</v>
      </c>
      <c r="I1393" s="17">
        <v>0</v>
      </c>
    </row>
    <row r="1394" spans="8:9" x14ac:dyDescent="0.3">
      <c r="H1394" s="26" t="s">
        <v>1799</v>
      </c>
      <c r="I1394" s="17">
        <v>0</v>
      </c>
    </row>
    <row r="1395" spans="8:9" x14ac:dyDescent="0.3">
      <c r="H1395" s="26" t="s">
        <v>1801</v>
      </c>
      <c r="I1395" s="17">
        <v>0</v>
      </c>
    </row>
    <row r="1396" spans="8:9" x14ac:dyDescent="0.3">
      <c r="H1396" s="26" t="s">
        <v>2970</v>
      </c>
      <c r="I1396" s="17" t="s">
        <v>5798</v>
      </c>
    </row>
    <row r="1397" spans="8:9" x14ac:dyDescent="0.3">
      <c r="H1397" s="26" t="s">
        <v>361</v>
      </c>
      <c r="I1397" s="17" t="s">
        <v>5799</v>
      </c>
    </row>
    <row r="1398" spans="8:9" x14ac:dyDescent="0.3">
      <c r="H1398" s="26" t="s">
        <v>2971</v>
      </c>
      <c r="I1398" s="17" t="s">
        <v>5800</v>
      </c>
    </row>
    <row r="1399" spans="8:9" x14ac:dyDescent="0.3">
      <c r="H1399" s="26" t="s">
        <v>2972</v>
      </c>
      <c r="I1399" s="17" t="s">
        <v>5801</v>
      </c>
    </row>
    <row r="1400" spans="8:9" x14ac:dyDescent="0.3">
      <c r="H1400" s="26" t="s">
        <v>2973</v>
      </c>
      <c r="I1400" s="17">
        <v>0</v>
      </c>
    </row>
    <row r="1401" spans="8:9" x14ac:dyDescent="0.3">
      <c r="H1401" s="26" t="s">
        <v>2974</v>
      </c>
      <c r="I1401" s="17" t="s">
        <v>5802</v>
      </c>
    </row>
    <row r="1402" spans="8:9" x14ac:dyDescent="0.3">
      <c r="H1402" s="26" t="s">
        <v>1802</v>
      </c>
      <c r="I1402" s="17" t="s">
        <v>5803</v>
      </c>
    </row>
    <row r="1403" spans="8:9" x14ac:dyDescent="0.3">
      <c r="H1403" s="26" t="s">
        <v>2975</v>
      </c>
      <c r="I1403" s="17" t="s">
        <v>5804</v>
      </c>
    </row>
    <row r="1404" spans="8:9" x14ac:dyDescent="0.3">
      <c r="H1404" s="26" t="s">
        <v>327</v>
      </c>
      <c r="I1404" s="17" t="s">
        <v>5805</v>
      </c>
    </row>
    <row r="1405" spans="8:9" x14ac:dyDescent="0.3">
      <c r="H1405" s="26" t="s">
        <v>1601</v>
      </c>
      <c r="I1405" s="17" t="s">
        <v>5806</v>
      </c>
    </row>
    <row r="1406" spans="8:9" x14ac:dyDescent="0.3">
      <c r="H1406" s="26" t="s">
        <v>2976</v>
      </c>
      <c r="I1406" s="17" t="s">
        <v>5807</v>
      </c>
    </row>
    <row r="1407" spans="8:9" x14ac:dyDescent="0.3">
      <c r="H1407" s="26" t="s">
        <v>2977</v>
      </c>
      <c r="I1407" s="17" t="s">
        <v>5808</v>
      </c>
    </row>
    <row r="1408" spans="8:9" x14ac:dyDescent="0.3">
      <c r="H1408" s="26" t="s">
        <v>2978</v>
      </c>
      <c r="I1408" s="17">
        <v>0</v>
      </c>
    </row>
    <row r="1409" spans="8:9" x14ac:dyDescent="0.3">
      <c r="H1409" s="26" t="s">
        <v>2979</v>
      </c>
      <c r="I1409" s="17" t="s">
        <v>5809</v>
      </c>
    </row>
    <row r="1410" spans="8:9" x14ac:dyDescent="0.3">
      <c r="H1410" s="26" t="s">
        <v>2980</v>
      </c>
      <c r="I1410" s="17" t="s">
        <v>5810</v>
      </c>
    </row>
    <row r="1411" spans="8:9" x14ac:dyDescent="0.3">
      <c r="H1411" s="26" t="s">
        <v>508</v>
      </c>
      <c r="I1411" s="17">
        <v>25559760</v>
      </c>
    </row>
    <row r="1412" spans="8:9" x14ac:dyDescent="0.3">
      <c r="H1412" s="26" t="s">
        <v>2981</v>
      </c>
      <c r="I1412" s="17" t="s">
        <v>5811</v>
      </c>
    </row>
    <row r="1413" spans="8:9" x14ac:dyDescent="0.3">
      <c r="H1413" s="26" t="s">
        <v>2982</v>
      </c>
      <c r="I1413" s="17" t="s">
        <v>5812</v>
      </c>
    </row>
    <row r="1414" spans="8:9" x14ac:dyDescent="0.3">
      <c r="H1414" s="26" t="s">
        <v>2983</v>
      </c>
      <c r="I1414" s="17" t="s">
        <v>5778</v>
      </c>
    </row>
    <row r="1415" spans="8:9" x14ac:dyDescent="0.3">
      <c r="H1415" s="26" t="s">
        <v>1357</v>
      </c>
      <c r="I1415" s="17" t="s">
        <v>5813</v>
      </c>
    </row>
    <row r="1416" spans="8:9" x14ac:dyDescent="0.3">
      <c r="H1416" s="26" t="s">
        <v>275</v>
      </c>
      <c r="I1416" s="17" t="s">
        <v>5814</v>
      </c>
    </row>
    <row r="1417" spans="8:9" x14ac:dyDescent="0.3">
      <c r="H1417" s="26" t="s">
        <v>2984</v>
      </c>
      <c r="I1417" s="17" t="s">
        <v>5815</v>
      </c>
    </row>
    <row r="1418" spans="8:9" x14ac:dyDescent="0.3">
      <c r="H1418" s="26" t="s">
        <v>2985</v>
      </c>
      <c r="I1418" s="17" t="s">
        <v>5792</v>
      </c>
    </row>
    <row r="1419" spans="8:9" x14ac:dyDescent="0.3">
      <c r="H1419" s="26" t="s">
        <v>2986</v>
      </c>
      <c r="I1419" s="17" t="s">
        <v>5816</v>
      </c>
    </row>
    <row r="1420" spans="8:9" x14ac:dyDescent="0.3">
      <c r="H1420" s="26" t="s">
        <v>2987</v>
      </c>
      <c r="I1420" s="17" t="s">
        <v>5817</v>
      </c>
    </row>
    <row r="1421" spans="8:9" x14ac:dyDescent="0.3">
      <c r="H1421" s="26" t="s">
        <v>1177</v>
      </c>
      <c r="I1421" s="17" t="s">
        <v>5818</v>
      </c>
    </row>
    <row r="1422" spans="8:9" x14ac:dyDescent="0.3">
      <c r="H1422" s="26" t="s">
        <v>2988</v>
      </c>
      <c r="I1422" s="17">
        <v>0</v>
      </c>
    </row>
    <row r="1423" spans="8:9" x14ac:dyDescent="0.3">
      <c r="H1423" s="26" t="s">
        <v>2989</v>
      </c>
      <c r="I1423" s="17">
        <v>-43182979</v>
      </c>
    </row>
    <row r="1424" spans="8:9" x14ac:dyDescent="0.3">
      <c r="H1424" s="26" t="s">
        <v>2990</v>
      </c>
      <c r="I1424" s="17" t="s">
        <v>5819</v>
      </c>
    </row>
    <row r="1425" spans="8:9" x14ac:dyDescent="0.3">
      <c r="H1425" s="26" t="s">
        <v>1803</v>
      </c>
      <c r="I1425" s="17" t="s">
        <v>5820</v>
      </c>
    </row>
    <row r="1426" spans="8:9" x14ac:dyDescent="0.3">
      <c r="H1426" s="26" t="s">
        <v>2991</v>
      </c>
      <c r="I1426" s="17">
        <v>0</v>
      </c>
    </row>
    <row r="1427" spans="8:9" x14ac:dyDescent="0.3">
      <c r="H1427" s="26" t="s">
        <v>2992</v>
      </c>
      <c r="I1427" s="17">
        <v>0</v>
      </c>
    </row>
    <row r="1428" spans="8:9" x14ac:dyDescent="0.3">
      <c r="H1428" s="26" t="s">
        <v>784</v>
      </c>
      <c r="I1428" s="17" t="s">
        <v>5821</v>
      </c>
    </row>
    <row r="1429" spans="8:9" x14ac:dyDescent="0.3">
      <c r="H1429" s="26" t="s">
        <v>2993</v>
      </c>
      <c r="I1429" s="17" t="s">
        <v>5822</v>
      </c>
    </row>
    <row r="1430" spans="8:9" x14ac:dyDescent="0.3">
      <c r="H1430" s="26" t="s">
        <v>1804</v>
      </c>
      <c r="I1430" s="17" t="s">
        <v>5823</v>
      </c>
    </row>
    <row r="1431" spans="8:9" x14ac:dyDescent="0.3">
      <c r="H1431" s="26" t="s">
        <v>2994</v>
      </c>
      <c r="I1431" s="17" t="s">
        <v>5824</v>
      </c>
    </row>
    <row r="1432" spans="8:9" x14ac:dyDescent="0.3">
      <c r="H1432" s="26" t="s">
        <v>2995</v>
      </c>
      <c r="I1432" s="17" t="s">
        <v>5825</v>
      </c>
    </row>
    <row r="1433" spans="8:9" x14ac:dyDescent="0.3">
      <c r="H1433" s="26" t="s">
        <v>2996</v>
      </c>
      <c r="I1433" s="17">
        <v>97143305740</v>
      </c>
    </row>
    <row r="1434" spans="8:9" x14ac:dyDescent="0.3">
      <c r="H1434" s="26" t="s">
        <v>2997</v>
      </c>
      <c r="I1434" s="17">
        <v>2665354</v>
      </c>
    </row>
    <row r="1435" spans="8:9" x14ac:dyDescent="0.3">
      <c r="H1435" s="26" t="s">
        <v>2998</v>
      </c>
      <c r="I1435" s="17" t="s">
        <v>5826</v>
      </c>
    </row>
    <row r="1436" spans="8:9" x14ac:dyDescent="0.3">
      <c r="H1436" s="26" t="s">
        <v>1614</v>
      </c>
      <c r="I1436" s="17" t="s">
        <v>5827</v>
      </c>
    </row>
    <row r="1437" spans="8:9" x14ac:dyDescent="0.3">
      <c r="H1437" s="26" t="s">
        <v>1179</v>
      </c>
      <c r="I1437" s="17" t="s">
        <v>5828</v>
      </c>
    </row>
    <row r="1438" spans="8:9" x14ac:dyDescent="0.3">
      <c r="H1438" s="26" t="s">
        <v>1805</v>
      </c>
      <c r="I1438" s="17" t="s">
        <v>5668</v>
      </c>
    </row>
    <row r="1439" spans="8:9" x14ac:dyDescent="0.3">
      <c r="H1439" s="26" t="s">
        <v>451</v>
      </c>
      <c r="I1439" s="17" t="s">
        <v>5829</v>
      </c>
    </row>
    <row r="1440" spans="8:9" x14ac:dyDescent="0.3">
      <c r="H1440" s="26" t="s">
        <v>2999</v>
      </c>
      <c r="I1440" s="17">
        <v>-8033058592</v>
      </c>
    </row>
    <row r="1441" spans="8:9" x14ac:dyDescent="0.3">
      <c r="H1441" s="26" t="s">
        <v>3000</v>
      </c>
      <c r="I1441" s="17">
        <v>0</v>
      </c>
    </row>
    <row r="1442" spans="8:9" x14ac:dyDescent="0.3">
      <c r="H1442" s="26" t="s">
        <v>3001</v>
      </c>
      <c r="I1442" s="17">
        <v>0</v>
      </c>
    </row>
    <row r="1443" spans="8:9" x14ac:dyDescent="0.3">
      <c r="H1443" s="26" t="s">
        <v>786</v>
      </c>
      <c r="I1443" s="17" t="s">
        <v>5830</v>
      </c>
    </row>
    <row r="1444" spans="8:9" x14ac:dyDescent="0.3">
      <c r="H1444" s="26" t="s">
        <v>79</v>
      </c>
      <c r="I1444" s="17" t="s">
        <v>5831</v>
      </c>
    </row>
    <row r="1445" spans="8:9" x14ac:dyDescent="0.3">
      <c r="H1445" s="26" t="s">
        <v>3002</v>
      </c>
      <c r="I1445" s="17" t="s">
        <v>5832</v>
      </c>
    </row>
    <row r="1446" spans="8:9" x14ac:dyDescent="0.3">
      <c r="H1446" s="26" t="s">
        <v>3003</v>
      </c>
      <c r="I1446" s="17" t="s">
        <v>5833</v>
      </c>
    </row>
    <row r="1447" spans="8:9" x14ac:dyDescent="0.3">
      <c r="H1447" s="26" t="s">
        <v>3004</v>
      </c>
      <c r="I1447" s="17" t="s">
        <v>5834</v>
      </c>
    </row>
    <row r="1448" spans="8:9" x14ac:dyDescent="0.3">
      <c r="H1448" s="26" t="s">
        <v>3005</v>
      </c>
      <c r="I1448" s="17" t="s">
        <v>5835</v>
      </c>
    </row>
    <row r="1449" spans="8:9" x14ac:dyDescent="0.3">
      <c r="H1449" s="26" t="s">
        <v>3006</v>
      </c>
      <c r="I1449" s="17" t="s">
        <v>5038</v>
      </c>
    </row>
    <row r="1450" spans="8:9" x14ac:dyDescent="0.3">
      <c r="H1450" s="26" t="s">
        <v>3007</v>
      </c>
      <c r="I1450" s="17" t="s">
        <v>5836</v>
      </c>
    </row>
    <row r="1451" spans="8:9" x14ac:dyDescent="0.3">
      <c r="H1451" s="26" t="s">
        <v>3008</v>
      </c>
      <c r="I1451" s="17" t="s">
        <v>5837</v>
      </c>
    </row>
    <row r="1452" spans="8:9" x14ac:dyDescent="0.3">
      <c r="H1452" s="26" t="s">
        <v>1606</v>
      </c>
      <c r="I1452" s="17" t="s">
        <v>5838</v>
      </c>
    </row>
    <row r="1453" spans="8:9" x14ac:dyDescent="0.3">
      <c r="H1453" s="26" t="s">
        <v>3009</v>
      </c>
      <c r="I1453" s="17" t="s">
        <v>5839</v>
      </c>
    </row>
    <row r="1454" spans="8:9" x14ac:dyDescent="0.3">
      <c r="H1454" s="26" t="s">
        <v>3010</v>
      </c>
      <c r="I1454" s="17">
        <v>-554403771</v>
      </c>
    </row>
    <row r="1455" spans="8:9" x14ac:dyDescent="0.3">
      <c r="H1455" s="26" t="s">
        <v>3011</v>
      </c>
      <c r="I1455" s="17" t="s">
        <v>5840</v>
      </c>
    </row>
    <row r="1456" spans="8:9" x14ac:dyDescent="0.3">
      <c r="H1456" s="26" t="s">
        <v>1806</v>
      </c>
      <c r="I1456" s="17">
        <v>971552547887</v>
      </c>
    </row>
    <row r="1457" spans="8:9" x14ac:dyDescent="0.3">
      <c r="H1457" s="26" t="s">
        <v>1358</v>
      </c>
      <c r="I1457" s="17" t="s">
        <v>5841</v>
      </c>
    </row>
    <row r="1458" spans="8:9" x14ac:dyDescent="0.3">
      <c r="H1458" s="26" t="s">
        <v>1359</v>
      </c>
      <c r="I1458" s="17" t="s">
        <v>5841</v>
      </c>
    </row>
    <row r="1459" spans="8:9" x14ac:dyDescent="0.3">
      <c r="H1459" s="26" t="s">
        <v>3012</v>
      </c>
      <c r="I1459" s="17" t="s">
        <v>5842</v>
      </c>
    </row>
    <row r="1460" spans="8:9" x14ac:dyDescent="0.3">
      <c r="H1460" s="26" t="s">
        <v>3013</v>
      </c>
      <c r="I1460" s="17" t="s">
        <v>5795</v>
      </c>
    </row>
    <row r="1461" spans="8:9" x14ac:dyDescent="0.3">
      <c r="H1461" s="26" t="s">
        <v>3014</v>
      </c>
      <c r="I1461" s="17" t="s">
        <v>5795</v>
      </c>
    </row>
    <row r="1462" spans="8:9" x14ac:dyDescent="0.3">
      <c r="H1462" s="26" t="s">
        <v>3015</v>
      </c>
      <c r="I1462" s="17">
        <v>0</v>
      </c>
    </row>
    <row r="1463" spans="8:9" x14ac:dyDescent="0.3">
      <c r="H1463" s="26" t="s">
        <v>3016</v>
      </c>
      <c r="I1463" s="17" t="s">
        <v>5843</v>
      </c>
    </row>
    <row r="1464" spans="8:9" x14ac:dyDescent="0.3">
      <c r="H1464" s="26" t="s">
        <v>1807</v>
      </c>
      <c r="I1464" s="17">
        <v>0</v>
      </c>
    </row>
    <row r="1465" spans="8:9" x14ac:dyDescent="0.3">
      <c r="H1465" s="26" t="s">
        <v>541</v>
      </c>
      <c r="I1465" s="17">
        <v>-361338</v>
      </c>
    </row>
    <row r="1466" spans="8:9" x14ac:dyDescent="0.3">
      <c r="H1466" s="26" t="s">
        <v>3017</v>
      </c>
      <c r="I1466" s="17">
        <v>-138740</v>
      </c>
    </row>
    <row r="1467" spans="8:9" x14ac:dyDescent="0.3">
      <c r="H1467" s="26" t="s">
        <v>1495</v>
      </c>
      <c r="I1467" s="17" t="s">
        <v>5844</v>
      </c>
    </row>
    <row r="1468" spans="8:9" x14ac:dyDescent="0.3">
      <c r="H1468" s="26" t="s">
        <v>1496</v>
      </c>
      <c r="I1468" s="17" t="s">
        <v>5845</v>
      </c>
    </row>
    <row r="1469" spans="8:9" x14ac:dyDescent="0.3">
      <c r="H1469" s="26" t="s">
        <v>3018</v>
      </c>
      <c r="I1469" s="17">
        <v>0</v>
      </c>
    </row>
    <row r="1470" spans="8:9" x14ac:dyDescent="0.3">
      <c r="H1470" s="26" t="s">
        <v>3019</v>
      </c>
      <c r="I1470" s="17" t="s">
        <v>5846</v>
      </c>
    </row>
    <row r="1471" spans="8:9" x14ac:dyDescent="0.3">
      <c r="H1471" s="26" t="s">
        <v>3020</v>
      </c>
      <c r="I1471" s="17" t="s">
        <v>5847</v>
      </c>
    </row>
    <row r="1472" spans="8:9" x14ac:dyDescent="0.3">
      <c r="H1472" s="26" t="s">
        <v>3021</v>
      </c>
      <c r="I1472" s="17" t="s">
        <v>5848</v>
      </c>
    </row>
    <row r="1473" spans="8:9" x14ac:dyDescent="0.3">
      <c r="H1473" s="26" t="s">
        <v>3022</v>
      </c>
      <c r="I1473" s="17" t="s">
        <v>5849</v>
      </c>
    </row>
    <row r="1474" spans="8:9" x14ac:dyDescent="0.3">
      <c r="H1474" s="26" t="s">
        <v>787</v>
      </c>
      <c r="I1474" s="17" t="s">
        <v>5850</v>
      </c>
    </row>
    <row r="1475" spans="8:9" x14ac:dyDescent="0.3">
      <c r="H1475" s="26" t="s">
        <v>3023</v>
      </c>
      <c r="I1475" s="17" t="s">
        <v>5851</v>
      </c>
    </row>
    <row r="1476" spans="8:9" x14ac:dyDescent="0.3">
      <c r="H1476" s="26" t="s">
        <v>1360</v>
      </c>
      <c r="I1476" s="17" t="s">
        <v>5852</v>
      </c>
    </row>
    <row r="1477" spans="8:9" x14ac:dyDescent="0.3">
      <c r="H1477" s="26" t="s">
        <v>788</v>
      </c>
      <c r="I1477" s="17">
        <v>504840880</v>
      </c>
    </row>
    <row r="1478" spans="8:9" x14ac:dyDescent="0.3">
      <c r="H1478" s="26" t="s">
        <v>3024</v>
      </c>
      <c r="I1478" s="17" t="s">
        <v>5853</v>
      </c>
    </row>
    <row r="1479" spans="8:9" x14ac:dyDescent="0.3">
      <c r="H1479" s="26" t="s">
        <v>3025</v>
      </c>
      <c r="I1479" s="17">
        <v>0</v>
      </c>
    </row>
    <row r="1480" spans="8:9" x14ac:dyDescent="0.3">
      <c r="H1480" s="26" t="s">
        <v>1681</v>
      </c>
      <c r="I1480" s="17">
        <v>971506168240</v>
      </c>
    </row>
    <row r="1481" spans="8:9" x14ac:dyDescent="0.3">
      <c r="H1481" s="26" t="s">
        <v>3026</v>
      </c>
      <c r="I1481" s="17">
        <v>968626290</v>
      </c>
    </row>
    <row r="1482" spans="8:9" x14ac:dyDescent="0.3">
      <c r="H1482" s="26" t="s">
        <v>1361</v>
      </c>
      <c r="I1482" s="17" t="s">
        <v>1587</v>
      </c>
    </row>
    <row r="1483" spans="8:9" x14ac:dyDescent="0.3">
      <c r="H1483" s="26" t="s">
        <v>3027</v>
      </c>
      <c r="I1483" s="17" t="s">
        <v>5854</v>
      </c>
    </row>
    <row r="1484" spans="8:9" x14ac:dyDescent="0.3">
      <c r="H1484" s="26" t="s">
        <v>3028</v>
      </c>
      <c r="I1484" s="17" t="s">
        <v>5817</v>
      </c>
    </row>
    <row r="1485" spans="8:9" x14ac:dyDescent="0.3">
      <c r="H1485" s="26" t="s">
        <v>3029</v>
      </c>
      <c r="I1485" s="17">
        <v>0</v>
      </c>
    </row>
    <row r="1486" spans="8:9" x14ac:dyDescent="0.3">
      <c r="H1486" s="26" t="s">
        <v>3030</v>
      </c>
      <c r="I1486" s="17" t="s">
        <v>5201</v>
      </c>
    </row>
    <row r="1487" spans="8:9" x14ac:dyDescent="0.3">
      <c r="H1487" s="26" t="s">
        <v>3031</v>
      </c>
      <c r="I1487" s="17" t="s">
        <v>5201</v>
      </c>
    </row>
    <row r="1488" spans="8:9" x14ac:dyDescent="0.3">
      <c r="H1488" s="26" t="s">
        <v>3032</v>
      </c>
      <c r="I1488" s="17">
        <v>0</v>
      </c>
    </row>
    <row r="1489" spans="8:9" x14ac:dyDescent="0.3">
      <c r="H1489" s="26" t="s">
        <v>1650</v>
      </c>
      <c r="I1489" s="17" t="s">
        <v>5855</v>
      </c>
    </row>
    <row r="1490" spans="8:9" x14ac:dyDescent="0.3">
      <c r="H1490" s="26" t="s">
        <v>502</v>
      </c>
      <c r="I1490" s="17">
        <v>48836104</v>
      </c>
    </row>
    <row r="1491" spans="8:9" x14ac:dyDescent="0.3">
      <c r="H1491" s="26" t="s">
        <v>3033</v>
      </c>
      <c r="I1491" s="17" t="s">
        <v>5856</v>
      </c>
    </row>
    <row r="1492" spans="8:9" x14ac:dyDescent="0.3">
      <c r="H1492" s="26" t="s">
        <v>3034</v>
      </c>
      <c r="I1492" s="17" t="s">
        <v>5857</v>
      </c>
    </row>
    <row r="1493" spans="8:9" x14ac:dyDescent="0.3">
      <c r="H1493" s="26" t="s">
        <v>3035</v>
      </c>
      <c r="I1493" s="17" t="s">
        <v>5858</v>
      </c>
    </row>
    <row r="1494" spans="8:9" x14ac:dyDescent="0.3">
      <c r="H1494" s="26" t="s">
        <v>507</v>
      </c>
      <c r="I1494" s="17" t="s">
        <v>5858</v>
      </c>
    </row>
    <row r="1495" spans="8:9" x14ac:dyDescent="0.3">
      <c r="H1495" s="26" t="s">
        <v>789</v>
      </c>
      <c r="I1495" s="17" t="s">
        <v>5859</v>
      </c>
    </row>
    <row r="1496" spans="8:9" x14ac:dyDescent="0.3">
      <c r="H1496" s="26" t="s">
        <v>3036</v>
      </c>
      <c r="I1496" s="17">
        <v>0</v>
      </c>
    </row>
    <row r="1497" spans="8:9" x14ac:dyDescent="0.3">
      <c r="H1497" s="26" t="s">
        <v>3037</v>
      </c>
      <c r="I1497" s="17">
        <v>0</v>
      </c>
    </row>
    <row r="1498" spans="8:9" x14ac:dyDescent="0.3">
      <c r="H1498" s="26" t="s">
        <v>454</v>
      </c>
      <c r="I1498" s="17">
        <v>26274944</v>
      </c>
    </row>
    <row r="1499" spans="8:9" x14ac:dyDescent="0.3">
      <c r="H1499" s="26" t="s">
        <v>3038</v>
      </c>
      <c r="I1499" s="17" t="s">
        <v>5860</v>
      </c>
    </row>
    <row r="1500" spans="8:9" x14ac:dyDescent="0.3">
      <c r="H1500" s="26" t="s">
        <v>1363</v>
      </c>
      <c r="I1500" s="17" t="s">
        <v>5861</v>
      </c>
    </row>
    <row r="1501" spans="8:9" x14ac:dyDescent="0.3">
      <c r="H1501" s="26" t="s">
        <v>3039</v>
      </c>
      <c r="I1501" s="17" t="s">
        <v>5201</v>
      </c>
    </row>
    <row r="1502" spans="8:9" x14ac:dyDescent="0.3">
      <c r="H1502" s="26" t="s">
        <v>3040</v>
      </c>
      <c r="I1502" s="17" t="s">
        <v>5862</v>
      </c>
    </row>
    <row r="1503" spans="8:9" x14ac:dyDescent="0.3">
      <c r="H1503" s="26" t="s">
        <v>3041</v>
      </c>
      <c r="I1503" s="17" t="s">
        <v>5863</v>
      </c>
    </row>
    <row r="1504" spans="8:9" x14ac:dyDescent="0.3">
      <c r="H1504" s="26" t="s">
        <v>267</v>
      </c>
      <c r="I1504" s="17">
        <v>43210127</v>
      </c>
    </row>
    <row r="1505" spans="8:9" x14ac:dyDescent="0.3">
      <c r="H1505" s="26" t="s">
        <v>3042</v>
      </c>
      <c r="I1505" s="17">
        <v>5573399</v>
      </c>
    </row>
    <row r="1506" spans="8:9" x14ac:dyDescent="0.3">
      <c r="H1506" s="26" t="s">
        <v>1616</v>
      </c>
      <c r="I1506" s="17" t="s">
        <v>5864</v>
      </c>
    </row>
    <row r="1507" spans="8:9" x14ac:dyDescent="0.3">
      <c r="H1507" s="26" t="s">
        <v>446</v>
      </c>
      <c r="I1507" s="17" t="s">
        <v>5865</v>
      </c>
    </row>
    <row r="1508" spans="8:9" x14ac:dyDescent="0.3">
      <c r="H1508" s="26" t="s">
        <v>3043</v>
      </c>
      <c r="I1508" s="17" t="s">
        <v>5866</v>
      </c>
    </row>
    <row r="1509" spans="8:9" x14ac:dyDescent="0.3">
      <c r="H1509" s="26" t="s">
        <v>3044</v>
      </c>
      <c r="I1509" s="17" t="s">
        <v>5867</v>
      </c>
    </row>
    <row r="1510" spans="8:9" x14ac:dyDescent="0.3">
      <c r="H1510" s="26" t="s">
        <v>3045</v>
      </c>
      <c r="I1510" s="17">
        <v>0</v>
      </c>
    </row>
    <row r="1511" spans="8:9" x14ac:dyDescent="0.3">
      <c r="H1511" s="26" t="s">
        <v>3046</v>
      </c>
      <c r="I1511" s="17">
        <v>971522795143</v>
      </c>
    </row>
    <row r="1512" spans="8:9" x14ac:dyDescent="0.3">
      <c r="H1512" s="26" t="s">
        <v>1027</v>
      </c>
      <c r="I1512" s="17">
        <v>552641555</v>
      </c>
    </row>
    <row r="1513" spans="8:9" x14ac:dyDescent="0.3">
      <c r="H1513" s="26" t="s">
        <v>3047</v>
      </c>
      <c r="I1513" s="17" t="s">
        <v>5868</v>
      </c>
    </row>
    <row r="1514" spans="8:9" x14ac:dyDescent="0.3">
      <c r="H1514" s="26" t="s">
        <v>3048</v>
      </c>
      <c r="I1514" s="17">
        <v>0</v>
      </c>
    </row>
    <row r="1515" spans="8:9" x14ac:dyDescent="0.3">
      <c r="H1515" s="26" t="s">
        <v>3049</v>
      </c>
      <c r="I1515" s="17" t="s">
        <v>5869</v>
      </c>
    </row>
    <row r="1516" spans="8:9" x14ac:dyDescent="0.3">
      <c r="H1516" s="26" t="s">
        <v>3050</v>
      </c>
      <c r="I1516" s="17">
        <v>0</v>
      </c>
    </row>
    <row r="1517" spans="8:9" x14ac:dyDescent="0.3">
      <c r="H1517" s="26" t="s">
        <v>3051</v>
      </c>
      <c r="I1517" s="17" t="s">
        <v>5870</v>
      </c>
    </row>
    <row r="1518" spans="8:9" x14ac:dyDescent="0.3">
      <c r="H1518" s="26" t="s">
        <v>474</v>
      </c>
      <c r="I1518" s="17">
        <v>42583305</v>
      </c>
    </row>
    <row r="1519" spans="8:9" x14ac:dyDescent="0.3">
      <c r="H1519" s="26" t="s">
        <v>3052</v>
      </c>
      <c r="I1519" s="17">
        <v>26229596</v>
      </c>
    </row>
    <row r="1520" spans="8:9" x14ac:dyDescent="0.3">
      <c r="H1520" s="26" t="s">
        <v>1810</v>
      </c>
      <c r="I1520" s="17">
        <v>42676793</v>
      </c>
    </row>
    <row r="1521" spans="8:9" x14ac:dyDescent="0.3">
      <c r="H1521" s="26" t="s">
        <v>3053</v>
      </c>
      <c r="I1521" s="17" t="s">
        <v>5129</v>
      </c>
    </row>
    <row r="1522" spans="8:9" x14ac:dyDescent="0.3">
      <c r="H1522" s="26" t="s">
        <v>3054</v>
      </c>
      <c r="I1522" s="17" t="s">
        <v>5871</v>
      </c>
    </row>
    <row r="1523" spans="8:9" x14ac:dyDescent="0.3">
      <c r="H1523" s="26" t="s">
        <v>3055</v>
      </c>
      <c r="I1523" s="17" t="s">
        <v>5872</v>
      </c>
    </row>
    <row r="1524" spans="8:9" x14ac:dyDescent="0.3">
      <c r="H1524" s="26" t="s">
        <v>3056</v>
      </c>
      <c r="I1524" s="17">
        <v>0</v>
      </c>
    </row>
    <row r="1525" spans="8:9" x14ac:dyDescent="0.3">
      <c r="H1525" s="26" t="s">
        <v>3057</v>
      </c>
      <c r="I1525" s="17">
        <v>0</v>
      </c>
    </row>
    <row r="1526" spans="8:9" x14ac:dyDescent="0.3">
      <c r="H1526" s="26" t="s">
        <v>1618</v>
      </c>
      <c r="I1526" s="17">
        <v>0</v>
      </c>
    </row>
    <row r="1527" spans="8:9" x14ac:dyDescent="0.3">
      <c r="H1527" s="26" t="s">
        <v>3058</v>
      </c>
      <c r="I1527" s="17">
        <v>0</v>
      </c>
    </row>
    <row r="1528" spans="8:9" x14ac:dyDescent="0.3">
      <c r="H1528" s="26" t="s">
        <v>3059</v>
      </c>
      <c r="I1528" s="17">
        <v>0</v>
      </c>
    </row>
    <row r="1529" spans="8:9" x14ac:dyDescent="0.3">
      <c r="H1529" s="26" t="s">
        <v>1811</v>
      </c>
      <c r="I1529" s="17">
        <v>0</v>
      </c>
    </row>
    <row r="1530" spans="8:9" x14ac:dyDescent="0.3">
      <c r="H1530" s="26" t="s">
        <v>3060</v>
      </c>
      <c r="I1530" s="17">
        <v>0</v>
      </c>
    </row>
    <row r="1531" spans="8:9" x14ac:dyDescent="0.3">
      <c r="H1531" s="26" t="s">
        <v>1812</v>
      </c>
      <c r="I1531" s="17">
        <v>0</v>
      </c>
    </row>
    <row r="1532" spans="8:9" x14ac:dyDescent="0.3">
      <c r="H1532" s="26" t="s">
        <v>3061</v>
      </c>
      <c r="I1532" s="17">
        <v>0</v>
      </c>
    </row>
    <row r="1533" spans="8:9" x14ac:dyDescent="0.3">
      <c r="H1533" s="26" t="s">
        <v>3062</v>
      </c>
      <c r="I1533" s="17">
        <v>0</v>
      </c>
    </row>
    <row r="1534" spans="8:9" x14ac:dyDescent="0.3">
      <c r="H1534" s="26" t="s">
        <v>1576</v>
      </c>
      <c r="I1534" s="17">
        <v>0</v>
      </c>
    </row>
    <row r="1535" spans="8:9" x14ac:dyDescent="0.3">
      <c r="H1535" s="26" t="s">
        <v>3063</v>
      </c>
      <c r="I1535" s="17">
        <v>0</v>
      </c>
    </row>
    <row r="1536" spans="8:9" x14ac:dyDescent="0.3">
      <c r="H1536" s="26" t="s">
        <v>3064</v>
      </c>
      <c r="I1536" s="17">
        <v>0</v>
      </c>
    </row>
    <row r="1537" spans="8:9" x14ac:dyDescent="0.3">
      <c r="H1537" s="26" t="s">
        <v>3065</v>
      </c>
      <c r="I1537" s="17">
        <v>0</v>
      </c>
    </row>
    <row r="1538" spans="8:9" x14ac:dyDescent="0.3">
      <c r="H1538" s="26" t="s">
        <v>3066</v>
      </c>
      <c r="I1538" s="17" t="s">
        <v>5873</v>
      </c>
    </row>
    <row r="1539" spans="8:9" x14ac:dyDescent="0.3">
      <c r="H1539" s="26" t="s">
        <v>3067</v>
      </c>
      <c r="I1539" s="17" t="s">
        <v>5874</v>
      </c>
    </row>
    <row r="1540" spans="8:9" x14ac:dyDescent="0.3">
      <c r="H1540" s="26" t="s">
        <v>3068</v>
      </c>
      <c r="I1540" s="17" t="s">
        <v>5875</v>
      </c>
    </row>
    <row r="1541" spans="8:9" x14ac:dyDescent="0.3">
      <c r="H1541" s="26" t="s">
        <v>3069</v>
      </c>
      <c r="I1541" s="17" t="s">
        <v>5876</v>
      </c>
    </row>
    <row r="1542" spans="8:9" x14ac:dyDescent="0.3">
      <c r="H1542" s="26" t="s">
        <v>3070</v>
      </c>
      <c r="I1542" s="17" t="s">
        <v>5877</v>
      </c>
    </row>
    <row r="1543" spans="8:9" x14ac:dyDescent="0.3">
      <c r="H1543" s="26" t="s">
        <v>3071</v>
      </c>
      <c r="I1543" s="17">
        <v>0</v>
      </c>
    </row>
    <row r="1544" spans="8:9" x14ac:dyDescent="0.3">
      <c r="H1544" s="26" t="s">
        <v>3072</v>
      </c>
      <c r="I1544" s="17">
        <v>0</v>
      </c>
    </row>
    <row r="1545" spans="8:9" x14ac:dyDescent="0.3">
      <c r="H1545" s="26" t="s">
        <v>3073</v>
      </c>
      <c r="I1545" s="17" t="s">
        <v>5878</v>
      </c>
    </row>
    <row r="1546" spans="8:9" x14ac:dyDescent="0.3">
      <c r="H1546" s="26" t="s">
        <v>3074</v>
      </c>
      <c r="I1546" s="17" t="s">
        <v>5879</v>
      </c>
    </row>
    <row r="1547" spans="8:9" x14ac:dyDescent="0.3">
      <c r="H1547" s="26" t="s">
        <v>337</v>
      </c>
      <c r="I1547" s="17">
        <v>0</v>
      </c>
    </row>
    <row r="1548" spans="8:9" x14ac:dyDescent="0.3">
      <c r="H1548" s="26" t="s">
        <v>1659</v>
      </c>
      <c r="I1548" s="17" t="s">
        <v>5880</v>
      </c>
    </row>
    <row r="1549" spans="8:9" x14ac:dyDescent="0.3">
      <c r="H1549" s="26" t="s">
        <v>110</v>
      </c>
      <c r="I1549" s="17" t="s">
        <v>5881</v>
      </c>
    </row>
    <row r="1550" spans="8:9" x14ac:dyDescent="0.3">
      <c r="H1550" s="26" t="s">
        <v>3075</v>
      </c>
      <c r="I1550" s="17">
        <v>26126209</v>
      </c>
    </row>
    <row r="1551" spans="8:9" x14ac:dyDescent="0.3">
      <c r="H1551" s="26" t="s">
        <v>3076</v>
      </c>
      <c r="I1551" s="17" t="s">
        <v>5882</v>
      </c>
    </row>
    <row r="1552" spans="8:9" x14ac:dyDescent="0.3">
      <c r="H1552" s="26" t="s">
        <v>3077</v>
      </c>
      <c r="I1552" s="17">
        <v>-3473209</v>
      </c>
    </row>
    <row r="1553" spans="8:9" x14ac:dyDescent="0.3">
      <c r="H1553" s="26" t="s">
        <v>1498</v>
      </c>
      <c r="I1553" s="17">
        <v>554456450</v>
      </c>
    </row>
    <row r="1554" spans="8:9" x14ac:dyDescent="0.3">
      <c r="H1554" s="26" t="s">
        <v>3078</v>
      </c>
      <c r="I1554" s="17" t="s">
        <v>5883</v>
      </c>
    </row>
    <row r="1555" spans="8:9" x14ac:dyDescent="0.3">
      <c r="H1555" s="26" t="s">
        <v>340</v>
      </c>
      <c r="I1555" s="17">
        <v>0</v>
      </c>
    </row>
    <row r="1556" spans="8:9" x14ac:dyDescent="0.3">
      <c r="H1556" s="26" t="s">
        <v>1709</v>
      </c>
      <c r="I1556" s="17" t="s">
        <v>5162</v>
      </c>
    </row>
    <row r="1557" spans="8:9" x14ac:dyDescent="0.3">
      <c r="H1557" s="26" t="s">
        <v>3079</v>
      </c>
      <c r="I1557" s="17" t="s">
        <v>5884</v>
      </c>
    </row>
    <row r="1558" spans="8:9" x14ac:dyDescent="0.3">
      <c r="H1558" s="26" t="s">
        <v>3080</v>
      </c>
      <c r="I1558" s="17" t="s">
        <v>5885</v>
      </c>
    </row>
    <row r="1559" spans="8:9" x14ac:dyDescent="0.3">
      <c r="H1559" s="26" t="s">
        <v>1364</v>
      </c>
      <c r="I1559" s="17" t="s">
        <v>5886</v>
      </c>
    </row>
    <row r="1560" spans="8:9" x14ac:dyDescent="0.3">
      <c r="H1560" s="26" t="s">
        <v>3081</v>
      </c>
      <c r="I1560" s="17">
        <v>0</v>
      </c>
    </row>
    <row r="1561" spans="8:9" x14ac:dyDescent="0.3">
      <c r="H1561" s="26" t="s">
        <v>3082</v>
      </c>
      <c r="I1561" s="17" t="s">
        <v>5887</v>
      </c>
    </row>
    <row r="1562" spans="8:9" x14ac:dyDescent="0.3">
      <c r="H1562" s="26" t="s">
        <v>3083</v>
      </c>
      <c r="I1562" s="17" t="s">
        <v>5888</v>
      </c>
    </row>
    <row r="1563" spans="8:9" x14ac:dyDescent="0.3">
      <c r="H1563" s="26" t="s">
        <v>3084</v>
      </c>
      <c r="I1563" s="17" t="s">
        <v>5889</v>
      </c>
    </row>
    <row r="1564" spans="8:9" x14ac:dyDescent="0.3">
      <c r="H1564" s="26" t="s">
        <v>792</v>
      </c>
      <c r="I1564" s="17" t="s">
        <v>5890</v>
      </c>
    </row>
    <row r="1565" spans="8:9" x14ac:dyDescent="0.3">
      <c r="H1565" s="26" t="s">
        <v>3085</v>
      </c>
      <c r="I1565" s="17" t="s">
        <v>5891</v>
      </c>
    </row>
    <row r="1566" spans="8:9" x14ac:dyDescent="0.3">
      <c r="H1566" s="26" t="s">
        <v>793</v>
      </c>
      <c r="I1566" s="17" t="s">
        <v>5892</v>
      </c>
    </row>
    <row r="1567" spans="8:9" x14ac:dyDescent="0.3">
      <c r="H1567" s="26" t="s">
        <v>112</v>
      </c>
      <c r="I1567" s="17" t="s">
        <v>5185</v>
      </c>
    </row>
    <row r="1568" spans="8:9" x14ac:dyDescent="0.3">
      <c r="H1568" s="26" t="s">
        <v>3086</v>
      </c>
      <c r="I1568" s="17">
        <v>0</v>
      </c>
    </row>
    <row r="1569" spans="8:9" x14ac:dyDescent="0.3">
      <c r="H1569" s="26" t="s">
        <v>3087</v>
      </c>
      <c r="I1569" s="17" t="s">
        <v>5893</v>
      </c>
    </row>
    <row r="1570" spans="8:9" x14ac:dyDescent="0.3">
      <c r="H1570" s="26" t="s">
        <v>449</v>
      </c>
      <c r="I1570" s="17" t="s">
        <v>5894</v>
      </c>
    </row>
    <row r="1571" spans="8:9" x14ac:dyDescent="0.3">
      <c r="H1571" s="26" t="s">
        <v>3088</v>
      </c>
      <c r="I1571" s="17" t="s">
        <v>5895</v>
      </c>
    </row>
    <row r="1572" spans="8:9" x14ac:dyDescent="0.3">
      <c r="H1572" s="26" t="s">
        <v>3089</v>
      </c>
      <c r="I1572" s="17">
        <v>0</v>
      </c>
    </row>
    <row r="1573" spans="8:9" x14ac:dyDescent="0.3">
      <c r="H1573" s="26" t="s">
        <v>3090</v>
      </c>
      <c r="I1573" s="17" t="s">
        <v>5896</v>
      </c>
    </row>
    <row r="1574" spans="8:9" x14ac:dyDescent="0.3">
      <c r="H1574" s="26" t="s">
        <v>3091</v>
      </c>
      <c r="I1574" s="17">
        <v>0</v>
      </c>
    </row>
    <row r="1575" spans="8:9" x14ac:dyDescent="0.3">
      <c r="H1575" s="26" t="s">
        <v>3092</v>
      </c>
      <c r="I1575" s="17" t="s">
        <v>5897</v>
      </c>
    </row>
    <row r="1576" spans="8:9" x14ac:dyDescent="0.3">
      <c r="H1576" s="26" t="s">
        <v>3093</v>
      </c>
      <c r="I1576" s="17" t="s">
        <v>5898</v>
      </c>
    </row>
    <row r="1577" spans="8:9" x14ac:dyDescent="0.3">
      <c r="H1577" s="26" t="s">
        <v>3094</v>
      </c>
      <c r="I1577" s="17" t="s">
        <v>5899</v>
      </c>
    </row>
    <row r="1578" spans="8:9" x14ac:dyDescent="0.3">
      <c r="H1578" s="26" t="s">
        <v>3095</v>
      </c>
      <c r="I1578" s="17" t="s">
        <v>5900</v>
      </c>
    </row>
    <row r="1579" spans="8:9" x14ac:dyDescent="0.3">
      <c r="H1579" s="26" t="s">
        <v>3096</v>
      </c>
      <c r="I1579" s="17" t="s">
        <v>5901</v>
      </c>
    </row>
    <row r="1580" spans="8:9" x14ac:dyDescent="0.3">
      <c r="H1580" s="26" t="s">
        <v>794</v>
      </c>
      <c r="I1580" s="17" t="s">
        <v>5902</v>
      </c>
    </row>
    <row r="1581" spans="8:9" x14ac:dyDescent="0.3">
      <c r="H1581" s="26" t="s">
        <v>3097</v>
      </c>
      <c r="I1581" s="17" t="s">
        <v>5903</v>
      </c>
    </row>
    <row r="1582" spans="8:9" x14ac:dyDescent="0.3">
      <c r="H1582" s="26" t="s">
        <v>263</v>
      </c>
      <c r="I1582" s="17">
        <v>44430748</v>
      </c>
    </row>
    <row r="1583" spans="8:9" x14ac:dyDescent="0.3">
      <c r="H1583" s="26" t="s">
        <v>3098</v>
      </c>
      <c r="I1583" s="17" t="s">
        <v>5904</v>
      </c>
    </row>
    <row r="1584" spans="8:9" x14ac:dyDescent="0.3">
      <c r="H1584" s="26" t="s">
        <v>3099</v>
      </c>
      <c r="I1584" s="17" t="s">
        <v>5905</v>
      </c>
    </row>
    <row r="1585" spans="8:9" x14ac:dyDescent="0.3">
      <c r="H1585" s="26" t="s">
        <v>3100</v>
      </c>
      <c r="I1585" s="17" t="s">
        <v>5906</v>
      </c>
    </row>
    <row r="1586" spans="8:9" x14ac:dyDescent="0.3">
      <c r="H1586" s="26" t="s">
        <v>3101</v>
      </c>
      <c r="I1586" s="17">
        <v>0</v>
      </c>
    </row>
    <row r="1587" spans="8:9" x14ac:dyDescent="0.3">
      <c r="H1587" s="26" t="s">
        <v>3102</v>
      </c>
      <c r="I1587" s="17">
        <v>0</v>
      </c>
    </row>
    <row r="1588" spans="8:9" x14ac:dyDescent="0.3">
      <c r="H1588" s="26" t="s">
        <v>3103</v>
      </c>
      <c r="I1588" s="17" t="s">
        <v>5907</v>
      </c>
    </row>
    <row r="1589" spans="8:9" x14ac:dyDescent="0.3">
      <c r="H1589" s="26" t="s">
        <v>3104</v>
      </c>
      <c r="I1589" s="17" t="s">
        <v>5908</v>
      </c>
    </row>
    <row r="1590" spans="8:9" x14ac:dyDescent="0.3">
      <c r="H1590" s="26" t="s">
        <v>3105</v>
      </c>
      <c r="I1590" s="17">
        <v>0</v>
      </c>
    </row>
    <row r="1591" spans="8:9" x14ac:dyDescent="0.3">
      <c r="H1591" s="26" t="s">
        <v>3106</v>
      </c>
      <c r="I1591" s="17" t="s">
        <v>5909</v>
      </c>
    </row>
    <row r="1592" spans="8:9" x14ac:dyDescent="0.3">
      <c r="H1592" s="26" t="s">
        <v>113</v>
      </c>
      <c r="I1592" s="17">
        <v>508532388</v>
      </c>
    </row>
    <row r="1593" spans="8:9" x14ac:dyDescent="0.3">
      <c r="H1593" s="26" t="s">
        <v>3107</v>
      </c>
      <c r="I1593" s="17">
        <v>0</v>
      </c>
    </row>
    <row r="1594" spans="8:9" x14ac:dyDescent="0.3">
      <c r="H1594" s="26" t="s">
        <v>3108</v>
      </c>
      <c r="I1594" s="17" t="s">
        <v>5910</v>
      </c>
    </row>
    <row r="1595" spans="8:9" x14ac:dyDescent="0.3">
      <c r="H1595" s="26" t="s">
        <v>3109</v>
      </c>
      <c r="I1595" s="17" t="s">
        <v>5911</v>
      </c>
    </row>
    <row r="1596" spans="8:9" x14ac:dyDescent="0.3">
      <c r="H1596" s="26" t="s">
        <v>3110</v>
      </c>
      <c r="I1596" s="17" t="s">
        <v>5912</v>
      </c>
    </row>
    <row r="1597" spans="8:9" x14ac:dyDescent="0.3">
      <c r="H1597" s="26" t="s">
        <v>489</v>
      </c>
      <c r="I1597" s="17" t="s">
        <v>5913</v>
      </c>
    </row>
    <row r="1598" spans="8:9" x14ac:dyDescent="0.3">
      <c r="H1598" s="26" t="s">
        <v>3111</v>
      </c>
      <c r="I1598" s="17" t="s">
        <v>5914</v>
      </c>
    </row>
    <row r="1599" spans="8:9" x14ac:dyDescent="0.3">
      <c r="H1599" s="26" t="s">
        <v>3112</v>
      </c>
      <c r="I1599" s="17" t="s">
        <v>5915</v>
      </c>
    </row>
    <row r="1600" spans="8:9" x14ac:dyDescent="0.3">
      <c r="H1600" s="26" t="s">
        <v>3113</v>
      </c>
      <c r="I1600" s="17" t="s">
        <v>5916</v>
      </c>
    </row>
    <row r="1601" spans="8:9" x14ac:dyDescent="0.3">
      <c r="H1601" s="26" t="s">
        <v>3114</v>
      </c>
      <c r="I1601" s="17" t="s">
        <v>5917</v>
      </c>
    </row>
    <row r="1602" spans="8:9" x14ac:dyDescent="0.3">
      <c r="H1602" s="26" t="s">
        <v>3115</v>
      </c>
      <c r="I1602" s="17" t="s">
        <v>5918</v>
      </c>
    </row>
    <row r="1603" spans="8:9" x14ac:dyDescent="0.3">
      <c r="H1603" s="26" t="s">
        <v>1686</v>
      </c>
      <c r="I1603" s="17" t="s">
        <v>5919</v>
      </c>
    </row>
    <row r="1604" spans="8:9" x14ac:dyDescent="0.3">
      <c r="H1604" s="26" t="s">
        <v>3116</v>
      </c>
      <c r="I1604" s="17" t="s">
        <v>5920</v>
      </c>
    </row>
    <row r="1605" spans="8:9" x14ac:dyDescent="0.3">
      <c r="H1605" s="26" t="s">
        <v>3117</v>
      </c>
      <c r="I1605" s="17" t="s">
        <v>5113</v>
      </c>
    </row>
    <row r="1606" spans="8:9" x14ac:dyDescent="0.3">
      <c r="H1606" s="26" t="s">
        <v>3118</v>
      </c>
      <c r="I1606" s="17" t="s">
        <v>5921</v>
      </c>
    </row>
    <row r="1607" spans="8:9" x14ac:dyDescent="0.3">
      <c r="H1607" s="26" t="s">
        <v>3119</v>
      </c>
      <c r="I1607" s="17" t="s">
        <v>5922</v>
      </c>
    </row>
    <row r="1608" spans="8:9" x14ac:dyDescent="0.3">
      <c r="H1608" s="26" t="s">
        <v>3120</v>
      </c>
      <c r="I1608" s="17">
        <v>0</v>
      </c>
    </row>
    <row r="1609" spans="8:9" x14ac:dyDescent="0.3">
      <c r="H1609" s="26" t="s">
        <v>3121</v>
      </c>
      <c r="I1609" s="17">
        <v>971501227713</v>
      </c>
    </row>
    <row r="1610" spans="8:9" x14ac:dyDescent="0.3">
      <c r="H1610" s="26" t="s">
        <v>193</v>
      </c>
      <c r="I1610" s="17" t="s">
        <v>5923</v>
      </c>
    </row>
    <row r="1611" spans="8:9" x14ac:dyDescent="0.3">
      <c r="H1611" s="26" t="s">
        <v>3122</v>
      </c>
      <c r="I1611" s="17">
        <v>0</v>
      </c>
    </row>
    <row r="1612" spans="8:9" x14ac:dyDescent="0.3">
      <c r="H1612" s="26" t="s">
        <v>1815</v>
      </c>
      <c r="I1612" s="17" t="s">
        <v>5924</v>
      </c>
    </row>
    <row r="1613" spans="8:9" x14ac:dyDescent="0.3">
      <c r="H1613" s="26" t="s">
        <v>3123</v>
      </c>
      <c r="I1613" s="17">
        <v>97126661021</v>
      </c>
    </row>
    <row r="1614" spans="8:9" x14ac:dyDescent="0.3">
      <c r="H1614" s="26" t="s">
        <v>3124</v>
      </c>
      <c r="I1614" s="17">
        <v>0</v>
      </c>
    </row>
    <row r="1615" spans="8:9" x14ac:dyDescent="0.3">
      <c r="H1615" s="26" t="s">
        <v>3125</v>
      </c>
      <c r="I1615" s="17" t="s">
        <v>5925</v>
      </c>
    </row>
    <row r="1616" spans="8:9" x14ac:dyDescent="0.3">
      <c r="H1616" s="26" t="s">
        <v>3126</v>
      </c>
      <c r="I1616" s="17">
        <v>971507797210</v>
      </c>
    </row>
    <row r="1617" spans="8:9" x14ac:dyDescent="0.3">
      <c r="H1617" s="26" t="s">
        <v>3127</v>
      </c>
      <c r="I1617" s="17" t="s">
        <v>5926</v>
      </c>
    </row>
    <row r="1618" spans="8:9" x14ac:dyDescent="0.3">
      <c r="H1618" s="26" t="s">
        <v>3128</v>
      </c>
      <c r="I1618" s="17">
        <v>0</v>
      </c>
    </row>
    <row r="1619" spans="8:9" x14ac:dyDescent="0.3">
      <c r="H1619" s="26" t="s">
        <v>3129</v>
      </c>
      <c r="I1619" s="17">
        <v>0</v>
      </c>
    </row>
    <row r="1620" spans="8:9" x14ac:dyDescent="0.3">
      <c r="H1620" s="26" t="s">
        <v>545</v>
      </c>
      <c r="I1620" s="17" t="s">
        <v>5927</v>
      </c>
    </row>
    <row r="1621" spans="8:9" x14ac:dyDescent="0.3">
      <c r="H1621" s="26" t="s">
        <v>3130</v>
      </c>
      <c r="I1621" s="17" t="s">
        <v>5928</v>
      </c>
    </row>
    <row r="1622" spans="8:9" x14ac:dyDescent="0.3">
      <c r="H1622" s="26" t="s">
        <v>378</v>
      </c>
      <c r="I1622" s="17">
        <v>0</v>
      </c>
    </row>
    <row r="1623" spans="8:9" x14ac:dyDescent="0.3">
      <c r="H1623" s="26" t="s">
        <v>3131</v>
      </c>
      <c r="I1623" s="17">
        <v>0</v>
      </c>
    </row>
    <row r="1624" spans="8:9" x14ac:dyDescent="0.3">
      <c r="H1624" s="26" t="s">
        <v>3132</v>
      </c>
      <c r="I1624" s="17">
        <v>0</v>
      </c>
    </row>
    <row r="1625" spans="8:9" x14ac:dyDescent="0.3">
      <c r="H1625" s="26" t="s">
        <v>3133</v>
      </c>
      <c r="I1625" s="17" t="s">
        <v>5929</v>
      </c>
    </row>
    <row r="1626" spans="8:9" x14ac:dyDescent="0.3">
      <c r="H1626" s="26" t="s">
        <v>3134</v>
      </c>
      <c r="I1626" s="17" t="s">
        <v>5930</v>
      </c>
    </row>
    <row r="1627" spans="8:9" x14ac:dyDescent="0.3">
      <c r="H1627" s="26" t="s">
        <v>3135</v>
      </c>
      <c r="I1627" s="17" t="s">
        <v>5931</v>
      </c>
    </row>
    <row r="1628" spans="8:9" x14ac:dyDescent="0.3">
      <c r="H1628" s="26" t="s">
        <v>310</v>
      </c>
      <c r="I1628" s="17" t="s">
        <v>5932</v>
      </c>
    </row>
    <row r="1629" spans="8:9" x14ac:dyDescent="0.3">
      <c r="H1629" s="26" t="s">
        <v>3136</v>
      </c>
      <c r="I1629" s="17" t="s">
        <v>5933</v>
      </c>
    </row>
    <row r="1630" spans="8:9" x14ac:dyDescent="0.3">
      <c r="H1630" s="26" t="s">
        <v>3137</v>
      </c>
      <c r="I1630" s="17" t="s">
        <v>5934</v>
      </c>
    </row>
    <row r="1631" spans="8:9" x14ac:dyDescent="0.3">
      <c r="H1631" s="26" t="s">
        <v>3138</v>
      </c>
      <c r="I1631" s="17" t="s">
        <v>5935</v>
      </c>
    </row>
    <row r="1632" spans="8:9" x14ac:dyDescent="0.3">
      <c r="H1632" s="26" t="s">
        <v>3139</v>
      </c>
      <c r="I1632" s="17" t="s">
        <v>5936</v>
      </c>
    </row>
    <row r="1633" spans="8:9" x14ac:dyDescent="0.3">
      <c r="H1633" s="26" t="s">
        <v>3140</v>
      </c>
      <c r="I1633" s="17" t="s">
        <v>5937</v>
      </c>
    </row>
    <row r="1634" spans="8:9" x14ac:dyDescent="0.3">
      <c r="H1634" s="26" t="s">
        <v>3141</v>
      </c>
      <c r="I1634" s="17" t="s">
        <v>5868</v>
      </c>
    </row>
    <row r="1635" spans="8:9" x14ac:dyDescent="0.3">
      <c r="H1635" s="26" t="s">
        <v>796</v>
      </c>
      <c r="I1635" s="17" t="s">
        <v>5594</v>
      </c>
    </row>
    <row r="1636" spans="8:9" x14ac:dyDescent="0.3">
      <c r="H1636" s="26" t="s">
        <v>797</v>
      </c>
      <c r="I1636" s="17">
        <v>0</v>
      </c>
    </row>
    <row r="1637" spans="8:9" x14ac:dyDescent="0.3">
      <c r="H1637" s="26" t="s">
        <v>3142</v>
      </c>
      <c r="I1637" s="17" t="s">
        <v>5938</v>
      </c>
    </row>
    <row r="1638" spans="8:9" x14ac:dyDescent="0.3">
      <c r="H1638" s="26" t="s">
        <v>3143</v>
      </c>
      <c r="I1638" s="17" t="s">
        <v>5939</v>
      </c>
    </row>
    <row r="1639" spans="8:9" x14ac:dyDescent="0.3">
      <c r="H1639" s="26" t="s">
        <v>1639</v>
      </c>
      <c r="I1639" s="17" t="s">
        <v>5940</v>
      </c>
    </row>
    <row r="1640" spans="8:9" x14ac:dyDescent="0.3">
      <c r="H1640" s="26" t="s">
        <v>3144</v>
      </c>
      <c r="I1640" s="17">
        <v>0</v>
      </c>
    </row>
    <row r="1641" spans="8:9" x14ac:dyDescent="0.3">
      <c r="H1641" s="26" t="s">
        <v>1183</v>
      </c>
      <c r="I1641" s="17" t="s">
        <v>5941</v>
      </c>
    </row>
    <row r="1642" spans="8:9" x14ac:dyDescent="0.3">
      <c r="H1642" s="26" t="s">
        <v>3145</v>
      </c>
      <c r="I1642" s="17" t="s">
        <v>5942</v>
      </c>
    </row>
    <row r="1643" spans="8:9" x14ac:dyDescent="0.3">
      <c r="H1643" s="26" t="s">
        <v>3146</v>
      </c>
      <c r="I1643" s="17" t="s">
        <v>5943</v>
      </c>
    </row>
    <row r="1644" spans="8:9" x14ac:dyDescent="0.3">
      <c r="H1644" s="26" t="s">
        <v>1818</v>
      </c>
      <c r="I1644" s="17">
        <v>44251205</v>
      </c>
    </row>
    <row r="1645" spans="8:9" x14ac:dyDescent="0.3">
      <c r="H1645" s="26" t="s">
        <v>3147</v>
      </c>
      <c r="I1645" s="17">
        <v>0</v>
      </c>
    </row>
    <row r="1646" spans="8:9" x14ac:dyDescent="0.3">
      <c r="H1646" s="26" t="s">
        <v>3148</v>
      </c>
      <c r="I1646" s="17" t="s">
        <v>5944</v>
      </c>
    </row>
    <row r="1647" spans="8:9" x14ac:dyDescent="0.3">
      <c r="H1647" s="26" t="s">
        <v>3149</v>
      </c>
      <c r="I1647" s="17">
        <v>506267584</v>
      </c>
    </row>
    <row r="1648" spans="8:9" x14ac:dyDescent="0.3">
      <c r="H1648" s="26" t="s">
        <v>3150</v>
      </c>
      <c r="I1648" s="17" t="s">
        <v>5945</v>
      </c>
    </row>
    <row r="1649" spans="8:9" x14ac:dyDescent="0.3">
      <c r="H1649" s="26" t="s">
        <v>3151</v>
      </c>
      <c r="I1649" s="17" t="s">
        <v>5946</v>
      </c>
    </row>
    <row r="1650" spans="8:9" x14ac:dyDescent="0.3">
      <c r="H1650" s="26" t="s">
        <v>3152</v>
      </c>
      <c r="I1650" s="17" t="s">
        <v>5947</v>
      </c>
    </row>
    <row r="1651" spans="8:9" x14ac:dyDescent="0.3">
      <c r="H1651" s="26" t="s">
        <v>3153</v>
      </c>
      <c r="I1651" s="17">
        <v>0</v>
      </c>
    </row>
    <row r="1652" spans="8:9" x14ac:dyDescent="0.3">
      <c r="H1652" s="26" t="s">
        <v>3154</v>
      </c>
      <c r="I1652" s="17">
        <v>0</v>
      </c>
    </row>
    <row r="1653" spans="8:9" x14ac:dyDescent="0.3">
      <c r="H1653" s="26" t="s">
        <v>1820</v>
      </c>
      <c r="I1653" s="17">
        <v>0</v>
      </c>
    </row>
    <row r="1654" spans="8:9" x14ac:dyDescent="0.3">
      <c r="H1654" s="26" t="s">
        <v>1821</v>
      </c>
      <c r="I1654" s="17" t="s">
        <v>5366</v>
      </c>
    </row>
    <row r="1655" spans="8:9" x14ac:dyDescent="0.3">
      <c r="H1655" s="26" t="s">
        <v>3155</v>
      </c>
      <c r="I1655" s="17">
        <v>0</v>
      </c>
    </row>
    <row r="1656" spans="8:9" x14ac:dyDescent="0.3">
      <c r="H1656" s="26" t="s">
        <v>3156</v>
      </c>
      <c r="I1656" s="17" t="s">
        <v>5948</v>
      </c>
    </row>
    <row r="1657" spans="8:9" x14ac:dyDescent="0.3">
      <c r="H1657" s="26" t="s">
        <v>1684</v>
      </c>
      <c r="I1657" s="17" t="s">
        <v>5949</v>
      </c>
    </row>
    <row r="1658" spans="8:9" x14ac:dyDescent="0.3">
      <c r="H1658" s="26" t="s">
        <v>1185</v>
      </c>
      <c r="I1658" s="17" t="s">
        <v>5950</v>
      </c>
    </row>
    <row r="1659" spans="8:9" x14ac:dyDescent="0.3">
      <c r="H1659" s="26" t="s">
        <v>1365</v>
      </c>
      <c r="I1659" s="17" t="s">
        <v>5489</v>
      </c>
    </row>
    <row r="1660" spans="8:9" x14ac:dyDescent="0.3">
      <c r="H1660" s="26" t="s">
        <v>3157</v>
      </c>
      <c r="I1660" s="17" t="s">
        <v>5951</v>
      </c>
    </row>
    <row r="1661" spans="8:9" x14ac:dyDescent="0.3">
      <c r="H1661" s="26" t="s">
        <v>798</v>
      </c>
      <c r="I1661" s="17" t="s">
        <v>5952</v>
      </c>
    </row>
    <row r="1662" spans="8:9" x14ac:dyDescent="0.3">
      <c r="H1662" s="26" t="s">
        <v>799</v>
      </c>
      <c r="I1662" s="17">
        <v>65952383</v>
      </c>
    </row>
    <row r="1663" spans="8:9" x14ac:dyDescent="0.3">
      <c r="H1663" s="26" t="s">
        <v>3158</v>
      </c>
      <c r="I1663" s="17" t="s">
        <v>5953</v>
      </c>
    </row>
    <row r="1664" spans="8:9" x14ac:dyDescent="0.3">
      <c r="H1664" s="26" t="s">
        <v>3159</v>
      </c>
      <c r="I1664" s="17" t="s">
        <v>5954</v>
      </c>
    </row>
    <row r="1665" spans="8:9" x14ac:dyDescent="0.3">
      <c r="H1665" s="26" t="s">
        <v>3160</v>
      </c>
      <c r="I1665" s="17">
        <v>0</v>
      </c>
    </row>
    <row r="1666" spans="8:9" x14ac:dyDescent="0.3">
      <c r="H1666" s="26" t="s">
        <v>3161</v>
      </c>
      <c r="I1666" s="17">
        <v>0</v>
      </c>
    </row>
    <row r="1667" spans="8:9" x14ac:dyDescent="0.3">
      <c r="H1667" s="26" t="s">
        <v>3162</v>
      </c>
      <c r="I1667" s="17">
        <v>0</v>
      </c>
    </row>
    <row r="1668" spans="8:9" x14ac:dyDescent="0.3">
      <c r="H1668" s="26" t="s">
        <v>3163</v>
      </c>
      <c r="I1668" s="17" t="s">
        <v>5955</v>
      </c>
    </row>
    <row r="1669" spans="8:9" x14ac:dyDescent="0.3">
      <c r="H1669" s="26" t="s">
        <v>3164</v>
      </c>
      <c r="I1669" s="17">
        <v>-911223294</v>
      </c>
    </row>
    <row r="1670" spans="8:9" x14ac:dyDescent="0.3">
      <c r="H1670" s="26" t="s">
        <v>3165</v>
      </c>
      <c r="I1670" s="17" t="s">
        <v>5956</v>
      </c>
    </row>
    <row r="1671" spans="8:9" x14ac:dyDescent="0.3">
      <c r="H1671" s="26" t="s">
        <v>1504</v>
      </c>
      <c r="I1671" s="17" t="s">
        <v>5658</v>
      </c>
    </row>
    <row r="1672" spans="8:9" x14ac:dyDescent="0.3">
      <c r="H1672" s="26" t="s">
        <v>1822</v>
      </c>
      <c r="I1672" s="17">
        <v>971585522277</v>
      </c>
    </row>
    <row r="1673" spans="8:9" x14ac:dyDescent="0.3">
      <c r="H1673" s="26" t="s">
        <v>10</v>
      </c>
      <c r="I1673" s="17">
        <v>0</v>
      </c>
    </row>
    <row r="1674" spans="8:9" x14ac:dyDescent="0.3">
      <c r="H1674" s="26" t="s">
        <v>3166</v>
      </c>
      <c r="I1674" s="17">
        <v>0</v>
      </c>
    </row>
    <row r="1675" spans="8:9" x14ac:dyDescent="0.3">
      <c r="H1675" s="26" t="s">
        <v>801</v>
      </c>
      <c r="I1675" s="17" t="s">
        <v>5957</v>
      </c>
    </row>
    <row r="1676" spans="8:9" x14ac:dyDescent="0.3">
      <c r="H1676" s="26" t="s">
        <v>803</v>
      </c>
      <c r="I1676" s="17" t="s">
        <v>5958</v>
      </c>
    </row>
    <row r="1677" spans="8:9" x14ac:dyDescent="0.3">
      <c r="H1677" s="26" t="s">
        <v>3167</v>
      </c>
      <c r="I1677" s="17" t="s">
        <v>5958</v>
      </c>
    </row>
    <row r="1678" spans="8:9" x14ac:dyDescent="0.3">
      <c r="H1678" s="26" t="s">
        <v>3168</v>
      </c>
      <c r="I1678" s="17">
        <v>0</v>
      </c>
    </row>
    <row r="1679" spans="8:9" x14ac:dyDescent="0.3">
      <c r="H1679" s="26" t="s">
        <v>3169</v>
      </c>
      <c r="I1679" s="17" t="s">
        <v>5959</v>
      </c>
    </row>
    <row r="1680" spans="8:9" x14ac:dyDescent="0.3">
      <c r="H1680" s="26" t="s">
        <v>1030</v>
      </c>
      <c r="I1680" s="17">
        <v>0</v>
      </c>
    </row>
    <row r="1681" spans="8:9" x14ac:dyDescent="0.3">
      <c r="H1681" s="26" t="s">
        <v>3170</v>
      </c>
      <c r="I1681" s="17" t="s">
        <v>5960</v>
      </c>
    </row>
    <row r="1682" spans="8:9" x14ac:dyDescent="0.3">
      <c r="H1682" s="26" t="s">
        <v>3171</v>
      </c>
      <c r="I1682" s="17">
        <v>0</v>
      </c>
    </row>
    <row r="1683" spans="8:9" x14ac:dyDescent="0.3">
      <c r="H1683" s="26" t="s">
        <v>3172</v>
      </c>
      <c r="I1683" s="17" t="s">
        <v>5961</v>
      </c>
    </row>
    <row r="1684" spans="8:9" x14ac:dyDescent="0.3">
      <c r="H1684" s="26" t="s">
        <v>3173</v>
      </c>
      <c r="I1684" s="17" t="s">
        <v>5962</v>
      </c>
    </row>
    <row r="1685" spans="8:9" x14ac:dyDescent="0.3">
      <c r="H1685" s="26" t="s">
        <v>3174</v>
      </c>
      <c r="I1685" s="17" t="s">
        <v>5076</v>
      </c>
    </row>
    <row r="1686" spans="8:9" x14ac:dyDescent="0.3">
      <c r="H1686" s="26" t="s">
        <v>3175</v>
      </c>
      <c r="I1686" s="17" t="s">
        <v>5963</v>
      </c>
    </row>
    <row r="1687" spans="8:9" x14ac:dyDescent="0.3">
      <c r="H1687" s="26" t="s">
        <v>534</v>
      </c>
      <c r="I1687" s="17" t="s">
        <v>5964</v>
      </c>
    </row>
    <row r="1688" spans="8:9" x14ac:dyDescent="0.3">
      <c r="H1688" s="26" t="s">
        <v>3176</v>
      </c>
      <c r="I1688" s="17" t="s">
        <v>5965</v>
      </c>
    </row>
    <row r="1689" spans="8:9" x14ac:dyDescent="0.3">
      <c r="H1689" s="26" t="s">
        <v>189</v>
      </c>
      <c r="I1689" s="17" t="s">
        <v>5964</v>
      </c>
    </row>
    <row r="1690" spans="8:9" x14ac:dyDescent="0.3">
      <c r="H1690" s="26" t="s">
        <v>3177</v>
      </c>
      <c r="I1690" s="17" t="s">
        <v>5966</v>
      </c>
    </row>
    <row r="1691" spans="8:9" x14ac:dyDescent="0.3">
      <c r="H1691" s="26" t="s">
        <v>3178</v>
      </c>
      <c r="I1691" s="17" t="s">
        <v>5967</v>
      </c>
    </row>
    <row r="1692" spans="8:9" x14ac:dyDescent="0.3">
      <c r="H1692" s="26" t="s">
        <v>3179</v>
      </c>
      <c r="I1692" s="17" t="s">
        <v>5968</v>
      </c>
    </row>
    <row r="1693" spans="8:9" x14ac:dyDescent="0.3">
      <c r="H1693" s="26" t="s">
        <v>3180</v>
      </c>
      <c r="I1693" s="17" t="s">
        <v>5969</v>
      </c>
    </row>
    <row r="1694" spans="8:9" x14ac:dyDescent="0.3">
      <c r="H1694" s="26" t="s">
        <v>3181</v>
      </c>
      <c r="I1694" s="17" t="s">
        <v>5970</v>
      </c>
    </row>
    <row r="1695" spans="8:9" x14ac:dyDescent="0.3">
      <c r="H1695" s="26" t="s">
        <v>1575</v>
      </c>
      <c r="I1695" s="17">
        <v>0</v>
      </c>
    </row>
    <row r="1696" spans="8:9" x14ac:dyDescent="0.3">
      <c r="H1696" s="26" t="s">
        <v>492</v>
      </c>
      <c r="I1696" s="17" t="s">
        <v>5971</v>
      </c>
    </row>
    <row r="1697" spans="8:9" x14ac:dyDescent="0.3">
      <c r="H1697" s="26" t="s">
        <v>247</v>
      </c>
      <c r="I1697" s="17" t="s">
        <v>5972</v>
      </c>
    </row>
    <row r="1698" spans="8:9" x14ac:dyDescent="0.3">
      <c r="H1698" s="26" t="s">
        <v>1186</v>
      </c>
      <c r="I1698" s="17">
        <v>0</v>
      </c>
    </row>
    <row r="1699" spans="8:9" x14ac:dyDescent="0.3">
      <c r="H1699" s="26" t="s">
        <v>3182</v>
      </c>
      <c r="I1699" s="17">
        <v>0</v>
      </c>
    </row>
    <row r="1700" spans="8:9" x14ac:dyDescent="0.3">
      <c r="H1700" s="26" t="s">
        <v>3183</v>
      </c>
      <c r="I1700" s="17" t="s">
        <v>5973</v>
      </c>
    </row>
    <row r="1701" spans="8:9" x14ac:dyDescent="0.3">
      <c r="H1701" s="26" t="s">
        <v>456</v>
      </c>
      <c r="I1701" s="17" t="s">
        <v>5974</v>
      </c>
    </row>
    <row r="1702" spans="8:9" x14ac:dyDescent="0.3">
      <c r="H1702" s="26" t="s">
        <v>3184</v>
      </c>
      <c r="I1702" s="17">
        <v>0</v>
      </c>
    </row>
    <row r="1703" spans="8:9" x14ac:dyDescent="0.3">
      <c r="H1703" s="26" t="s">
        <v>213</v>
      </c>
      <c r="I1703" s="17" t="s">
        <v>5975</v>
      </c>
    </row>
    <row r="1704" spans="8:9" x14ac:dyDescent="0.3">
      <c r="H1704" s="26" t="s">
        <v>3185</v>
      </c>
      <c r="I1704" s="17" t="s">
        <v>5976</v>
      </c>
    </row>
    <row r="1705" spans="8:9" x14ac:dyDescent="0.3">
      <c r="H1705" s="26" t="s">
        <v>543</v>
      </c>
      <c r="I1705" s="17">
        <v>43384343</v>
      </c>
    </row>
    <row r="1706" spans="8:9" x14ac:dyDescent="0.3">
      <c r="H1706" s="26" t="s">
        <v>3186</v>
      </c>
      <c r="I1706" s="17" t="s">
        <v>5977</v>
      </c>
    </row>
    <row r="1707" spans="8:9" x14ac:dyDescent="0.3">
      <c r="H1707" s="26" t="s">
        <v>3187</v>
      </c>
      <c r="I1707" s="17" t="s">
        <v>5978</v>
      </c>
    </row>
    <row r="1708" spans="8:9" x14ac:dyDescent="0.3">
      <c r="H1708" s="26" t="s">
        <v>3188</v>
      </c>
      <c r="I1708" s="17" t="s">
        <v>5979</v>
      </c>
    </row>
    <row r="1709" spans="8:9" x14ac:dyDescent="0.3">
      <c r="H1709" s="26" t="s">
        <v>3189</v>
      </c>
      <c r="I1709" s="17" t="s">
        <v>5980</v>
      </c>
    </row>
    <row r="1710" spans="8:9" x14ac:dyDescent="0.3">
      <c r="H1710" s="26" t="s">
        <v>191</v>
      </c>
      <c r="I1710" s="17">
        <v>65544198</v>
      </c>
    </row>
    <row r="1711" spans="8:9" x14ac:dyDescent="0.3">
      <c r="H1711" s="26" t="s">
        <v>3190</v>
      </c>
      <c r="I1711" s="17" t="s">
        <v>5158</v>
      </c>
    </row>
    <row r="1712" spans="8:9" x14ac:dyDescent="0.3">
      <c r="H1712" s="26" t="s">
        <v>807</v>
      </c>
      <c r="I1712" s="17" t="s">
        <v>5981</v>
      </c>
    </row>
    <row r="1713" spans="8:9" x14ac:dyDescent="0.3">
      <c r="H1713" s="26" t="s">
        <v>808</v>
      </c>
      <c r="I1713" s="17">
        <v>0</v>
      </c>
    </row>
    <row r="1714" spans="8:9" x14ac:dyDescent="0.3">
      <c r="H1714" s="26" t="s">
        <v>1823</v>
      </c>
      <c r="I1714" s="17">
        <v>-231611</v>
      </c>
    </row>
    <row r="1715" spans="8:9" x14ac:dyDescent="0.3">
      <c r="H1715" s="26" t="s">
        <v>3191</v>
      </c>
      <c r="I1715" s="17" t="s">
        <v>5982</v>
      </c>
    </row>
    <row r="1716" spans="8:9" x14ac:dyDescent="0.3">
      <c r="H1716" s="26" t="s">
        <v>810</v>
      </c>
      <c r="I1716" s="17" t="s">
        <v>5983</v>
      </c>
    </row>
    <row r="1717" spans="8:9" x14ac:dyDescent="0.3">
      <c r="H1717" s="26" t="s">
        <v>812</v>
      </c>
      <c r="I1717" s="17">
        <v>508699495</v>
      </c>
    </row>
    <row r="1718" spans="8:9" x14ac:dyDescent="0.3">
      <c r="H1718" s="26" t="s">
        <v>3192</v>
      </c>
      <c r="I1718" s="17" t="s">
        <v>5984</v>
      </c>
    </row>
    <row r="1719" spans="8:9" x14ac:dyDescent="0.3">
      <c r="H1719" s="26" t="s">
        <v>3193</v>
      </c>
      <c r="I1719" s="17" t="s">
        <v>5887</v>
      </c>
    </row>
    <row r="1720" spans="8:9" x14ac:dyDescent="0.3">
      <c r="H1720" s="26" t="s">
        <v>3194</v>
      </c>
      <c r="I1720" s="17">
        <v>-3437335</v>
      </c>
    </row>
    <row r="1721" spans="8:9" x14ac:dyDescent="0.3">
      <c r="H1721" s="26" t="s">
        <v>3195</v>
      </c>
      <c r="I1721" s="17">
        <v>0</v>
      </c>
    </row>
    <row r="1722" spans="8:9" x14ac:dyDescent="0.3">
      <c r="H1722" s="26" t="s">
        <v>3196</v>
      </c>
      <c r="I1722" s="17" t="s">
        <v>5898</v>
      </c>
    </row>
    <row r="1723" spans="8:9" x14ac:dyDescent="0.3">
      <c r="H1723" s="26" t="s">
        <v>3197</v>
      </c>
      <c r="I1723" s="17" t="s">
        <v>5985</v>
      </c>
    </row>
    <row r="1724" spans="8:9" x14ac:dyDescent="0.3">
      <c r="H1724" s="26" t="s">
        <v>3198</v>
      </c>
      <c r="I1724" s="17">
        <v>0</v>
      </c>
    </row>
    <row r="1725" spans="8:9" x14ac:dyDescent="0.3">
      <c r="H1725" s="26" t="s">
        <v>3199</v>
      </c>
      <c r="I1725" s="17" t="s">
        <v>5986</v>
      </c>
    </row>
    <row r="1726" spans="8:9" x14ac:dyDescent="0.3">
      <c r="H1726" s="26" t="s">
        <v>3200</v>
      </c>
      <c r="I1726" s="17" t="s">
        <v>5987</v>
      </c>
    </row>
    <row r="1727" spans="8:9" x14ac:dyDescent="0.3">
      <c r="H1727" s="26" t="s">
        <v>3201</v>
      </c>
      <c r="I1727" s="17">
        <v>251115000000</v>
      </c>
    </row>
    <row r="1728" spans="8:9" x14ac:dyDescent="0.3">
      <c r="H1728" s="26" t="s">
        <v>3202</v>
      </c>
      <c r="I1728" s="17" t="s">
        <v>5988</v>
      </c>
    </row>
    <row r="1729" spans="8:9" x14ac:dyDescent="0.3">
      <c r="H1729" s="26" t="s">
        <v>1189</v>
      </c>
      <c r="I1729" s="17" t="s">
        <v>5989</v>
      </c>
    </row>
    <row r="1730" spans="8:9" x14ac:dyDescent="0.3">
      <c r="H1730" s="26" t="s">
        <v>3203</v>
      </c>
      <c r="I1730" s="17" t="s">
        <v>5990</v>
      </c>
    </row>
    <row r="1731" spans="8:9" x14ac:dyDescent="0.3">
      <c r="H1731" s="26" t="s">
        <v>3204</v>
      </c>
      <c r="I1731" s="17" t="s">
        <v>5175</v>
      </c>
    </row>
    <row r="1732" spans="8:9" x14ac:dyDescent="0.3">
      <c r="H1732" s="26" t="s">
        <v>3205</v>
      </c>
      <c r="I1732" s="17" t="s">
        <v>5991</v>
      </c>
    </row>
    <row r="1733" spans="8:9" x14ac:dyDescent="0.3">
      <c r="H1733" s="26" t="s">
        <v>3206</v>
      </c>
      <c r="I1733" s="17">
        <v>0</v>
      </c>
    </row>
    <row r="1734" spans="8:9" x14ac:dyDescent="0.3">
      <c r="H1734" s="26" t="s">
        <v>3207</v>
      </c>
      <c r="I1734" s="17">
        <v>971564128764</v>
      </c>
    </row>
    <row r="1735" spans="8:9" x14ac:dyDescent="0.3">
      <c r="H1735" s="26" t="s">
        <v>1508</v>
      </c>
      <c r="I1735" s="17">
        <v>971569913510</v>
      </c>
    </row>
    <row r="1736" spans="8:9" x14ac:dyDescent="0.3">
      <c r="H1736" s="26" t="s">
        <v>3208</v>
      </c>
      <c r="I1736" s="17" t="s">
        <v>4986</v>
      </c>
    </row>
    <row r="1737" spans="8:9" x14ac:dyDescent="0.3">
      <c r="H1737" s="26" t="s">
        <v>3209</v>
      </c>
      <c r="I1737" s="17" t="s">
        <v>5992</v>
      </c>
    </row>
    <row r="1738" spans="8:9" x14ac:dyDescent="0.3">
      <c r="H1738" s="26" t="s">
        <v>1824</v>
      </c>
      <c r="I1738" s="17">
        <v>0</v>
      </c>
    </row>
    <row r="1739" spans="8:9" x14ac:dyDescent="0.3">
      <c r="H1739" s="26" t="s">
        <v>3210</v>
      </c>
      <c r="I1739" s="17">
        <v>551670053</v>
      </c>
    </row>
    <row r="1740" spans="8:9" x14ac:dyDescent="0.3">
      <c r="H1740" s="26" t="s">
        <v>1825</v>
      </c>
      <c r="I1740" s="17">
        <v>0</v>
      </c>
    </row>
    <row r="1741" spans="8:9" x14ac:dyDescent="0.3">
      <c r="H1741" s="26" t="s">
        <v>3211</v>
      </c>
      <c r="I1741" s="17">
        <v>0</v>
      </c>
    </row>
    <row r="1742" spans="8:9" x14ac:dyDescent="0.3">
      <c r="H1742" s="26" t="s">
        <v>1826</v>
      </c>
      <c r="I1742" s="17">
        <v>44044540</v>
      </c>
    </row>
    <row r="1743" spans="8:9" x14ac:dyDescent="0.3">
      <c r="H1743" s="26" t="s">
        <v>3212</v>
      </c>
      <c r="I1743" s="17">
        <v>0</v>
      </c>
    </row>
    <row r="1744" spans="8:9" x14ac:dyDescent="0.3">
      <c r="H1744" s="26" t="s">
        <v>3213</v>
      </c>
      <c r="I1744" s="17">
        <v>0</v>
      </c>
    </row>
    <row r="1745" spans="8:9" x14ac:dyDescent="0.3">
      <c r="H1745" s="26" t="s">
        <v>3214</v>
      </c>
      <c r="I1745" s="17">
        <v>0</v>
      </c>
    </row>
    <row r="1746" spans="8:9" x14ac:dyDescent="0.3">
      <c r="H1746" s="26" t="s">
        <v>3215</v>
      </c>
      <c r="I1746" s="17" t="s">
        <v>5993</v>
      </c>
    </row>
    <row r="1747" spans="8:9" x14ac:dyDescent="0.3">
      <c r="H1747" s="26" t="s">
        <v>814</v>
      </c>
      <c r="I1747" s="17">
        <v>72222611</v>
      </c>
    </row>
    <row r="1748" spans="8:9" x14ac:dyDescent="0.3">
      <c r="H1748" s="26" t="s">
        <v>3216</v>
      </c>
      <c r="I1748" s="17" t="s">
        <v>5994</v>
      </c>
    </row>
    <row r="1749" spans="8:9" x14ac:dyDescent="0.3">
      <c r="H1749" s="26" t="s">
        <v>3217</v>
      </c>
      <c r="I1749" s="17" t="s">
        <v>5995</v>
      </c>
    </row>
    <row r="1750" spans="8:9" x14ac:dyDescent="0.3">
      <c r="H1750" s="26" t="s">
        <v>338</v>
      </c>
      <c r="I1750" s="17" t="s">
        <v>5996</v>
      </c>
    </row>
    <row r="1751" spans="8:9" x14ac:dyDescent="0.3">
      <c r="H1751" s="26" t="s">
        <v>1191</v>
      </c>
      <c r="I1751" s="17" t="s">
        <v>5996</v>
      </c>
    </row>
    <row r="1752" spans="8:9" x14ac:dyDescent="0.3">
      <c r="H1752" s="26" t="s">
        <v>3218</v>
      </c>
      <c r="I1752" s="17" t="s">
        <v>5997</v>
      </c>
    </row>
    <row r="1753" spans="8:9" x14ac:dyDescent="0.3">
      <c r="H1753" s="26" t="s">
        <v>3219</v>
      </c>
      <c r="I1753" s="17" t="s">
        <v>5998</v>
      </c>
    </row>
    <row r="1754" spans="8:9" x14ac:dyDescent="0.3">
      <c r="H1754" s="26" t="s">
        <v>3220</v>
      </c>
      <c r="I1754" s="17" t="s">
        <v>5999</v>
      </c>
    </row>
    <row r="1755" spans="8:9" x14ac:dyDescent="0.3">
      <c r="H1755" s="26" t="s">
        <v>3221</v>
      </c>
      <c r="I1755" s="17">
        <v>0</v>
      </c>
    </row>
    <row r="1756" spans="8:9" x14ac:dyDescent="0.3">
      <c r="H1756" s="26" t="s">
        <v>3222</v>
      </c>
      <c r="I1756" s="17" t="s">
        <v>6000</v>
      </c>
    </row>
    <row r="1757" spans="8:9" x14ac:dyDescent="0.3">
      <c r="H1757" s="26" t="s">
        <v>3223</v>
      </c>
      <c r="I1757" s="17" t="s">
        <v>6001</v>
      </c>
    </row>
    <row r="1758" spans="8:9" x14ac:dyDescent="0.3">
      <c r="H1758" s="26" t="s">
        <v>3224</v>
      </c>
      <c r="I1758" s="17" t="s">
        <v>6002</v>
      </c>
    </row>
    <row r="1759" spans="8:9" x14ac:dyDescent="0.3">
      <c r="H1759" s="26" t="s">
        <v>3225</v>
      </c>
      <c r="I1759" s="17" t="s">
        <v>6002</v>
      </c>
    </row>
    <row r="1760" spans="8:9" x14ac:dyDescent="0.3">
      <c r="H1760" s="26" t="s">
        <v>3226</v>
      </c>
      <c r="I1760" s="17" t="s">
        <v>6003</v>
      </c>
    </row>
    <row r="1761" spans="8:9" x14ac:dyDescent="0.3">
      <c r="H1761" s="26" t="s">
        <v>3227</v>
      </c>
      <c r="I1761" s="17">
        <v>0</v>
      </c>
    </row>
    <row r="1762" spans="8:9" x14ac:dyDescent="0.3">
      <c r="H1762" s="26" t="s">
        <v>3228</v>
      </c>
      <c r="I1762" s="17" t="s">
        <v>6004</v>
      </c>
    </row>
    <row r="1763" spans="8:9" x14ac:dyDescent="0.3">
      <c r="H1763" s="26" t="s">
        <v>329</v>
      </c>
      <c r="I1763" s="17" t="s">
        <v>6005</v>
      </c>
    </row>
    <row r="1764" spans="8:9" x14ac:dyDescent="0.3">
      <c r="H1764" s="26" t="s">
        <v>816</v>
      </c>
      <c r="I1764" s="17">
        <v>0</v>
      </c>
    </row>
    <row r="1765" spans="8:9" x14ac:dyDescent="0.3">
      <c r="H1765" s="26" t="s">
        <v>1711</v>
      </c>
      <c r="I1765" s="17">
        <v>-42947263</v>
      </c>
    </row>
    <row r="1766" spans="8:9" x14ac:dyDescent="0.3">
      <c r="H1766" s="26" t="s">
        <v>3229</v>
      </c>
      <c r="I1766" s="17" t="s">
        <v>6006</v>
      </c>
    </row>
    <row r="1767" spans="8:9" x14ac:dyDescent="0.3">
      <c r="H1767" s="26" t="s">
        <v>3230</v>
      </c>
      <c r="I1767" s="17">
        <v>506288730</v>
      </c>
    </row>
    <row r="1768" spans="8:9" x14ac:dyDescent="0.3">
      <c r="H1768" s="26" t="s">
        <v>3231</v>
      </c>
      <c r="I1768" s="17" t="s">
        <v>6007</v>
      </c>
    </row>
    <row r="1769" spans="8:9" x14ac:dyDescent="0.3">
      <c r="H1769" s="26" t="s">
        <v>1613</v>
      </c>
      <c r="I1769" s="17">
        <v>0</v>
      </c>
    </row>
    <row r="1770" spans="8:9" x14ac:dyDescent="0.3">
      <c r="H1770" s="26" t="s">
        <v>3232</v>
      </c>
      <c r="I1770" s="17">
        <v>0</v>
      </c>
    </row>
    <row r="1771" spans="8:9" x14ac:dyDescent="0.3">
      <c r="H1771" s="26" t="s">
        <v>80</v>
      </c>
      <c r="I1771" s="17">
        <v>0</v>
      </c>
    </row>
    <row r="1772" spans="8:9" x14ac:dyDescent="0.3">
      <c r="H1772" s="26" t="s">
        <v>3233</v>
      </c>
      <c r="I1772" s="17" t="s">
        <v>6008</v>
      </c>
    </row>
    <row r="1773" spans="8:9" x14ac:dyDescent="0.3">
      <c r="H1773" s="26" t="s">
        <v>3234</v>
      </c>
      <c r="I1773" s="17" t="s">
        <v>6009</v>
      </c>
    </row>
    <row r="1774" spans="8:9" x14ac:dyDescent="0.3">
      <c r="H1774" s="26" t="s">
        <v>3235</v>
      </c>
      <c r="I1774" s="17" t="s">
        <v>6010</v>
      </c>
    </row>
    <row r="1775" spans="8:9" x14ac:dyDescent="0.3">
      <c r="H1775" s="26" t="s">
        <v>3236</v>
      </c>
      <c r="I1775" s="17">
        <v>0</v>
      </c>
    </row>
    <row r="1776" spans="8:9" x14ac:dyDescent="0.3">
      <c r="H1776" s="26" t="s">
        <v>3237</v>
      </c>
      <c r="I1776" s="17" t="s">
        <v>6011</v>
      </c>
    </row>
    <row r="1777" spans="8:9" x14ac:dyDescent="0.3">
      <c r="H1777" s="26" t="s">
        <v>818</v>
      </c>
      <c r="I1777" s="17" t="s">
        <v>6012</v>
      </c>
    </row>
    <row r="1778" spans="8:9" x14ac:dyDescent="0.3">
      <c r="H1778" s="26" t="s">
        <v>3238</v>
      </c>
      <c r="I1778" s="17" t="s">
        <v>6013</v>
      </c>
    </row>
    <row r="1779" spans="8:9" x14ac:dyDescent="0.3">
      <c r="H1779" s="26" t="s">
        <v>3239</v>
      </c>
      <c r="I1779" s="17">
        <v>0</v>
      </c>
    </row>
    <row r="1780" spans="8:9" x14ac:dyDescent="0.3">
      <c r="H1780" s="26" t="s">
        <v>3240</v>
      </c>
      <c r="I1780" s="17" t="s">
        <v>6014</v>
      </c>
    </row>
    <row r="1781" spans="8:9" x14ac:dyDescent="0.3">
      <c r="H1781" s="26" t="s">
        <v>3241</v>
      </c>
      <c r="I1781" s="17">
        <v>0</v>
      </c>
    </row>
    <row r="1782" spans="8:9" x14ac:dyDescent="0.3">
      <c r="H1782" s="26" t="s">
        <v>1510</v>
      </c>
      <c r="I1782" s="17" t="s">
        <v>6015</v>
      </c>
    </row>
    <row r="1783" spans="8:9" x14ac:dyDescent="0.3">
      <c r="H1783" s="26" t="s">
        <v>1512</v>
      </c>
      <c r="I1783" s="17" t="s">
        <v>6016</v>
      </c>
    </row>
    <row r="1784" spans="8:9" x14ac:dyDescent="0.3">
      <c r="H1784" s="26" t="s">
        <v>448</v>
      </c>
      <c r="I1784" s="17" t="s">
        <v>6017</v>
      </c>
    </row>
    <row r="1785" spans="8:9" x14ac:dyDescent="0.3">
      <c r="H1785" s="26" t="s">
        <v>1367</v>
      </c>
      <c r="I1785" s="17" t="s">
        <v>6018</v>
      </c>
    </row>
    <row r="1786" spans="8:9" x14ac:dyDescent="0.3">
      <c r="H1786" s="26" t="s">
        <v>3242</v>
      </c>
      <c r="I1786" s="17" t="s">
        <v>6019</v>
      </c>
    </row>
    <row r="1787" spans="8:9" x14ac:dyDescent="0.3">
      <c r="H1787" s="26" t="s">
        <v>1714</v>
      </c>
      <c r="I1787" s="17" t="s">
        <v>6020</v>
      </c>
    </row>
    <row r="1788" spans="8:9" x14ac:dyDescent="0.3">
      <c r="H1788" s="26" t="s">
        <v>1827</v>
      </c>
      <c r="I1788" s="17" t="s">
        <v>6021</v>
      </c>
    </row>
    <row r="1789" spans="8:9" x14ac:dyDescent="0.3">
      <c r="H1789" s="26" t="s">
        <v>820</v>
      </c>
      <c r="I1789" s="17" t="s">
        <v>5526</v>
      </c>
    </row>
    <row r="1790" spans="8:9" x14ac:dyDescent="0.3">
      <c r="H1790" s="26" t="s">
        <v>3243</v>
      </c>
      <c r="I1790" s="17">
        <v>0</v>
      </c>
    </row>
    <row r="1791" spans="8:9" x14ac:dyDescent="0.3">
      <c r="H1791" s="26" t="s">
        <v>3244</v>
      </c>
      <c r="I1791" s="17" t="s">
        <v>6022</v>
      </c>
    </row>
    <row r="1792" spans="8:9" x14ac:dyDescent="0.3">
      <c r="H1792" s="26" t="s">
        <v>3245</v>
      </c>
      <c r="I1792" s="17" t="s">
        <v>6023</v>
      </c>
    </row>
    <row r="1793" spans="8:9" x14ac:dyDescent="0.3">
      <c r="H1793" s="26" t="s">
        <v>3246</v>
      </c>
      <c r="I1793" s="17" t="s">
        <v>6024</v>
      </c>
    </row>
    <row r="1794" spans="8:9" x14ac:dyDescent="0.3">
      <c r="H1794" s="26" t="s">
        <v>3247</v>
      </c>
      <c r="I1794" s="17" t="s">
        <v>6025</v>
      </c>
    </row>
    <row r="1795" spans="8:9" x14ac:dyDescent="0.3">
      <c r="H1795" s="26" t="s">
        <v>3248</v>
      </c>
      <c r="I1795" s="17">
        <v>0</v>
      </c>
    </row>
    <row r="1796" spans="8:9" x14ac:dyDescent="0.3">
      <c r="H1796" s="26" t="s">
        <v>1828</v>
      </c>
      <c r="I1796" s="17" t="s">
        <v>6026</v>
      </c>
    </row>
    <row r="1797" spans="8:9" x14ac:dyDescent="0.3">
      <c r="H1797" s="26" t="s">
        <v>1192</v>
      </c>
      <c r="I1797" s="17">
        <v>43521225</v>
      </c>
    </row>
    <row r="1798" spans="8:9" x14ac:dyDescent="0.3">
      <c r="H1798" s="26" t="s">
        <v>3249</v>
      </c>
      <c r="I1798" s="17">
        <v>0</v>
      </c>
    </row>
    <row r="1799" spans="8:9" x14ac:dyDescent="0.3">
      <c r="H1799" s="26" t="s">
        <v>1193</v>
      </c>
      <c r="I1799" s="17" t="s">
        <v>6027</v>
      </c>
    </row>
    <row r="1800" spans="8:9" x14ac:dyDescent="0.3">
      <c r="H1800" s="26" t="s">
        <v>821</v>
      </c>
      <c r="I1800" s="17" t="s">
        <v>6028</v>
      </c>
    </row>
    <row r="1801" spans="8:9" x14ac:dyDescent="0.3">
      <c r="H1801" s="26" t="s">
        <v>3250</v>
      </c>
      <c r="I1801" s="17">
        <v>251914300735</v>
      </c>
    </row>
    <row r="1802" spans="8:9" x14ac:dyDescent="0.3">
      <c r="H1802" s="26" t="s">
        <v>3251</v>
      </c>
      <c r="I1802" s="17" t="s">
        <v>6029</v>
      </c>
    </row>
    <row r="1803" spans="8:9" x14ac:dyDescent="0.3">
      <c r="H1803" s="26" t="s">
        <v>1368</v>
      </c>
      <c r="I1803" s="17">
        <v>527074809</v>
      </c>
    </row>
    <row r="1804" spans="8:9" x14ac:dyDescent="0.3">
      <c r="H1804" s="26" t="s">
        <v>3252</v>
      </c>
      <c r="I1804" s="17">
        <v>44577500</v>
      </c>
    </row>
    <row r="1805" spans="8:9" x14ac:dyDescent="0.3">
      <c r="H1805" s="26" t="s">
        <v>3253</v>
      </c>
      <c r="I1805" s="17">
        <v>44577500</v>
      </c>
    </row>
    <row r="1806" spans="8:9" x14ac:dyDescent="0.3">
      <c r="H1806" s="26" t="s">
        <v>3254</v>
      </c>
      <c r="I1806" s="17">
        <v>44577500</v>
      </c>
    </row>
    <row r="1807" spans="8:9" x14ac:dyDescent="0.3">
      <c r="H1807" s="26" t="s">
        <v>3255</v>
      </c>
      <c r="I1807" s="17" t="s">
        <v>6030</v>
      </c>
    </row>
    <row r="1808" spans="8:9" x14ac:dyDescent="0.3">
      <c r="H1808" s="26" t="s">
        <v>3256</v>
      </c>
      <c r="I1808" s="17" t="s">
        <v>6030</v>
      </c>
    </row>
    <row r="1809" spans="8:9" x14ac:dyDescent="0.3">
      <c r="H1809" s="26" t="s">
        <v>1612</v>
      </c>
      <c r="I1809" s="17" t="s">
        <v>6031</v>
      </c>
    </row>
    <row r="1810" spans="8:9" x14ac:dyDescent="0.3">
      <c r="H1810" s="26" t="s">
        <v>3257</v>
      </c>
      <c r="I1810" s="17" t="s">
        <v>6032</v>
      </c>
    </row>
    <row r="1811" spans="8:9" x14ac:dyDescent="0.3">
      <c r="H1811" s="26" t="s">
        <v>1716</v>
      </c>
      <c r="I1811" s="17" t="s">
        <v>6033</v>
      </c>
    </row>
    <row r="1812" spans="8:9" x14ac:dyDescent="0.3">
      <c r="H1812" s="26" t="s">
        <v>1829</v>
      </c>
      <c r="I1812" s="17" t="s">
        <v>6034</v>
      </c>
    </row>
    <row r="1813" spans="8:9" x14ac:dyDescent="0.3">
      <c r="H1813" s="26" t="s">
        <v>3258</v>
      </c>
      <c r="I1813" s="17">
        <v>0</v>
      </c>
    </row>
    <row r="1814" spans="8:9" x14ac:dyDescent="0.3">
      <c r="H1814" s="26" t="s">
        <v>3259</v>
      </c>
      <c r="I1814" s="17">
        <v>0</v>
      </c>
    </row>
    <row r="1815" spans="8:9" x14ac:dyDescent="0.3">
      <c r="H1815" s="26" t="s">
        <v>1195</v>
      </c>
      <c r="I1815" s="17">
        <v>0</v>
      </c>
    </row>
    <row r="1816" spans="8:9" x14ac:dyDescent="0.3">
      <c r="H1816" s="26" t="s">
        <v>1197</v>
      </c>
      <c r="I1816" s="17">
        <v>0</v>
      </c>
    </row>
    <row r="1817" spans="8:9" x14ac:dyDescent="0.3">
      <c r="H1817" s="26" t="s">
        <v>1513</v>
      </c>
      <c r="I1817" s="17" t="s">
        <v>6035</v>
      </c>
    </row>
    <row r="1818" spans="8:9" x14ac:dyDescent="0.3">
      <c r="H1818" s="26" t="s">
        <v>3260</v>
      </c>
      <c r="I1818" s="17" t="s">
        <v>6036</v>
      </c>
    </row>
    <row r="1819" spans="8:9" x14ac:dyDescent="0.3">
      <c r="H1819" s="26" t="s">
        <v>822</v>
      </c>
      <c r="I1819" s="17" t="s">
        <v>6037</v>
      </c>
    </row>
    <row r="1820" spans="8:9" x14ac:dyDescent="0.3">
      <c r="H1820" s="26" t="s">
        <v>1621</v>
      </c>
      <c r="I1820" s="17" t="s">
        <v>6038</v>
      </c>
    </row>
    <row r="1821" spans="8:9" x14ac:dyDescent="0.3">
      <c r="H1821" s="26" t="s">
        <v>3261</v>
      </c>
      <c r="I1821" s="17" t="s">
        <v>6039</v>
      </c>
    </row>
    <row r="1822" spans="8:9" x14ac:dyDescent="0.3">
      <c r="H1822" s="26" t="s">
        <v>3262</v>
      </c>
      <c r="I1822" s="17" t="s">
        <v>6040</v>
      </c>
    </row>
    <row r="1823" spans="8:9" x14ac:dyDescent="0.3">
      <c r="H1823" s="26" t="s">
        <v>3263</v>
      </c>
      <c r="I1823" s="17" t="s">
        <v>6041</v>
      </c>
    </row>
    <row r="1824" spans="8:9" x14ac:dyDescent="0.3">
      <c r="H1824" s="26" t="s">
        <v>1604</v>
      </c>
      <c r="I1824" s="17">
        <v>0</v>
      </c>
    </row>
    <row r="1825" spans="8:9" x14ac:dyDescent="0.3">
      <c r="H1825" s="26" t="s">
        <v>3264</v>
      </c>
      <c r="I1825" s="17" t="s">
        <v>6042</v>
      </c>
    </row>
    <row r="1826" spans="8:9" x14ac:dyDescent="0.3">
      <c r="H1826" s="26" t="s">
        <v>1652</v>
      </c>
      <c r="I1826" s="17" t="s">
        <v>6043</v>
      </c>
    </row>
    <row r="1827" spans="8:9" x14ac:dyDescent="0.3">
      <c r="H1827" s="26" t="s">
        <v>3265</v>
      </c>
      <c r="I1827" s="17" t="s">
        <v>6044</v>
      </c>
    </row>
    <row r="1828" spans="8:9" x14ac:dyDescent="0.3">
      <c r="H1828" s="26" t="s">
        <v>1032</v>
      </c>
      <c r="I1828" s="17">
        <v>97126420940</v>
      </c>
    </row>
    <row r="1829" spans="8:9" x14ac:dyDescent="0.3">
      <c r="H1829" s="26" t="s">
        <v>453</v>
      </c>
      <c r="I1829" s="17" t="s">
        <v>6045</v>
      </c>
    </row>
    <row r="1830" spans="8:9" x14ac:dyDescent="0.3">
      <c r="H1830" s="26" t="s">
        <v>1034</v>
      </c>
      <c r="I1830" s="17" t="s">
        <v>6046</v>
      </c>
    </row>
    <row r="1831" spans="8:9" x14ac:dyDescent="0.3">
      <c r="H1831" s="26" t="s">
        <v>3266</v>
      </c>
      <c r="I1831" s="17" t="s">
        <v>6047</v>
      </c>
    </row>
    <row r="1832" spans="8:9" x14ac:dyDescent="0.3">
      <c r="H1832" s="26" t="s">
        <v>1515</v>
      </c>
      <c r="I1832" s="17">
        <v>0</v>
      </c>
    </row>
    <row r="1833" spans="8:9" x14ac:dyDescent="0.3">
      <c r="H1833" s="26" t="s">
        <v>3267</v>
      </c>
      <c r="I1833" s="17">
        <v>0</v>
      </c>
    </row>
    <row r="1834" spans="8:9" x14ac:dyDescent="0.3">
      <c r="H1834" s="26" t="s">
        <v>3268</v>
      </c>
      <c r="I1834" s="17">
        <v>251913711498</v>
      </c>
    </row>
    <row r="1835" spans="8:9" x14ac:dyDescent="0.3">
      <c r="H1835" s="26" t="s">
        <v>3269</v>
      </c>
      <c r="I1835" s="17" t="s">
        <v>6048</v>
      </c>
    </row>
    <row r="1836" spans="8:9" x14ac:dyDescent="0.3">
      <c r="H1836" s="26" t="s">
        <v>209</v>
      </c>
      <c r="I1836" s="17" t="s">
        <v>6049</v>
      </c>
    </row>
    <row r="1837" spans="8:9" x14ac:dyDescent="0.3">
      <c r="H1837" s="26" t="s">
        <v>1369</v>
      </c>
      <c r="I1837" s="17" t="s">
        <v>6050</v>
      </c>
    </row>
    <row r="1838" spans="8:9" x14ac:dyDescent="0.3">
      <c r="H1838" s="26" t="s">
        <v>3270</v>
      </c>
      <c r="I1838" s="17" t="s">
        <v>6051</v>
      </c>
    </row>
    <row r="1839" spans="8:9" x14ac:dyDescent="0.3">
      <c r="H1839" s="26" t="s">
        <v>3271</v>
      </c>
      <c r="I1839" s="17">
        <v>0</v>
      </c>
    </row>
    <row r="1840" spans="8:9" x14ac:dyDescent="0.3">
      <c r="H1840" s="26" t="s">
        <v>208</v>
      </c>
      <c r="I1840" s="17" t="s">
        <v>6052</v>
      </c>
    </row>
    <row r="1841" spans="8:9" x14ac:dyDescent="0.3">
      <c r="H1841" s="26" t="s">
        <v>3272</v>
      </c>
      <c r="I1841" s="17" t="s">
        <v>6053</v>
      </c>
    </row>
    <row r="1842" spans="8:9" x14ac:dyDescent="0.3">
      <c r="H1842" s="26" t="s">
        <v>3273</v>
      </c>
      <c r="I1842" s="17" t="s">
        <v>6054</v>
      </c>
    </row>
    <row r="1843" spans="8:9" x14ac:dyDescent="0.3">
      <c r="H1843" s="26" t="s">
        <v>3274</v>
      </c>
      <c r="I1843" s="17">
        <v>971568008167</v>
      </c>
    </row>
    <row r="1844" spans="8:9" x14ac:dyDescent="0.3">
      <c r="H1844" s="26" t="s">
        <v>1370</v>
      </c>
      <c r="I1844" s="17">
        <v>586143999</v>
      </c>
    </row>
    <row r="1845" spans="8:9" x14ac:dyDescent="0.3">
      <c r="H1845" s="26" t="s">
        <v>483</v>
      </c>
      <c r="I1845" s="17" t="s">
        <v>6055</v>
      </c>
    </row>
    <row r="1846" spans="8:9" x14ac:dyDescent="0.3">
      <c r="H1846" s="26" t="s">
        <v>3275</v>
      </c>
      <c r="I1846" s="17">
        <v>-3213094</v>
      </c>
    </row>
    <row r="1847" spans="8:9" x14ac:dyDescent="0.3">
      <c r="H1847" s="26" t="s">
        <v>3276</v>
      </c>
      <c r="I1847" s="17" t="s">
        <v>6056</v>
      </c>
    </row>
    <row r="1848" spans="8:9" x14ac:dyDescent="0.3">
      <c r="H1848" s="26" t="s">
        <v>3277</v>
      </c>
      <c r="I1848" s="17" t="s">
        <v>6057</v>
      </c>
    </row>
    <row r="1849" spans="8:9" x14ac:dyDescent="0.3">
      <c r="H1849" s="26" t="s">
        <v>3278</v>
      </c>
      <c r="I1849" s="17" t="s">
        <v>6058</v>
      </c>
    </row>
    <row r="1850" spans="8:9" x14ac:dyDescent="0.3">
      <c r="H1850" s="26" t="s">
        <v>3279</v>
      </c>
      <c r="I1850" s="17">
        <v>0</v>
      </c>
    </row>
    <row r="1851" spans="8:9" x14ac:dyDescent="0.3">
      <c r="H1851" s="26" t="s">
        <v>3280</v>
      </c>
      <c r="I1851" s="17" t="s">
        <v>6059</v>
      </c>
    </row>
    <row r="1852" spans="8:9" x14ac:dyDescent="0.3">
      <c r="H1852" s="26" t="s">
        <v>3281</v>
      </c>
      <c r="I1852" s="17" t="s">
        <v>6060</v>
      </c>
    </row>
    <row r="1853" spans="8:9" x14ac:dyDescent="0.3">
      <c r="H1853" s="26" t="s">
        <v>3282</v>
      </c>
      <c r="I1853" s="17">
        <v>0</v>
      </c>
    </row>
    <row r="1854" spans="8:9" x14ac:dyDescent="0.3">
      <c r="H1854" s="26" t="s">
        <v>3283</v>
      </c>
      <c r="I1854" s="17" t="s">
        <v>6061</v>
      </c>
    </row>
    <row r="1855" spans="8:9" x14ac:dyDescent="0.3">
      <c r="H1855" s="26" t="s">
        <v>3284</v>
      </c>
      <c r="I1855" s="17" t="s">
        <v>6062</v>
      </c>
    </row>
    <row r="1856" spans="8:9" x14ac:dyDescent="0.3">
      <c r="H1856" s="26" t="s">
        <v>3285</v>
      </c>
      <c r="I1856" s="17" t="s">
        <v>5906</v>
      </c>
    </row>
    <row r="1857" spans="8:9" x14ac:dyDescent="0.3">
      <c r="H1857" s="26" t="s">
        <v>825</v>
      </c>
      <c r="I1857" s="17" t="s">
        <v>6063</v>
      </c>
    </row>
    <row r="1858" spans="8:9" x14ac:dyDescent="0.3">
      <c r="H1858" s="26" t="s">
        <v>3286</v>
      </c>
      <c r="I1858" s="17" t="s">
        <v>6064</v>
      </c>
    </row>
    <row r="1859" spans="8:9" x14ac:dyDescent="0.3">
      <c r="H1859" s="26" t="s">
        <v>3287</v>
      </c>
      <c r="I1859" s="17">
        <v>0</v>
      </c>
    </row>
    <row r="1860" spans="8:9" x14ac:dyDescent="0.3">
      <c r="H1860" s="26" t="s">
        <v>3288</v>
      </c>
      <c r="I1860" s="17">
        <v>0</v>
      </c>
    </row>
    <row r="1861" spans="8:9" x14ac:dyDescent="0.3">
      <c r="H1861" s="26" t="s">
        <v>3289</v>
      </c>
      <c r="I1861" s="17" t="s">
        <v>6065</v>
      </c>
    </row>
    <row r="1862" spans="8:9" x14ac:dyDescent="0.3">
      <c r="H1862" s="26" t="s">
        <v>1036</v>
      </c>
      <c r="I1862" s="17">
        <v>504460554</v>
      </c>
    </row>
    <row r="1863" spans="8:9" x14ac:dyDescent="0.3">
      <c r="H1863" s="26" t="s">
        <v>3290</v>
      </c>
      <c r="I1863" s="17" t="s">
        <v>6066</v>
      </c>
    </row>
    <row r="1864" spans="8:9" x14ac:dyDescent="0.3">
      <c r="H1864" s="26" t="s">
        <v>3291</v>
      </c>
      <c r="I1864" s="17" t="s">
        <v>6067</v>
      </c>
    </row>
    <row r="1865" spans="8:9" x14ac:dyDescent="0.3">
      <c r="H1865" s="26" t="s">
        <v>3292</v>
      </c>
      <c r="I1865" s="17">
        <v>0</v>
      </c>
    </row>
    <row r="1866" spans="8:9" x14ac:dyDescent="0.3">
      <c r="H1866" s="26" t="s">
        <v>3293</v>
      </c>
      <c r="I1866" s="17" t="s">
        <v>6068</v>
      </c>
    </row>
    <row r="1867" spans="8:9" x14ac:dyDescent="0.3">
      <c r="H1867" s="26" t="s">
        <v>3294</v>
      </c>
      <c r="I1867" s="17">
        <v>0</v>
      </c>
    </row>
    <row r="1868" spans="8:9" x14ac:dyDescent="0.3">
      <c r="H1868" s="26" t="s">
        <v>3295</v>
      </c>
      <c r="I1868" s="17" t="s">
        <v>6069</v>
      </c>
    </row>
    <row r="1869" spans="8:9" x14ac:dyDescent="0.3">
      <c r="H1869" s="26" t="s">
        <v>3296</v>
      </c>
      <c r="I1869" s="17" t="s">
        <v>6070</v>
      </c>
    </row>
    <row r="1870" spans="8:9" x14ac:dyDescent="0.3">
      <c r="H1870" s="26" t="s">
        <v>3297</v>
      </c>
      <c r="I1870" s="17" t="s">
        <v>6071</v>
      </c>
    </row>
    <row r="1871" spans="8:9" x14ac:dyDescent="0.3">
      <c r="H1871" s="26" t="s">
        <v>1371</v>
      </c>
      <c r="I1871" s="17" t="s">
        <v>6072</v>
      </c>
    </row>
    <row r="1872" spans="8:9" x14ac:dyDescent="0.3">
      <c r="H1872" s="26" t="s">
        <v>3298</v>
      </c>
      <c r="I1872" s="17">
        <v>972000000000</v>
      </c>
    </row>
    <row r="1873" spans="8:9" x14ac:dyDescent="0.3">
      <c r="H1873" s="26" t="s">
        <v>3299</v>
      </c>
      <c r="I1873" s="17" t="s">
        <v>6073</v>
      </c>
    </row>
    <row r="1874" spans="8:9" x14ac:dyDescent="0.3">
      <c r="H1874" s="26" t="s">
        <v>3300</v>
      </c>
      <c r="I1874" s="17" t="s">
        <v>6074</v>
      </c>
    </row>
    <row r="1875" spans="8:9" x14ac:dyDescent="0.3">
      <c r="H1875" s="26" t="s">
        <v>3301</v>
      </c>
      <c r="I1875" s="17" t="s">
        <v>6075</v>
      </c>
    </row>
    <row r="1876" spans="8:9" x14ac:dyDescent="0.3">
      <c r="H1876" s="26" t="s">
        <v>3302</v>
      </c>
      <c r="I1876" s="17">
        <v>0</v>
      </c>
    </row>
    <row r="1877" spans="8:9" x14ac:dyDescent="0.3">
      <c r="H1877" s="26" t="s">
        <v>3303</v>
      </c>
      <c r="I1877" s="17" t="s">
        <v>6076</v>
      </c>
    </row>
    <row r="1878" spans="8:9" x14ac:dyDescent="0.3">
      <c r="H1878" s="26" t="s">
        <v>356</v>
      </c>
      <c r="I1878" s="17" t="s">
        <v>6077</v>
      </c>
    </row>
    <row r="1879" spans="8:9" x14ac:dyDescent="0.3">
      <c r="H1879" s="26" t="s">
        <v>3304</v>
      </c>
      <c r="I1879" s="17" t="s">
        <v>6078</v>
      </c>
    </row>
    <row r="1880" spans="8:9" x14ac:dyDescent="0.3">
      <c r="H1880" s="26" t="s">
        <v>3305</v>
      </c>
      <c r="I1880" s="17" t="s">
        <v>6079</v>
      </c>
    </row>
    <row r="1881" spans="8:9" x14ac:dyDescent="0.3">
      <c r="H1881" s="26" t="s">
        <v>3306</v>
      </c>
      <c r="I1881" s="17" t="s">
        <v>6080</v>
      </c>
    </row>
    <row r="1882" spans="8:9" x14ac:dyDescent="0.3">
      <c r="H1882" s="26" t="s">
        <v>421</v>
      </c>
      <c r="I1882" s="17" t="s">
        <v>6081</v>
      </c>
    </row>
    <row r="1883" spans="8:9" x14ac:dyDescent="0.3">
      <c r="H1883" s="26" t="s">
        <v>3307</v>
      </c>
      <c r="I1883" s="17">
        <v>-5564972</v>
      </c>
    </row>
    <row r="1884" spans="8:9" x14ac:dyDescent="0.3">
      <c r="H1884" s="26" t="s">
        <v>3308</v>
      </c>
      <c r="I1884" s="17">
        <v>45686557</v>
      </c>
    </row>
    <row r="1885" spans="8:9" x14ac:dyDescent="0.3">
      <c r="H1885" s="26" t="s">
        <v>529</v>
      </c>
      <c r="I1885" s="17">
        <v>971561925271</v>
      </c>
    </row>
    <row r="1886" spans="8:9" x14ac:dyDescent="0.3">
      <c r="H1886" s="26" t="s">
        <v>1641</v>
      </c>
      <c r="I1886" s="17">
        <v>0</v>
      </c>
    </row>
    <row r="1887" spans="8:9" x14ac:dyDescent="0.3">
      <c r="H1887" s="26" t="s">
        <v>3309</v>
      </c>
      <c r="I1887" s="17" t="s">
        <v>6082</v>
      </c>
    </row>
    <row r="1888" spans="8:9" x14ac:dyDescent="0.3">
      <c r="H1888" s="26" t="s">
        <v>3310</v>
      </c>
      <c r="I1888" s="17" t="s">
        <v>6083</v>
      </c>
    </row>
    <row r="1889" spans="8:9" x14ac:dyDescent="0.3">
      <c r="H1889" s="26" t="s">
        <v>3311</v>
      </c>
      <c r="I1889" s="17" t="s">
        <v>6084</v>
      </c>
    </row>
    <row r="1890" spans="8:9" x14ac:dyDescent="0.3">
      <c r="H1890" s="26" t="s">
        <v>3312</v>
      </c>
      <c r="I1890" s="17" t="s">
        <v>5920</v>
      </c>
    </row>
    <row r="1891" spans="8:9" x14ac:dyDescent="0.3">
      <c r="H1891" s="26" t="s">
        <v>3313</v>
      </c>
      <c r="I1891" s="17" t="s">
        <v>6085</v>
      </c>
    </row>
    <row r="1892" spans="8:9" x14ac:dyDescent="0.3">
      <c r="H1892" s="26" t="s">
        <v>3314</v>
      </c>
      <c r="I1892" s="17" t="s">
        <v>6086</v>
      </c>
    </row>
    <row r="1893" spans="8:9" x14ac:dyDescent="0.3">
      <c r="H1893" s="26" t="s">
        <v>3315</v>
      </c>
      <c r="I1893" s="17" t="s">
        <v>6087</v>
      </c>
    </row>
    <row r="1894" spans="8:9" x14ac:dyDescent="0.3">
      <c r="H1894" s="26" t="s">
        <v>3316</v>
      </c>
      <c r="I1894" s="17">
        <v>0</v>
      </c>
    </row>
    <row r="1895" spans="8:9" x14ac:dyDescent="0.3">
      <c r="H1895" s="26" t="s">
        <v>396</v>
      </c>
      <c r="I1895" s="17" t="s">
        <v>6088</v>
      </c>
    </row>
    <row r="1896" spans="8:9" x14ac:dyDescent="0.3">
      <c r="H1896" s="26" t="s">
        <v>3317</v>
      </c>
      <c r="I1896" s="17">
        <v>971506672172</v>
      </c>
    </row>
    <row r="1897" spans="8:9" x14ac:dyDescent="0.3">
      <c r="H1897" s="26" t="s">
        <v>827</v>
      </c>
      <c r="I1897" s="17">
        <v>0</v>
      </c>
    </row>
    <row r="1898" spans="8:9" x14ac:dyDescent="0.3">
      <c r="H1898" s="26" t="s">
        <v>1835</v>
      </c>
      <c r="I1898" s="17" t="s">
        <v>5066</v>
      </c>
    </row>
    <row r="1899" spans="8:9" x14ac:dyDescent="0.3">
      <c r="H1899" s="26" t="s">
        <v>3318</v>
      </c>
      <c r="I1899" s="17">
        <v>4107651</v>
      </c>
    </row>
    <row r="1900" spans="8:9" x14ac:dyDescent="0.3">
      <c r="H1900" s="26" t="s">
        <v>3319</v>
      </c>
      <c r="I1900" s="17" t="s">
        <v>6089</v>
      </c>
    </row>
    <row r="1901" spans="8:9" x14ac:dyDescent="0.3">
      <c r="H1901" s="26" t="s">
        <v>3320</v>
      </c>
      <c r="I1901" s="17" t="s">
        <v>6090</v>
      </c>
    </row>
    <row r="1902" spans="8:9" x14ac:dyDescent="0.3">
      <c r="H1902" s="26" t="s">
        <v>3321</v>
      </c>
      <c r="I1902" s="17" t="s">
        <v>6090</v>
      </c>
    </row>
    <row r="1903" spans="8:9" x14ac:dyDescent="0.3">
      <c r="H1903" s="26" t="s">
        <v>3322</v>
      </c>
      <c r="I1903" s="17">
        <v>0</v>
      </c>
    </row>
    <row r="1904" spans="8:9" x14ac:dyDescent="0.3">
      <c r="H1904" s="26" t="s">
        <v>3323</v>
      </c>
      <c r="I1904" s="17" t="s">
        <v>6091</v>
      </c>
    </row>
    <row r="1905" spans="8:9" x14ac:dyDescent="0.3">
      <c r="H1905" s="26" t="s">
        <v>3324</v>
      </c>
      <c r="I1905" s="17">
        <v>42858808</v>
      </c>
    </row>
    <row r="1906" spans="8:9" x14ac:dyDescent="0.3">
      <c r="H1906" s="26" t="s">
        <v>3325</v>
      </c>
      <c r="I1906" s="17" t="s">
        <v>6092</v>
      </c>
    </row>
    <row r="1907" spans="8:9" x14ac:dyDescent="0.3">
      <c r="H1907" s="26" t="s">
        <v>3326</v>
      </c>
      <c r="I1907" s="17">
        <v>509379810</v>
      </c>
    </row>
    <row r="1908" spans="8:9" x14ac:dyDescent="0.3">
      <c r="H1908" s="26" t="s">
        <v>3327</v>
      </c>
      <c r="I1908" s="17" t="s">
        <v>6093</v>
      </c>
    </row>
    <row r="1909" spans="8:9" x14ac:dyDescent="0.3">
      <c r="H1909" s="26" t="s">
        <v>3328</v>
      </c>
      <c r="I1909" s="17">
        <v>0</v>
      </c>
    </row>
    <row r="1910" spans="8:9" x14ac:dyDescent="0.3">
      <c r="H1910" s="26" t="s">
        <v>3329</v>
      </c>
      <c r="I1910" s="17" t="s">
        <v>6094</v>
      </c>
    </row>
    <row r="1911" spans="8:9" x14ac:dyDescent="0.3">
      <c r="H1911" s="26" t="s">
        <v>3330</v>
      </c>
      <c r="I1911" s="17" t="s">
        <v>6095</v>
      </c>
    </row>
    <row r="1912" spans="8:9" x14ac:dyDescent="0.3">
      <c r="H1912" s="26" t="s">
        <v>3331</v>
      </c>
      <c r="I1912" s="17" t="s">
        <v>6096</v>
      </c>
    </row>
    <row r="1913" spans="8:9" x14ac:dyDescent="0.3">
      <c r="H1913" s="26" t="s">
        <v>272</v>
      </c>
      <c r="I1913" s="17" t="s">
        <v>6097</v>
      </c>
    </row>
    <row r="1914" spans="8:9" x14ac:dyDescent="0.3">
      <c r="H1914" s="26" t="s">
        <v>464</v>
      </c>
      <c r="I1914" s="17">
        <v>-978900</v>
      </c>
    </row>
    <row r="1915" spans="8:9" x14ac:dyDescent="0.3">
      <c r="H1915" s="26" t="s">
        <v>1200</v>
      </c>
      <c r="I1915" s="17" t="s">
        <v>6098</v>
      </c>
    </row>
    <row r="1916" spans="8:9" x14ac:dyDescent="0.3">
      <c r="H1916" s="26" t="s">
        <v>3332</v>
      </c>
      <c r="I1916" s="17" t="s">
        <v>6099</v>
      </c>
    </row>
    <row r="1917" spans="8:9" x14ac:dyDescent="0.3">
      <c r="H1917" s="26" t="s">
        <v>3333</v>
      </c>
      <c r="I1917" s="17" t="s">
        <v>6100</v>
      </c>
    </row>
    <row r="1918" spans="8:9" x14ac:dyDescent="0.3">
      <c r="H1918" s="26" t="s">
        <v>3334</v>
      </c>
      <c r="I1918" s="17" t="s">
        <v>6101</v>
      </c>
    </row>
    <row r="1919" spans="8:9" x14ac:dyDescent="0.3">
      <c r="H1919" s="26" t="s">
        <v>3335</v>
      </c>
      <c r="I1919" s="17" t="s">
        <v>6102</v>
      </c>
    </row>
    <row r="1920" spans="8:9" x14ac:dyDescent="0.3">
      <c r="H1920" s="26" t="s">
        <v>3336</v>
      </c>
      <c r="I1920" s="17" t="s">
        <v>6103</v>
      </c>
    </row>
    <row r="1921" spans="8:9" x14ac:dyDescent="0.3">
      <c r="H1921" s="26" t="s">
        <v>3337</v>
      </c>
      <c r="I1921" s="17" t="s">
        <v>6104</v>
      </c>
    </row>
    <row r="1922" spans="8:9" x14ac:dyDescent="0.3">
      <c r="H1922" s="26" t="s">
        <v>3338</v>
      </c>
      <c r="I1922" s="17" t="s">
        <v>6104</v>
      </c>
    </row>
    <row r="1923" spans="8:9" x14ac:dyDescent="0.3">
      <c r="H1923" s="26" t="s">
        <v>829</v>
      </c>
      <c r="I1923" s="17" t="s">
        <v>6105</v>
      </c>
    </row>
    <row r="1924" spans="8:9" x14ac:dyDescent="0.3">
      <c r="H1924" s="26" t="s">
        <v>3339</v>
      </c>
      <c r="I1924" s="17" t="s">
        <v>6106</v>
      </c>
    </row>
    <row r="1925" spans="8:9" x14ac:dyDescent="0.3">
      <c r="H1925" s="26" t="s">
        <v>3340</v>
      </c>
      <c r="I1925" s="17">
        <v>0</v>
      </c>
    </row>
    <row r="1926" spans="8:9" x14ac:dyDescent="0.3">
      <c r="H1926" s="26" t="s">
        <v>3341</v>
      </c>
      <c r="I1926" s="17" t="s">
        <v>6107</v>
      </c>
    </row>
    <row r="1927" spans="8:9" x14ac:dyDescent="0.3">
      <c r="H1927" s="26" t="s">
        <v>572</v>
      </c>
      <c r="I1927" s="17" t="s">
        <v>5668</v>
      </c>
    </row>
    <row r="1928" spans="8:9" x14ac:dyDescent="0.3">
      <c r="H1928" s="26" t="s">
        <v>3342</v>
      </c>
      <c r="I1928" s="17" t="s">
        <v>5929</v>
      </c>
    </row>
    <row r="1929" spans="8:9" x14ac:dyDescent="0.3">
      <c r="H1929" s="26" t="s">
        <v>472</v>
      </c>
      <c r="I1929" s="17" t="s">
        <v>6108</v>
      </c>
    </row>
    <row r="1930" spans="8:9" x14ac:dyDescent="0.3">
      <c r="H1930" s="26" t="s">
        <v>458</v>
      </c>
      <c r="I1930" s="17">
        <v>971521589236</v>
      </c>
    </row>
    <row r="1931" spans="8:9" x14ac:dyDescent="0.3">
      <c r="H1931" s="26" t="s">
        <v>3343</v>
      </c>
      <c r="I1931" s="17" t="s">
        <v>6109</v>
      </c>
    </row>
    <row r="1932" spans="8:9" x14ac:dyDescent="0.3">
      <c r="H1932" s="26" t="s">
        <v>3344</v>
      </c>
      <c r="I1932" s="17" t="s">
        <v>6110</v>
      </c>
    </row>
    <row r="1933" spans="8:9" x14ac:dyDescent="0.3">
      <c r="H1933" s="26" t="s">
        <v>424</v>
      </c>
      <c r="I1933" s="17">
        <v>0</v>
      </c>
    </row>
    <row r="1934" spans="8:9" x14ac:dyDescent="0.3">
      <c r="H1934" s="26" t="s">
        <v>1040</v>
      </c>
      <c r="I1934" s="17">
        <v>26126208</v>
      </c>
    </row>
    <row r="1935" spans="8:9" x14ac:dyDescent="0.3">
      <c r="H1935" s="26" t="s">
        <v>3345</v>
      </c>
      <c r="I1935" s="17" t="s">
        <v>5116</v>
      </c>
    </row>
    <row r="1936" spans="8:9" x14ac:dyDescent="0.3">
      <c r="H1936" s="26" t="s">
        <v>3346</v>
      </c>
      <c r="I1936" s="17">
        <v>556194213</v>
      </c>
    </row>
    <row r="1937" spans="8:9" x14ac:dyDescent="0.3">
      <c r="H1937" s="26" t="s">
        <v>1372</v>
      </c>
      <c r="I1937" s="17" t="s">
        <v>6111</v>
      </c>
    </row>
    <row r="1938" spans="8:9" x14ac:dyDescent="0.3">
      <c r="H1938" s="26" t="s">
        <v>3347</v>
      </c>
      <c r="I1938" s="17" t="s">
        <v>6112</v>
      </c>
    </row>
    <row r="1939" spans="8:9" x14ac:dyDescent="0.3">
      <c r="H1939" s="26" t="s">
        <v>3348</v>
      </c>
      <c r="I1939" s="17">
        <v>-97495415</v>
      </c>
    </row>
    <row r="1940" spans="8:9" x14ac:dyDescent="0.3">
      <c r="H1940" s="26" t="s">
        <v>3349</v>
      </c>
      <c r="I1940" s="17" t="s">
        <v>6113</v>
      </c>
    </row>
    <row r="1941" spans="8:9" x14ac:dyDescent="0.3">
      <c r="H1941" s="26" t="s">
        <v>109</v>
      </c>
      <c r="I1941" s="17" t="s">
        <v>6114</v>
      </c>
    </row>
    <row r="1942" spans="8:9" x14ac:dyDescent="0.3">
      <c r="H1942" s="26" t="s">
        <v>3350</v>
      </c>
      <c r="I1942" s="17" t="s">
        <v>6115</v>
      </c>
    </row>
    <row r="1943" spans="8:9" x14ac:dyDescent="0.3">
      <c r="H1943" s="26" t="s">
        <v>3351</v>
      </c>
      <c r="I1943" s="17">
        <v>0</v>
      </c>
    </row>
    <row r="1944" spans="8:9" x14ac:dyDescent="0.3">
      <c r="H1944" s="26" t="s">
        <v>3352</v>
      </c>
      <c r="I1944" s="17" t="s">
        <v>6116</v>
      </c>
    </row>
    <row r="1945" spans="8:9" x14ac:dyDescent="0.3">
      <c r="H1945" s="26" t="s">
        <v>3353</v>
      </c>
      <c r="I1945" s="17" t="s">
        <v>6117</v>
      </c>
    </row>
    <row r="1946" spans="8:9" x14ac:dyDescent="0.3">
      <c r="H1946" s="26" t="s">
        <v>3354</v>
      </c>
      <c r="I1946" s="17" t="s">
        <v>6118</v>
      </c>
    </row>
    <row r="1947" spans="8:9" x14ac:dyDescent="0.3">
      <c r="H1947" s="26" t="s">
        <v>1201</v>
      </c>
      <c r="I1947" s="17" t="s">
        <v>6119</v>
      </c>
    </row>
    <row r="1948" spans="8:9" x14ac:dyDescent="0.3">
      <c r="H1948" s="26" t="s">
        <v>3355</v>
      </c>
      <c r="I1948" s="17">
        <v>0</v>
      </c>
    </row>
    <row r="1949" spans="8:9" x14ac:dyDescent="0.3">
      <c r="H1949" s="26" t="s">
        <v>3356</v>
      </c>
      <c r="I1949" s="17">
        <v>972000000000</v>
      </c>
    </row>
    <row r="1950" spans="8:9" x14ac:dyDescent="0.3">
      <c r="H1950" s="26" t="s">
        <v>3357</v>
      </c>
      <c r="I1950" s="17">
        <v>0</v>
      </c>
    </row>
    <row r="1951" spans="8:9" x14ac:dyDescent="0.3">
      <c r="H1951" s="26" t="s">
        <v>830</v>
      </c>
      <c r="I1951" s="17" t="s">
        <v>6120</v>
      </c>
    </row>
    <row r="1952" spans="8:9" x14ac:dyDescent="0.3">
      <c r="H1952" s="26" t="s">
        <v>1520</v>
      </c>
      <c r="I1952" s="17" t="s">
        <v>6121</v>
      </c>
    </row>
    <row r="1953" spans="8:9" x14ac:dyDescent="0.3">
      <c r="H1953" s="26" t="s">
        <v>1522</v>
      </c>
      <c r="I1953" s="17" t="s">
        <v>6121</v>
      </c>
    </row>
    <row r="1954" spans="8:9" x14ac:dyDescent="0.3">
      <c r="H1954" s="26" t="s">
        <v>3358</v>
      </c>
      <c r="I1954" s="17" t="s">
        <v>6122</v>
      </c>
    </row>
    <row r="1955" spans="8:9" x14ac:dyDescent="0.3">
      <c r="H1955" s="26" t="s">
        <v>1670</v>
      </c>
      <c r="I1955" s="17" t="s">
        <v>6123</v>
      </c>
    </row>
    <row r="1956" spans="8:9" x14ac:dyDescent="0.3">
      <c r="H1956" s="26" t="s">
        <v>3359</v>
      </c>
      <c r="I1956" s="17" t="s">
        <v>6124</v>
      </c>
    </row>
    <row r="1957" spans="8:9" x14ac:dyDescent="0.3">
      <c r="H1957" s="26" t="s">
        <v>831</v>
      </c>
      <c r="I1957" s="17" t="s">
        <v>6125</v>
      </c>
    </row>
    <row r="1958" spans="8:9" x14ac:dyDescent="0.3">
      <c r="H1958" s="26" t="s">
        <v>565</v>
      </c>
      <c r="I1958" s="17" t="s">
        <v>6126</v>
      </c>
    </row>
    <row r="1959" spans="8:9" x14ac:dyDescent="0.3">
      <c r="H1959" s="26" t="s">
        <v>1837</v>
      </c>
      <c r="I1959" s="17">
        <v>0</v>
      </c>
    </row>
    <row r="1960" spans="8:9" x14ac:dyDescent="0.3">
      <c r="H1960" s="26" t="s">
        <v>3360</v>
      </c>
      <c r="I1960" s="17" t="s">
        <v>6127</v>
      </c>
    </row>
    <row r="1961" spans="8:9" x14ac:dyDescent="0.3">
      <c r="H1961" s="26" t="s">
        <v>3361</v>
      </c>
      <c r="I1961" s="17" t="s">
        <v>6127</v>
      </c>
    </row>
    <row r="1962" spans="8:9" x14ac:dyDescent="0.3">
      <c r="H1962" s="26" t="s">
        <v>3362</v>
      </c>
      <c r="I1962" s="17" t="s">
        <v>6128</v>
      </c>
    </row>
    <row r="1963" spans="8:9" x14ac:dyDescent="0.3">
      <c r="H1963" s="26" t="s">
        <v>3363</v>
      </c>
      <c r="I1963" s="17">
        <v>0</v>
      </c>
    </row>
    <row r="1964" spans="8:9" x14ac:dyDescent="0.3">
      <c r="H1964" s="26" t="s">
        <v>3364</v>
      </c>
      <c r="I1964" s="17">
        <v>0</v>
      </c>
    </row>
    <row r="1965" spans="8:9" x14ac:dyDescent="0.3">
      <c r="H1965" s="26" t="s">
        <v>1838</v>
      </c>
      <c r="I1965" s="17">
        <v>67799115</v>
      </c>
    </row>
    <row r="1966" spans="8:9" x14ac:dyDescent="0.3">
      <c r="H1966" s="26" t="s">
        <v>1839</v>
      </c>
      <c r="I1966" s="17">
        <v>0</v>
      </c>
    </row>
    <row r="1967" spans="8:9" x14ac:dyDescent="0.3">
      <c r="H1967" s="26" t="s">
        <v>3365</v>
      </c>
      <c r="I1967" s="17" t="s">
        <v>6129</v>
      </c>
    </row>
    <row r="1968" spans="8:9" x14ac:dyDescent="0.3">
      <c r="H1968" s="26" t="s">
        <v>3366</v>
      </c>
      <c r="I1968" s="17" t="s">
        <v>6130</v>
      </c>
    </row>
    <row r="1969" spans="8:9" x14ac:dyDescent="0.3">
      <c r="H1969" s="26" t="s">
        <v>834</v>
      </c>
      <c r="I1969" s="17" t="s">
        <v>6131</v>
      </c>
    </row>
    <row r="1970" spans="8:9" x14ac:dyDescent="0.3">
      <c r="H1970" s="26" t="s">
        <v>1523</v>
      </c>
      <c r="I1970" s="17" t="s">
        <v>6132</v>
      </c>
    </row>
    <row r="1971" spans="8:9" x14ac:dyDescent="0.3">
      <c r="H1971" s="26" t="s">
        <v>1637</v>
      </c>
      <c r="I1971" s="17">
        <v>0</v>
      </c>
    </row>
    <row r="1972" spans="8:9" x14ac:dyDescent="0.3">
      <c r="H1972" s="26" t="s">
        <v>3367</v>
      </c>
      <c r="I1972" s="17" t="s">
        <v>6133</v>
      </c>
    </row>
    <row r="1973" spans="8:9" x14ac:dyDescent="0.3">
      <c r="H1973" s="26" t="s">
        <v>3368</v>
      </c>
      <c r="I1973" s="17" t="s">
        <v>6134</v>
      </c>
    </row>
    <row r="1974" spans="8:9" x14ac:dyDescent="0.3">
      <c r="H1974" s="26" t="s">
        <v>562</v>
      </c>
      <c r="I1974" s="17">
        <v>971528111472</v>
      </c>
    </row>
    <row r="1975" spans="8:9" x14ac:dyDescent="0.3">
      <c r="H1975" s="26" t="s">
        <v>3369</v>
      </c>
      <c r="I1975" s="17" t="s">
        <v>6135</v>
      </c>
    </row>
    <row r="1976" spans="8:9" x14ac:dyDescent="0.3">
      <c r="H1976" s="26" t="s">
        <v>1203</v>
      </c>
      <c r="I1976" s="17" t="s">
        <v>6136</v>
      </c>
    </row>
    <row r="1977" spans="8:9" x14ac:dyDescent="0.3">
      <c r="H1977" s="26" t="s">
        <v>1204</v>
      </c>
      <c r="I1977" s="17">
        <v>0</v>
      </c>
    </row>
    <row r="1978" spans="8:9" x14ac:dyDescent="0.3">
      <c r="H1978" s="26" t="s">
        <v>548</v>
      </c>
      <c r="I1978" s="17">
        <v>65617909</v>
      </c>
    </row>
    <row r="1979" spans="8:9" x14ac:dyDescent="0.3">
      <c r="H1979" s="26" t="s">
        <v>3370</v>
      </c>
      <c r="I1979" s="17" t="s">
        <v>6137</v>
      </c>
    </row>
    <row r="1980" spans="8:9" x14ac:dyDescent="0.3">
      <c r="H1980" s="26" t="s">
        <v>3371</v>
      </c>
      <c r="I1980" s="17" t="s">
        <v>6138</v>
      </c>
    </row>
    <row r="1981" spans="8:9" x14ac:dyDescent="0.3">
      <c r="H1981" s="26" t="s">
        <v>3372</v>
      </c>
      <c r="I1981" s="17">
        <v>971568580332</v>
      </c>
    </row>
    <row r="1982" spans="8:9" x14ac:dyDescent="0.3">
      <c r="H1982" s="26" t="s">
        <v>3373</v>
      </c>
      <c r="I1982" s="17" t="s">
        <v>6139</v>
      </c>
    </row>
    <row r="1983" spans="8:9" x14ac:dyDescent="0.3">
      <c r="H1983" s="26" t="s">
        <v>3374</v>
      </c>
      <c r="I1983" s="17" t="s">
        <v>6140</v>
      </c>
    </row>
    <row r="1984" spans="8:9" x14ac:dyDescent="0.3">
      <c r="H1984" s="26" t="s">
        <v>3375</v>
      </c>
      <c r="I1984" s="17">
        <v>0</v>
      </c>
    </row>
    <row r="1985" spans="8:9" x14ac:dyDescent="0.3">
      <c r="H1985" s="26" t="s">
        <v>3376</v>
      </c>
      <c r="I1985" s="17">
        <v>0</v>
      </c>
    </row>
    <row r="1986" spans="8:9" x14ac:dyDescent="0.3">
      <c r="H1986" s="26" t="s">
        <v>3377</v>
      </c>
      <c r="I1986" s="17" t="s">
        <v>6141</v>
      </c>
    </row>
    <row r="1987" spans="8:9" x14ac:dyDescent="0.3">
      <c r="H1987" s="26" t="s">
        <v>3378</v>
      </c>
      <c r="I1987" s="17" t="s">
        <v>5910</v>
      </c>
    </row>
    <row r="1988" spans="8:9" x14ac:dyDescent="0.3">
      <c r="H1988" s="26" t="s">
        <v>1660</v>
      </c>
      <c r="I1988" s="17">
        <v>97167401137</v>
      </c>
    </row>
    <row r="1989" spans="8:9" x14ac:dyDescent="0.3">
      <c r="H1989" s="26" t="s">
        <v>3379</v>
      </c>
      <c r="I1989" s="17" t="s">
        <v>6142</v>
      </c>
    </row>
    <row r="1990" spans="8:9" x14ac:dyDescent="0.3">
      <c r="H1990" s="26" t="s">
        <v>3380</v>
      </c>
      <c r="I1990" s="17">
        <v>0</v>
      </c>
    </row>
    <row r="1991" spans="8:9" x14ac:dyDescent="0.3">
      <c r="H1991" s="26" t="s">
        <v>3381</v>
      </c>
      <c r="I1991" s="17" t="s">
        <v>5668</v>
      </c>
    </row>
    <row r="1992" spans="8:9" x14ac:dyDescent="0.3">
      <c r="H1992" s="26" t="s">
        <v>1840</v>
      </c>
      <c r="I1992" s="17">
        <v>0</v>
      </c>
    </row>
    <row r="1993" spans="8:9" x14ac:dyDescent="0.3">
      <c r="H1993" s="26" t="s">
        <v>3382</v>
      </c>
      <c r="I1993" s="17" t="s">
        <v>5201</v>
      </c>
    </row>
    <row r="1994" spans="8:9" x14ac:dyDescent="0.3">
      <c r="H1994" s="26" t="s">
        <v>3383</v>
      </c>
      <c r="I1994" s="17">
        <v>0</v>
      </c>
    </row>
    <row r="1995" spans="8:9" x14ac:dyDescent="0.3">
      <c r="H1995" s="26" t="s">
        <v>1205</v>
      </c>
      <c r="I1995" s="17" t="s">
        <v>6143</v>
      </c>
    </row>
    <row r="1996" spans="8:9" x14ac:dyDescent="0.3">
      <c r="H1996" s="26" t="s">
        <v>1207</v>
      </c>
      <c r="I1996" s="17" t="s">
        <v>6144</v>
      </c>
    </row>
    <row r="1997" spans="8:9" x14ac:dyDescent="0.3">
      <c r="H1997" s="26" t="s">
        <v>486</v>
      </c>
      <c r="I1997" s="17" t="s">
        <v>6145</v>
      </c>
    </row>
    <row r="1998" spans="8:9" x14ac:dyDescent="0.3">
      <c r="H1998" s="26" t="s">
        <v>837</v>
      </c>
      <c r="I1998" s="17" t="s">
        <v>6146</v>
      </c>
    </row>
    <row r="1999" spans="8:9" x14ac:dyDescent="0.3">
      <c r="H1999" s="26" t="s">
        <v>839</v>
      </c>
      <c r="I1999" s="17" t="s">
        <v>6147</v>
      </c>
    </row>
    <row r="2000" spans="8:9" x14ac:dyDescent="0.3">
      <c r="H2000" s="26" t="s">
        <v>3384</v>
      </c>
      <c r="I2000" s="17" t="s">
        <v>6148</v>
      </c>
    </row>
    <row r="2001" spans="8:9" x14ac:dyDescent="0.3">
      <c r="H2001" s="26" t="s">
        <v>3385</v>
      </c>
      <c r="I2001" s="17">
        <v>562882262</v>
      </c>
    </row>
    <row r="2002" spans="8:9" x14ac:dyDescent="0.3">
      <c r="H2002" s="26" t="s">
        <v>3386</v>
      </c>
      <c r="I2002" s="17">
        <v>0</v>
      </c>
    </row>
    <row r="2003" spans="8:9" x14ac:dyDescent="0.3">
      <c r="H2003" s="26" t="s">
        <v>183</v>
      </c>
      <c r="I2003" s="17" t="s">
        <v>6149</v>
      </c>
    </row>
    <row r="2004" spans="8:9" x14ac:dyDescent="0.3">
      <c r="H2004" s="26" t="s">
        <v>1627</v>
      </c>
      <c r="I2004" s="17" t="s">
        <v>6150</v>
      </c>
    </row>
    <row r="2005" spans="8:9" x14ac:dyDescent="0.3">
      <c r="H2005" s="26" t="s">
        <v>1526</v>
      </c>
      <c r="I2005" s="17" t="s">
        <v>6151</v>
      </c>
    </row>
    <row r="2006" spans="8:9" x14ac:dyDescent="0.3">
      <c r="H2006" s="26" t="s">
        <v>1210</v>
      </c>
      <c r="I2006" s="17" t="s">
        <v>6152</v>
      </c>
    </row>
    <row r="2007" spans="8:9" x14ac:dyDescent="0.3">
      <c r="H2007" s="26" t="s">
        <v>3387</v>
      </c>
      <c r="I2007" s="17" t="s">
        <v>5066</v>
      </c>
    </row>
    <row r="2008" spans="8:9" x14ac:dyDescent="0.3">
      <c r="H2008" s="26" t="s">
        <v>3388</v>
      </c>
      <c r="I2008" s="17">
        <v>0</v>
      </c>
    </row>
    <row r="2009" spans="8:9" x14ac:dyDescent="0.3">
      <c r="H2009" s="26" t="s">
        <v>3389</v>
      </c>
      <c r="I2009" s="17" t="s">
        <v>6153</v>
      </c>
    </row>
    <row r="2010" spans="8:9" x14ac:dyDescent="0.3">
      <c r="H2010" s="26" t="s">
        <v>3390</v>
      </c>
      <c r="I2010" s="17">
        <v>0</v>
      </c>
    </row>
    <row r="2011" spans="8:9" x14ac:dyDescent="0.3">
      <c r="H2011" s="26" t="s">
        <v>3391</v>
      </c>
      <c r="I2011" s="17">
        <v>48806621</v>
      </c>
    </row>
    <row r="2012" spans="8:9" x14ac:dyDescent="0.3">
      <c r="H2012" s="26" t="s">
        <v>3392</v>
      </c>
      <c r="I2012" s="17" t="s">
        <v>6154</v>
      </c>
    </row>
    <row r="2013" spans="8:9" x14ac:dyDescent="0.3">
      <c r="H2013" s="26" t="s">
        <v>3393</v>
      </c>
      <c r="I2013" s="17" t="s">
        <v>6155</v>
      </c>
    </row>
    <row r="2014" spans="8:9" x14ac:dyDescent="0.3">
      <c r="H2014" s="26" t="s">
        <v>3394</v>
      </c>
      <c r="I2014" s="17" t="s">
        <v>6156</v>
      </c>
    </row>
    <row r="2015" spans="8:9" x14ac:dyDescent="0.3">
      <c r="H2015" s="26" t="s">
        <v>3395</v>
      </c>
      <c r="I2015" s="17" t="s">
        <v>6157</v>
      </c>
    </row>
    <row r="2016" spans="8:9" x14ac:dyDescent="0.3">
      <c r="H2016" s="26" t="s">
        <v>3396</v>
      </c>
      <c r="I2016" s="17" t="s">
        <v>6158</v>
      </c>
    </row>
    <row r="2017" spans="8:9" x14ac:dyDescent="0.3">
      <c r="H2017" s="26" t="s">
        <v>3397</v>
      </c>
      <c r="I2017" s="17" t="s">
        <v>6159</v>
      </c>
    </row>
    <row r="2018" spans="8:9" x14ac:dyDescent="0.3">
      <c r="H2018" s="26" t="s">
        <v>3398</v>
      </c>
      <c r="I2018" s="17">
        <v>971585870200</v>
      </c>
    </row>
    <row r="2019" spans="8:9" x14ac:dyDescent="0.3">
      <c r="H2019" s="26" t="s">
        <v>3399</v>
      </c>
      <c r="I2019" s="17">
        <v>0</v>
      </c>
    </row>
    <row r="2020" spans="8:9" x14ac:dyDescent="0.3">
      <c r="H2020" s="26" t="s">
        <v>3400</v>
      </c>
      <c r="I2020" s="17">
        <v>0</v>
      </c>
    </row>
    <row r="2021" spans="8:9" x14ac:dyDescent="0.3">
      <c r="H2021" s="26" t="s">
        <v>841</v>
      </c>
      <c r="I2021" s="17">
        <v>0</v>
      </c>
    </row>
    <row r="2022" spans="8:9" x14ac:dyDescent="0.3">
      <c r="H2022" s="26" t="s">
        <v>843</v>
      </c>
      <c r="I2022" s="17" t="s">
        <v>6160</v>
      </c>
    </row>
    <row r="2023" spans="8:9" x14ac:dyDescent="0.3">
      <c r="H2023" s="26" t="s">
        <v>3401</v>
      </c>
      <c r="I2023" s="17">
        <v>0</v>
      </c>
    </row>
    <row r="2024" spans="8:9" x14ac:dyDescent="0.3">
      <c r="H2024" s="26" t="s">
        <v>3402</v>
      </c>
      <c r="I2024" s="17">
        <v>0</v>
      </c>
    </row>
    <row r="2025" spans="8:9" x14ac:dyDescent="0.3">
      <c r="H2025" s="26" t="s">
        <v>3403</v>
      </c>
      <c r="I2025" s="17" t="s">
        <v>6161</v>
      </c>
    </row>
    <row r="2026" spans="8:9" x14ac:dyDescent="0.3">
      <c r="H2026" s="26" t="s">
        <v>3404</v>
      </c>
      <c r="I2026" s="17">
        <v>0</v>
      </c>
    </row>
    <row r="2027" spans="8:9" x14ac:dyDescent="0.3">
      <c r="H2027" s="26" t="s">
        <v>428</v>
      </c>
      <c r="I2027" s="17" t="s">
        <v>6162</v>
      </c>
    </row>
    <row r="2028" spans="8:9" x14ac:dyDescent="0.3">
      <c r="H2028" s="26" t="s">
        <v>3405</v>
      </c>
      <c r="I2028" s="17">
        <v>0</v>
      </c>
    </row>
    <row r="2029" spans="8:9" x14ac:dyDescent="0.3">
      <c r="H2029" s="26" t="s">
        <v>439</v>
      </c>
      <c r="I2029" s="17" t="s">
        <v>6163</v>
      </c>
    </row>
    <row r="2030" spans="8:9" x14ac:dyDescent="0.3">
      <c r="H2030" s="26" t="s">
        <v>847</v>
      </c>
      <c r="I2030" s="17" t="s">
        <v>6164</v>
      </c>
    </row>
    <row r="2031" spans="8:9" x14ac:dyDescent="0.3">
      <c r="H2031" s="26" t="s">
        <v>1212</v>
      </c>
      <c r="I2031" s="17" t="s">
        <v>6165</v>
      </c>
    </row>
    <row r="2032" spans="8:9" x14ac:dyDescent="0.3">
      <c r="H2032" s="26" t="s">
        <v>849</v>
      </c>
      <c r="I2032" s="17" t="s">
        <v>6166</v>
      </c>
    </row>
    <row r="2033" spans="8:9" x14ac:dyDescent="0.3">
      <c r="H2033" s="26" t="s">
        <v>3406</v>
      </c>
      <c r="I2033" s="17" t="s">
        <v>6167</v>
      </c>
    </row>
    <row r="2034" spans="8:9" x14ac:dyDescent="0.3">
      <c r="H2034" s="26" t="s">
        <v>3407</v>
      </c>
      <c r="I2034" s="17" t="s">
        <v>6168</v>
      </c>
    </row>
    <row r="2035" spans="8:9" x14ac:dyDescent="0.3">
      <c r="H2035" s="26" t="s">
        <v>3408</v>
      </c>
      <c r="I2035" s="17">
        <v>0</v>
      </c>
    </row>
    <row r="2036" spans="8:9" x14ac:dyDescent="0.3">
      <c r="H2036" s="26" t="s">
        <v>1527</v>
      </c>
      <c r="I2036" s="17" t="s">
        <v>6121</v>
      </c>
    </row>
    <row r="2037" spans="8:9" x14ac:dyDescent="0.3">
      <c r="H2037" s="26" t="s">
        <v>3409</v>
      </c>
      <c r="I2037" s="17">
        <v>43977156</v>
      </c>
    </row>
    <row r="2038" spans="8:9" x14ac:dyDescent="0.3">
      <c r="H2038" s="26" t="s">
        <v>3410</v>
      </c>
      <c r="I2038" s="17" t="s">
        <v>6169</v>
      </c>
    </row>
    <row r="2039" spans="8:9" x14ac:dyDescent="0.3">
      <c r="H2039" s="26" t="s">
        <v>3411</v>
      </c>
      <c r="I2039" s="17" t="s">
        <v>6170</v>
      </c>
    </row>
    <row r="2040" spans="8:9" x14ac:dyDescent="0.3">
      <c r="H2040" s="26" t="s">
        <v>95</v>
      </c>
      <c r="I2040" s="17" t="s">
        <v>6171</v>
      </c>
    </row>
    <row r="2041" spans="8:9" x14ac:dyDescent="0.3">
      <c r="H2041" s="26" t="s">
        <v>3412</v>
      </c>
      <c r="I2041" s="17" t="s">
        <v>6172</v>
      </c>
    </row>
    <row r="2042" spans="8:9" x14ac:dyDescent="0.3">
      <c r="H2042" s="26" t="s">
        <v>3413</v>
      </c>
      <c r="I2042" s="17" t="s">
        <v>6173</v>
      </c>
    </row>
    <row r="2043" spans="8:9" x14ac:dyDescent="0.3">
      <c r="H2043" s="26" t="s">
        <v>3414</v>
      </c>
      <c r="I2043" s="17" t="s">
        <v>6174</v>
      </c>
    </row>
    <row r="2044" spans="8:9" x14ac:dyDescent="0.3">
      <c r="H2044" s="26" t="s">
        <v>1529</v>
      </c>
      <c r="I2044" s="17" t="s">
        <v>6175</v>
      </c>
    </row>
    <row r="2045" spans="8:9" x14ac:dyDescent="0.3">
      <c r="H2045" s="26" t="s">
        <v>1717</v>
      </c>
      <c r="I2045" s="17">
        <v>-43607834</v>
      </c>
    </row>
    <row r="2046" spans="8:9" x14ac:dyDescent="0.3">
      <c r="H2046" s="26" t="s">
        <v>3415</v>
      </c>
      <c r="I2046" s="17" t="s">
        <v>6176</v>
      </c>
    </row>
    <row r="2047" spans="8:9" x14ac:dyDescent="0.3">
      <c r="H2047" s="26" t="s">
        <v>1719</v>
      </c>
      <c r="I2047" s="17" t="s">
        <v>6177</v>
      </c>
    </row>
    <row r="2048" spans="8:9" x14ac:dyDescent="0.3">
      <c r="H2048" s="26" t="s">
        <v>3416</v>
      </c>
      <c r="I2048" s="17" t="s">
        <v>6178</v>
      </c>
    </row>
    <row r="2049" spans="8:9" x14ac:dyDescent="0.3">
      <c r="H2049" s="26" t="s">
        <v>3417</v>
      </c>
      <c r="I2049" s="17" t="s">
        <v>6179</v>
      </c>
    </row>
    <row r="2050" spans="8:9" x14ac:dyDescent="0.3">
      <c r="H2050" s="26" t="s">
        <v>3418</v>
      </c>
      <c r="I2050" s="17" t="s">
        <v>6180</v>
      </c>
    </row>
    <row r="2051" spans="8:9" x14ac:dyDescent="0.3">
      <c r="H2051" s="26" t="s">
        <v>1213</v>
      </c>
      <c r="I2051" s="17" t="s">
        <v>6181</v>
      </c>
    </row>
    <row r="2052" spans="8:9" x14ac:dyDescent="0.3">
      <c r="H2052" s="26" t="s">
        <v>3419</v>
      </c>
      <c r="I2052" s="17" t="s">
        <v>6182</v>
      </c>
    </row>
    <row r="2053" spans="8:9" x14ac:dyDescent="0.3">
      <c r="H2053" s="26" t="s">
        <v>3420</v>
      </c>
      <c r="I2053" s="17">
        <v>0</v>
      </c>
    </row>
    <row r="2054" spans="8:9" x14ac:dyDescent="0.3">
      <c r="H2054" s="26" t="s">
        <v>1720</v>
      </c>
      <c r="I2054" s="17" t="s">
        <v>6183</v>
      </c>
    </row>
    <row r="2055" spans="8:9" x14ac:dyDescent="0.3">
      <c r="H2055" s="26" t="s">
        <v>3421</v>
      </c>
      <c r="I2055" s="17" t="s">
        <v>6184</v>
      </c>
    </row>
    <row r="2056" spans="8:9" x14ac:dyDescent="0.3">
      <c r="H2056" s="26" t="s">
        <v>117</v>
      </c>
      <c r="I2056" s="17">
        <v>508762976</v>
      </c>
    </row>
    <row r="2057" spans="8:9" x14ac:dyDescent="0.3">
      <c r="H2057" s="26" t="s">
        <v>3422</v>
      </c>
      <c r="I2057" s="17">
        <v>0</v>
      </c>
    </row>
    <row r="2058" spans="8:9" x14ac:dyDescent="0.3">
      <c r="H2058" s="26" t="s">
        <v>1622</v>
      </c>
      <c r="I2058" s="17">
        <v>0</v>
      </c>
    </row>
    <row r="2059" spans="8:9" x14ac:dyDescent="0.3">
      <c r="H2059" s="26" t="s">
        <v>3423</v>
      </c>
      <c r="I2059" s="17" t="s">
        <v>6185</v>
      </c>
    </row>
    <row r="2060" spans="8:9" x14ac:dyDescent="0.3">
      <c r="H2060" s="26" t="s">
        <v>1679</v>
      </c>
      <c r="I2060" s="17">
        <v>97125537991</v>
      </c>
    </row>
    <row r="2061" spans="8:9" x14ac:dyDescent="0.3">
      <c r="H2061" s="26" t="s">
        <v>3424</v>
      </c>
      <c r="I2061" s="17" t="s">
        <v>6186</v>
      </c>
    </row>
    <row r="2062" spans="8:9" x14ac:dyDescent="0.3">
      <c r="H2062" s="26" t="s">
        <v>1215</v>
      </c>
      <c r="I2062" s="17" t="s">
        <v>4972</v>
      </c>
    </row>
    <row r="2063" spans="8:9" x14ac:dyDescent="0.3">
      <c r="H2063" s="26" t="s">
        <v>3425</v>
      </c>
      <c r="I2063" s="17" t="s">
        <v>6187</v>
      </c>
    </row>
    <row r="2064" spans="8:9" x14ac:dyDescent="0.3">
      <c r="H2064" s="26" t="s">
        <v>3426</v>
      </c>
      <c r="I2064" s="17">
        <v>0</v>
      </c>
    </row>
    <row r="2065" spans="8:9" x14ac:dyDescent="0.3">
      <c r="H2065" s="26" t="s">
        <v>3427</v>
      </c>
      <c r="I2065" s="17">
        <v>0</v>
      </c>
    </row>
    <row r="2066" spans="8:9" x14ac:dyDescent="0.3">
      <c r="H2066" s="26" t="s">
        <v>3428</v>
      </c>
      <c r="I2066" s="17" t="s">
        <v>6188</v>
      </c>
    </row>
    <row r="2067" spans="8:9" x14ac:dyDescent="0.3">
      <c r="H2067" s="26" t="s">
        <v>3429</v>
      </c>
      <c r="I2067" s="17" t="s">
        <v>6189</v>
      </c>
    </row>
    <row r="2068" spans="8:9" x14ac:dyDescent="0.3">
      <c r="H2068" s="26" t="s">
        <v>3430</v>
      </c>
      <c r="I2068" s="17">
        <v>0</v>
      </c>
    </row>
    <row r="2069" spans="8:9" x14ac:dyDescent="0.3">
      <c r="H2069" s="26" t="s">
        <v>3431</v>
      </c>
      <c r="I2069" s="17" t="s">
        <v>6190</v>
      </c>
    </row>
    <row r="2070" spans="8:9" x14ac:dyDescent="0.3">
      <c r="H2070" s="26" t="s">
        <v>3432</v>
      </c>
      <c r="I2070" s="17" t="s">
        <v>6191</v>
      </c>
    </row>
    <row r="2071" spans="8:9" x14ac:dyDescent="0.3">
      <c r="H2071" s="26" t="s">
        <v>3433</v>
      </c>
      <c r="I2071" s="17">
        <v>0</v>
      </c>
    </row>
    <row r="2072" spans="8:9" x14ac:dyDescent="0.3">
      <c r="H2072" s="26" t="s">
        <v>3434</v>
      </c>
      <c r="I2072" s="17" t="s">
        <v>6192</v>
      </c>
    </row>
    <row r="2073" spans="8:9" x14ac:dyDescent="0.3">
      <c r="H2073" s="26" t="s">
        <v>1638</v>
      </c>
      <c r="I2073" s="17" t="s">
        <v>6192</v>
      </c>
    </row>
    <row r="2074" spans="8:9" x14ac:dyDescent="0.3">
      <c r="H2074" s="26" t="s">
        <v>3435</v>
      </c>
      <c r="I2074" s="17" t="s">
        <v>6193</v>
      </c>
    </row>
    <row r="2075" spans="8:9" x14ac:dyDescent="0.3">
      <c r="H2075" s="26" t="s">
        <v>3436</v>
      </c>
      <c r="I2075" s="17" t="s">
        <v>6194</v>
      </c>
    </row>
    <row r="2076" spans="8:9" x14ac:dyDescent="0.3">
      <c r="H2076" s="26" t="s">
        <v>3437</v>
      </c>
      <c r="I2076" s="17">
        <v>251911223613</v>
      </c>
    </row>
    <row r="2077" spans="8:9" x14ac:dyDescent="0.3">
      <c r="H2077" s="26" t="s">
        <v>3438</v>
      </c>
      <c r="I2077" s="17" t="s">
        <v>6195</v>
      </c>
    </row>
    <row r="2078" spans="8:9" x14ac:dyDescent="0.3">
      <c r="H2078" s="26" t="s">
        <v>1216</v>
      </c>
      <c r="I2078" s="17" t="s">
        <v>5024</v>
      </c>
    </row>
    <row r="2079" spans="8:9" x14ac:dyDescent="0.3">
      <c r="H2079" s="26" t="s">
        <v>3439</v>
      </c>
      <c r="I2079" s="17" t="s">
        <v>6196</v>
      </c>
    </row>
    <row r="2080" spans="8:9" x14ac:dyDescent="0.3">
      <c r="H2080" s="26" t="s">
        <v>3440</v>
      </c>
      <c r="I2080" s="17" t="s">
        <v>6197</v>
      </c>
    </row>
    <row r="2081" spans="8:9" x14ac:dyDescent="0.3">
      <c r="H2081" s="26" t="s">
        <v>309</v>
      </c>
      <c r="I2081" s="17" t="s">
        <v>6198</v>
      </c>
    </row>
    <row r="2082" spans="8:9" x14ac:dyDescent="0.3">
      <c r="H2082" s="26" t="s">
        <v>1046</v>
      </c>
      <c r="I2082" s="17" t="s">
        <v>6199</v>
      </c>
    </row>
    <row r="2083" spans="8:9" x14ac:dyDescent="0.3">
      <c r="H2083" s="26" t="s">
        <v>3441</v>
      </c>
      <c r="I2083" s="17" t="s">
        <v>6200</v>
      </c>
    </row>
    <row r="2084" spans="8:9" x14ac:dyDescent="0.3">
      <c r="H2084" s="26" t="s">
        <v>370</v>
      </c>
      <c r="I2084" s="17">
        <v>97125500381</v>
      </c>
    </row>
    <row r="2085" spans="8:9" x14ac:dyDescent="0.3">
      <c r="H2085" s="26" t="s">
        <v>851</v>
      </c>
      <c r="I2085" s="17" t="s">
        <v>6201</v>
      </c>
    </row>
    <row r="2086" spans="8:9" x14ac:dyDescent="0.3">
      <c r="H2086" s="26" t="s">
        <v>852</v>
      </c>
      <c r="I2086" s="17" t="s">
        <v>6202</v>
      </c>
    </row>
    <row r="2087" spans="8:9" x14ac:dyDescent="0.3">
      <c r="H2087" s="26" t="s">
        <v>3442</v>
      </c>
      <c r="I2087" s="17">
        <v>0</v>
      </c>
    </row>
    <row r="2088" spans="8:9" x14ac:dyDescent="0.3">
      <c r="H2088" s="26" t="s">
        <v>3443</v>
      </c>
      <c r="I2088" s="17">
        <v>0</v>
      </c>
    </row>
    <row r="2089" spans="8:9" x14ac:dyDescent="0.3">
      <c r="H2089" s="26" t="s">
        <v>1685</v>
      </c>
      <c r="I2089" s="17" t="s">
        <v>6203</v>
      </c>
    </row>
    <row r="2090" spans="8:9" x14ac:dyDescent="0.3">
      <c r="H2090" s="26" t="s">
        <v>524</v>
      </c>
      <c r="I2090" s="17">
        <v>0</v>
      </c>
    </row>
    <row r="2091" spans="8:9" x14ac:dyDescent="0.3">
      <c r="H2091" s="26" t="s">
        <v>317</v>
      </c>
      <c r="I2091" s="17" t="s">
        <v>6204</v>
      </c>
    </row>
    <row r="2092" spans="8:9" x14ac:dyDescent="0.3">
      <c r="H2092" s="26" t="s">
        <v>3444</v>
      </c>
      <c r="I2092" s="17" t="s">
        <v>6205</v>
      </c>
    </row>
    <row r="2093" spans="8:9" x14ac:dyDescent="0.3">
      <c r="H2093" s="26" t="s">
        <v>1533</v>
      </c>
      <c r="I2093" s="17" t="s">
        <v>6206</v>
      </c>
    </row>
    <row r="2094" spans="8:9" x14ac:dyDescent="0.3">
      <c r="H2094" s="26" t="s">
        <v>3445</v>
      </c>
      <c r="I2094" s="17">
        <v>0</v>
      </c>
    </row>
    <row r="2095" spans="8:9" x14ac:dyDescent="0.3">
      <c r="H2095" s="26" t="s">
        <v>3446</v>
      </c>
      <c r="I2095" s="17" t="s">
        <v>6207</v>
      </c>
    </row>
    <row r="2096" spans="8:9" x14ac:dyDescent="0.3">
      <c r="H2096" s="26" t="s">
        <v>3447</v>
      </c>
      <c r="I2096" s="17" t="s">
        <v>6208</v>
      </c>
    </row>
    <row r="2097" spans="8:9" x14ac:dyDescent="0.3">
      <c r="H2097" s="26" t="s">
        <v>332</v>
      </c>
      <c r="I2097" s="17" t="s">
        <v>5041</v>
      </c>
    </row>
    <row r="2098" spans="8:9" x14ac:dyDescent="0.3">
      <c r="H2098" s="26" t="s">
        <v>3448</v>
      </c>
      <c r="I2098" s="17">
        <v>0</v>
      </c>
    </row>
    <row r="2099" spans="8:9" x14ac:dyDescent="0.3">
      <c r="H2099" s="26" t="s">
        <v>3449</v>
      </c>
      <c r="I2099" s="17" t="s">
        <v>6209</v>
      </c>
    </row>
    <row r="2100" spans="8:9" x14ac:dyDescent="0.3">
      <c r="H2100" s="26" t="s">
        <v>546</v>
      </c>
      <c r="I2100" s="17">
        <v>97125521729</v>
      </c>
    </row>
    <row r="2101" spans="8:9" x14ac:dyDescent="0.3">
      <c r="H2101" s="26" t="s">
        <v>3450</v>
      </c>
      <c r="I2101" s="17" t="s">
        <v>6210</v>
      </c>
    </row>
    <row r="2102" spans="8:9" x14ac:dyDescent="0.3">
      <c r="H2102" s="26" t="s">
        <v>3451</v>
      </c>
      <c r="I2102" s="17" t="s">
        <v>6211</v>
      </c>
    </row>
    <row r="2103" spans="8:9" x14ac:dyDescent="0.3">
      <c r="H2103" s="26" t="s">
        <v>3452</v>
      </c>
      <c r="I2103" s="17" t="s">
        <v>6211</v>
      </c>
    </row>
    <row r="2104" spans="8:9" x14ac:dyDescent="0.3">
      <c r="H2104" s="26" t="s">
        <v>3453</v>
      </c>
      <c r="I2104" s="17" t="s">
        <v>6212</v>
      </c>
    </row>
    <row r="2105" spans="8:9" x14ac:dyDescent="0.3">
      <c r="H2105" s="26" t="s">
        <v>3454</v>
      </c>
      <c r="I2105" s="17" t="s">
        <v>6213</v>
      </c>
    </row>
    <row r="2106" spans="8:9" x14ac:dyDescent="0.3">
      <c r="H2106" s="26" t="s">
        <v>3455</v>
      </c>
      <c r="I2106" s="17" t="s">
        <v>6214</v>
      </c>
    </row>
    <row r="2107" spans="8:9" x14ac:dyDescent="0.3">
      <c r="H2107" s="26" t="s">
        <v>3456</v>
      </c>
      <c r="I2107" s="17">
        <v>42235233</v>
      </c>
    </row>
    <row r="2108" spans="8:9" x14ac:dyDescent="0.3">
      <c r="H2108" s="26" t="s">
        <v>3457</v>
      </c>
      <c r="I2108" s="17" t="s">
        <v>6215</v>
      </c>
    </row>
    <row r="2109" spans="8:9" x14ac:dyDescent="0.3">
      <c r="H2109" s="26" t="s">
        <v>3458</v>
      </c>
      <c r="I2109" s="17" t="s">
        <v>6216</v>
      </c>
    </row>
    <row r="2110" spans="8:9" x14ac:dyDescent="0.3">
      <c r="H2110" s="26" t="s">
        <v>3459</v>
      </c>
      <c r="I2110" s="17" t="s">
        <v>6217</v>
      </c>
    </row>
    <row r="2111" spans="8:9" x14ac:dyDescent="0.3">
      <c r="H2111" s="26" t="s">
        <v>3460</v>
      </c>
      <c r="I2111" s="17">
        <v>0</v>
      </c>
    </row>
    <row r="2112" spans="8:9" x14ac:dyDescent="0.3">
      <c r="H2112" s="26" t="s">
        <v>3461</v>
      </c>
      <c r="I2112" s="17" t="s">
        <v>6218</v>
      </c>
    </row>
    <row r="2113" spans="8:9" x14ac:dyDescent="0.3">
      <c r="H2113" s="26" t="s">
        <v>3462</v>
      </c>
      <c r="I2113" s="17" t="s">
        <v>6219</v>
      </c>
    </row>
    <row r="2114" spans="8:9" x14ac:dyDescent="0.3">
      <c r="H2114" s="26" t="s">
        <v>3463</v>
      </c>
      <c r="I2114" s="17" t="s">
        <v>6220</v>
      </c>
    </row>
    <row r="2115" spans="8:9" x14ac:dyDescent="0.3">
      <c r="H2115" s="26" t="s">
        <v>3464</v>
      </c>
      <c r="I2115" s="17" t="s">
        <v>5201</v>
      </c>
    </row>
    <row r="2116" spans="8:9" x14ac:dyDescent="0.3">
      <c r="H2116" s="26" t="s">
        <v>81</v>
      </c>
      <c r="I2116" s="17" t="s">
        <v>6221</v>
      </c>
    </row>
    <row r="2117" spans="8:9" x14ac:dyDescent="0.3">
      <c r="H2117" s="26" t="s">
        <v>1683</v>
      </c>
      <c r="I2117" s="17">
        <v>-5483286</v>
      </c>
    </row>
    <row r="2118" spans="8:9" x14ac:dyDescent="0.3">
      <c r="H2118" s="26" t="s">
        <v>3465</v>
      </c>
      <c r="I2118" s="17" t="s">
        <v>6222</v>
      </c>
    </row>
    <row r="2119" spans="8:9" x14ac:dyDescent="0.3">
      <c r="H2119" s="26" t="s">
        <v>3466</v>
      </c>
      <c r="I2119" s="17" t="s">
        <v>6223</v>
      </c>
    </row>
    <row r="2120" spans="8:9" x14ac:dyDescent="0.3">
      <c r="H2120" s="26" t="s">
        <v>3467</v>
      </c>
      <c r="I2120" s="17" t="s">
        <v>6224</v>
      </c>
    </row>
    <row r="2121" spans="8:9" x14ac:dyDescent="0.3">
      <c r="H2121" s="26" t="s">
        <v>3468</v>
      </c>
      <c r="I2121" s="17" t="s">
        <v>6225</v>
      </c>
    </row>
    <row r="2122" spans="8:9" x14ac:dyDescent="0.3">
      <c r="H2122" s="26" t="s">
        <v>3469</v>
      </c>
      <c r="I2122" s="17" t="s">
        <v>5930</v>
      </c>
    </row>
    <row r="2123" spans="8:9" x14ac:dyDescent="0.3">
      <c r="H2123" s="26" t="s">
        <v>3470</v>
      </c>
      <c r="I2123" s="17" t="s">
        <v>6226</v>
      </c>
    </row>
    <row r="2124" spans="8:9" x14ac:dyDescent="0.3">
      <c r="H2124" s="26" t="s">
        <v>1596</v>
      </c>
      <c r="I2124" s="17" t="s">
        <v>6227</v>
      </c>
    </row>
    <row r="2125" spans="8:9" x14ac:dyDescent="0.3">
      <c r="H2125" s="26" t="s">
        <v>3471</v>
      </c>
      <c r="I2125" s="17" t="s">
        <v>6228</v>
      </c>
    </row>
    <row r="2126" spans="8:9" x14ac:dyDescent="0.3">
      <c r="H2126" s="26" t="s">
        <v>1218</v>
      </c>
      <c r="I2126" s="17" t="s">
        <v>6229</v>
      </c>
    </row>
    <row r="2127" spans="8:9" x14ac:dyDescent="0.3">
      <c r="H2127" s="26" t="s">
        <v>3472</v>
      </c>
      <c r="I2127" s="17" t="s">
        <v>6230</v>
      </c>
    </row>
    <row r="2128" spans="8:9" x14ac:dyDescent="0.3">
      <c r="H2128" s="26" t="s">
        <v>3473</v>
      </c>
      <c r="I2128" s="17" t="s">
        <v>6231</v>
      </c>
    </row>
    <row r="2129" spans="8:9" x14ac:dyDescent="0.3">
      <c r="H2129" s="26" t="s">
        <v>3474</v>
      </c>
      <c r="I2129" s="17" t="s">
        <v>5201</v>
      </c>
    </row>
    <row r="2130" spans="8:9" x14ac:dyDescent="0.3">
      <c r="H2130" s="26" t="s">
        <v>503</v>
      </c>
      <c r="I2130" s="17" t="s">
        <v>6232</v>
      </c>
    </row>
    <row r="2131" spans="8:9" x14ac:dyDescent="0.3">
      <c r="H2131" s="26" t="s">
        <v>3475</v>
      </c>
      <c r="I2131" s="17" t="s">
        <v>6233</v>
      </c>
    </row>
    <row r="2132" spans="8:9" x14ac:dyDescent="0.3">
      <c r="H2132" s="26" t="s">
        <v>3476</v>
      </c>
      <c r="I2132" s="17" t="s">
        <v>6234</v>
      </c>
    </row>
    <row r="2133" spans="8:9" x14ac:dyDescent="0.3">
      <c r="H2133" s="26" t="s">
        <v>3477</v>
      </c>
      <c r="I2133" s="17">
        <v>561752702</v>
      </c>
    </row>
    <row r="2134" spans="8:9" x14ac:dyDescent="0.3">
      <c r="H2134" s="26" t="s">
        <v>1626</v>
      </c>
      <c r="I2134" s="17">
        <v>971501088071</v>
      </c>
    </row>
    <row r="2135" spans="8:9" x14ac:dyDescent="0.3">
      <c r="H2135" s="26" t="s">
        <v>1220</v>
      </c>
      <c r="I2135" s="17" t="s">
        <v>6235</v>
      </c>
    </row>
    <row r="2136" spans="8:9" x14ac:dyDescent="0.3">
      <c r="H2136" s="26" t="s">
        <v>3478</v>
      </c>
      <c r="I2136" s="17" t="s">
        <v>6236</v>
      </c>
    </row>
    <row r="2137" spans="8:9" x14ac:dyDescent="0.3">
      <c r="H2137" s="26" t="s">
        <v>3479</v>
      </c>
      <c r="I2137" s="17">
        <v>0</v>
      </c>
    </row>
    <row r="2138" spans="8:9" x14ac:dyDescent="0.3">
      <c r="H2138" s="26" t="s">
        <v>3480</v>
      </c>
      <c r="I2138" s="17" t="s">
        <v>6237</v>
      </c>
    </row>
    <row r="2139" spans="8:9" x14ac:dyDescent="0.3">
      <c r="H2139" s="26" t="s">
        <v>1841</v>
      </c>
      <c r="I2139" s="17">
        <v>0</v>
      </c>
    </row>
    <row r="2140" spans="8:9" x14ac:dyDescent="0.3">
      <c r="H2140" s="26" t="s">
        <v>3481</v>
      </c>
      <c r="I2140" s="17" t="s">
        <v>4995</v>
      </c>
    </row>
    <row r="2141" spans="8:9" x14ac:dyDescent="0.3">
      <c r="H2141" s="26" t="s">
        <v>1842</v>
      </c>
      <c r="I2141" s="17" t="s">
        <v>6238</v>
      </c>
    </row>
    <row r="2142" spans="8:9" x14ac:dyDescent="0.3">
      <c r="H2142" s="26" t="s">
        <v>3482</v>
      </c>
      <c r="I2142" s="17">
        <v>43416841</v>
      </c>
    </row>
    <row r="2143" spans="8:9" x14ac:dyDescent="0.3">
      <c r="H2143" s="26" t="s">
        <v>3483</v>
      </c>
      <c r="I2143" s="17" t="s">
        <v>6239</v>
      </c>
    </row>
    <row r="2144" spans="8:9" x14ac:dyDescent="0.3">
      <c r="H2144" s="26" t="s">
        <v>3484</v>
      </c>
      <c r="I2144" s="17">
        <v>0</v>
      </c>
    </row>
    <row r="2145" spans="8:9" x14ac:dyDescent="0.3">
      <c r="H2145" s="26" t="s">
        <v>3485</v>
      </c>
      <c r="I2145" s="17" t="s">
        <v>6240</v>
      </c>
    </row>
    <row r="2146" spans="8:9" x14ac:dyDescent="0.3">
      <c r="H2146" s="26" t="s">
        <v>175</v>
      </c>
      <c r="I2146" s="17" t="s">
        <v>4995</v>
      </c>
    </row>
    <row r="2147" spans="8:9" x14ac:dyDescent="0.3">
      <c r="H2147" s="26" t="s">
        <v>3486</v>
      </c>
      <c r="I2147" s="17" t="s">
        <v>6241</v>
      </c>
    </row>
    <row r="2148" spans="8:9" x14ac:dyDescent="0.3">
      <c r="H2148" s="26" t="s">
        <v>1375</v>
      </c>
      <c r="I2148" s="17">
        <v>67458580</v>
      </c>
    </row>
    <row r="2149" spans="8:9" x14ac:dyDescent="0.3">
      <c r="H2149" s="26" t="s">
        <v>238</v>
      </c>
      <c r="I2149" s="17" t="s">
        <v>6242</v>
      </c>
    </row>
    <row r="2150" spans="8:9" x14ac:dyDescent="0.3">
      <c r="H2150" s="26" t="s">
        <v>1658</v>
      </c>
      <c r="I2150" s="17">
        <v>0</v>
      </c>
    </row>
    <row r="2151" spans="8:9" x14ac:dyDescent="0.3">
      <c r="H2151" s="26" t="s">
        <v>3487</v>
      </c>
      <c r="I2151" s="17">
        <v>43886695</v>
      </c>
    </row>
    <row r="2152" spans="8:9" x14ac:dyDescent="0.3">
      <c r="H2152" s="26" t="s">
        <v>3488</v>
      </c>
      <c r="I2152" s="17">
        <v>0</v>
      </c>
    </row>
    <row r="2153" spans="8:9" x14ac:dyDescent="0.3">
      <c r="H2153" s="26" t="s">
        <v>3489</v>
      </c>
      <c r="I2153" s="17" t="s">
        <v>6237</v>
      </c>
    </row>
    <row r="2154" spans="8:9" x14ac:dyDescent="0.3">
      <c r="H2154" s="26" t="s">
        <v>3490</v>
      </c>
      <c r="I2154" s="17">
        <v>-2579550</v>
      </c>
    </row>
    <row r="2155" spans="8:9" x14ac:dyDescent="0.3">
      <c r="H2155" s="26" t="s">
        <v>1376</v>
      </c>
      <c r="I2155" s="17" t="s">
        <v>6243</v>
      </c>
    </row>
    <row r="2156" spans="8:9" x14ac:dyDescent="0.3">
      <c r="H2156" s="26" t="s">
        <v>3491</v>
      </c>
      <c r="I2156" s="17" t="s">
        <v>6244</v>
      </c>
    </row>
    <row r="2157" spans="8:9" x14ac:dyDescent="0.3">
      <c r="H2157" s="26" t="s">
        <v>3492</v>
      </c>
      <c r="I2157" s="17" t="s">
        <v>6245</v>
      </c>
    </row>
    <row r="2158" spans="8:9" x14ac:dyDescent="0.3">
      <c r="H2158" s="26" t="s">
        <v>3493</v>
      </c>
      <c r="I2158" s="17" t="s">
        <v>6246</v>
      </c>
    </row>
    <row r="2159" spans="8:9" x14ac:dyDescent="0.3">
      <c r="H2159" s="26" t="s">
        <v>3494</v>
      </c>
      <c r="I2159" s="17" t="s">
        <v>6247</v>
      </c>
    </row>
    <row r="2160" spans="8:9" x14ac:dyDescent="0.3">
      <c r="H2160" s="26" t="s">
        <v>853</v>
      </c>
      <c r="I2160" s="17" t="s">
        <v>6248</v>
      </c>
    </row>
    <row r="2161" spans="8:9" x14ac:dyDescent="0.3">
      <c r="H2161" s="26" t="s">
        <v>3495</v>
      </c>
      <c r="I2161" s="17" t="s">
        <v>6249</v>
      </c>
    </row>
    <row r="2162" spans="8:9" x14ac:dyDescent="0.3">
      <c r="H2162" s="26" t="s">
        <v>3496</v>
      </c>
      <c r="I2162" s="17">
        <v>0</v>
      </c>
    </row>
    <row r="2163" spans="8:9" x14ac:dyDescent="0.3">
      <c r="H2163" s="26" t="s">
        <v>3497</v>
      </c>
      <c r="I2163" s="17" t="s">
        <v>5695</v>
      </c>
    </row>
    <row r="2164" spans="8:9" x14ac:dyDescent="0.3">
      <c r="H2164" s="26" t="s">
        <v>3498</v>
      </c>
      <c r="I2164" s="17">
        <v>0</v>
      </c>
    </row>
    <row r="2165" spans="8:9" x14ac:dyDescent="0.3">
      <c r="H2165" s="26" t="s">
        <v>3499</v>
      </c>
      <c r="I2165" s="17">
        <v>661292000000</v>
      </c>
    </row>
    <row r="2166" spans="8:9" x14ac:dyDescent="0.3">
      <c r="H2166" s="26" t="s">
        <v>3500</v>
      </c>
      <c r="I2166" s="17" t="s">
        <v>6250</v>
      </c>
    </row>
    <row r="2167" spans="8:9" x14ac:dyDescent="0.3">
      <c r="H2167" s="26" t="s">
        <v>854</v>
      </c>
      <c r="I2167" s="17" t="s">
        <v>6251</v>
      </c>
    </row>
    <row r="2168" spans="8:9" x14ac:dyDescent="0.3">
      <c r="H2168" s="26" t="s">
        <v>488</v>
      </c>
      <c r="I2168" s="17" t="s">
        <v>6252</v>
      </c>
    </row>
    <row r="2169" spans="8:9" x14ac:dyDescent="0.3">
      <c r="H2169" s="26" t="s">
        <v>3501</v>
      </c>
      <c r="I2169" s="17" t="s">
        <v>6253</v>
      </c>
    </row>
    <row r="2170" spans="8:9" x14ac:dyDescent="0.3">
      <c r="H2170" s="26" t="s">
        <v>3502</v>
      </c>
      <c r="I2170" s="17" t="s">
        <v>6254</v>
      </c>
    </row>
    <row r="2171" spans="8:9" x14ac:dyDescent="0.3">
      <c r="H2171" s="26" t="s">
        <v>3503</v>
      </c>
      <c r="I2171" s="17" t="s">
        <v>6254</v>
      </c>
    </row>
    <row r="2172" spans="8:9" x14ac:dyDescent="0.3">
      <c r="H2172" s="26" t="s">
        <v>3504</v>
      </c>
      <c r="I2172" s="17" t="s">
        <v>6255</v>
      </c>
    </row>
    <row r="2173" spans="8:9" x14ac:dyDescent="0.3">
      <c r="H2173" s="26" t="s">
        <v>487</v>
      </c>
      <c r="I2173" s="17" t="s">
        <v>6256</v>
      </c>
    </row>
    <row r="2174" spans="8:9" x14ac:dyDescent="0.3">
      <c r="H2174" s="26" t="s">
        <v>3505</v>
      </c>
      <c r="I2174" s="17" t="s">
        <v>6257</v>
      </c>
    </row>
    <row r="2175" spans="8:9" x14ac:dyDescent="0.3">
      <c r="H2175" s="26" t="s">
        <v>1222</v>
      </c>
      <c r="I2175" s="17" t="s">
        <v>6258</v>
      </c>
    </row>
    <row r="2176" spans="8:9" x14ac:dyDescent="0.3">
      <c r="H2176" s="26" t="s">
        <v>3506</v>
      </c>
      <c r="I2176" s="17" t="s">
        <v>6259</v>
      </c>
    </row>
    <row r="2177" spans="8:9" x14ac:dyDescent="0.3">
      <c r="H2177" s="26" t="s">
        <v>1223</v>
      </c>
      <c r="I2177" s="17" t="s">
        <v>6260</v>
      </c>
    </row>
    <row r="2178" spans="8:9" x14ac:dyDescent="0.3">
      <c r="H2178" s="26" t="s">
        <v>3507</v>
      </c>
      <c r="I2178" s="17" t="s">
        <v>6261</v>
      </c>
    </row>
    <row r="2179" spans="8:9" x14ac:dyDescent="0.3">
      <c r="H2179" s="26" t="s">
        <v>3508</v>
      </c>
      <c r="I2179" s="17" t="s">
        <v>6262</v>
      </c>
    </row>
    <row r="2180" spans="8:9" x14ac:dyDescent="0.3">
      <c r="H2180" s="26" t="s">
        <v>1052</v>
      </c>
      <c r="I2180" s="17" t="s">
        <v>6263</v>
      </c>
    </row>
    <row r="2181" spans="8:9" x14ac:dyDescent="0.3">
      <c r="H2181" s="26" t="s">
        <v>1054</v>
      </c>
      <c r="I2181" s="17">
        <v>563467801</v>
      </c>
    </row>
    <row r="2182" spans="8:9" x14ac:dyDescent="0.3">
      <c r="H2182" s="26" t="s">
        <v>561</v>
      </c>
      <c r="I2182" s="17" t="s">
        <v>6264</v>
      </c>
    </row>
    <row r="2183" spans="8:9" x14ac:dyDescent="0.3">
      <c r="H2183" s="26" t="s">
        <v>3509</v>
      </c>
      <c r="I2183" s="17" t="s">
        <v>6265</v>
      </c>
    </row>
    <row r="2184" spans="8:9" x14ac:dyDescent="0.3">
      <c r="H2184" s="26" t="s">
        <v>3510</v>
      </c>
      <c r="I2184" s="17">
        <v>2821124</v>
      </c>
    </row>
    <row r="2185" spans="8:9" x14ac:dyDescent="0.3">
      <c r="H2185" s="26" t="s">
        <v>3511</v>
      </c>
      <c r="I2185" s="17" t="s">
        <v>6266</v>
      </c>
    </row>
    <row r="2186" spans="8:9" x14ac:dyDescent="0.3">
      <c r="H2186" s="26" t="s">
        <v>3512</v>
      </c>
      <c r="I2186" s="17">
        <v>42288080</v>
      </c>
    </row>
    <row r="2187" spans="8:9" x14ac:dyDescent="0.3">
      <c r="H2187" s="26" t="s">
        <v>3513</v>
      </c>
      <c r="I2187" s="17">
        <v>0</v>
      </c>
    </row>
    <row r="2188" spans="8:9" x14ac:dyDescent="0.3">
      <c r="H2188" s="26" t="s">
        <v>3514</v>
      </c>
      <c r="I2188" s="17" t="s">
        <v>6267</v>
      </c>
    </row>
    <row r="2189" spans="8:9" x14ac:dyDescent="0.3">
      <c r="H2189" s="26" t="s">
        <v>1225</v>
      </c>
      <c r="I2189" s="17" t="s">
        <v>6268</v>
      </c>
    </row>
    <row r="2190" spans="8:9" x14ac:dyDescent="0.3">
      <c r="H2190" s="26" t="s">
        <v>498</v>
      </c>
      <c r="I2190" s="17">
        <v>971564482374</v>
      </c>
    </row>
    <row r="2191" spans="8:9" x14ac:dyDescent="0.3">
      <c r="H2191" s="26" t="s">
        <v>3515</v>
      </c>
      <c r="I2191" s="17">
        <v>0</v>
      </c>
    </row>
    <row r="2192" spans="8:9" x14ac:dyDescent="0.3">
      <c r="H2192" s="26" t="s">
        <v>3516</v>
      </c>
      <c r="I2192" s="17">
        <v>96899488545</v>
      </c>
    </row>
    <row r="2193" spans="8:9" x14ac:dyDescent="0.3">
      <c r="H2193" s="26" t="s">
        <v>3517</v>
      </c>
      <c r="I2193" s="17">
        <v>0</v>
      </c>
    </row>
    <row r="2194" spans="8:9" x14ac:dyDescent="0.3">
      <c r="H2194" s="26" t="s">
        <v>3518</v>
      </c>
      <c r="I2194" s="17">
        <v>0</v>
      </c>
    </row>
    <row r="2195" spans="8:9" x14ac:dyDescent="0.3">
      <c r="H2195" s="26" t="s">
        <v>3519</v>
      </c>
      <c r="I2195" s="17">
        <v>506336478</v>
      </c>
    </row>
    <row r="2196" spans="8:9" x14ac:dyDescent="0.3">
      <c r="H2196" s="26" t="s">
        <v>3520</v>
      </c>
      <c r="I2196" s="17" t="s">
        <v>6269</v>
      </c>
    </row>
    <row r="2197" spans="8:9" x14ac:dyDescent="0.3">
      <c r="H2197" s="26" t="s">
        <v>3521</v>
      </c>
      <c r="I2197" s="17">
        <v>0</v>
      </c>
    </row>
    <row r="2198" spans="8:9" x14ac:dyDescent="0.3">
      <c r="H2198" s="26" t="s">
        <v>3522</v>
      </c>
      <c r="I2198" s="17">
        <v>8801820000000</v>
      </c>
    </row>
    <row r="2199" spans="8:9" x14ac:dyDescent="0.3">
      <c r="H2199" s="26" t="s">
        <v>3523</v>
      </c>
      <c r="I2199" s="17">
        <v>0</v>
      </c>
    </row>
    <row r="2200" spans="8:9" x14ac:dyDescent="0.3">
      <c r="H2200" s="26" t="s">
        <v>3524</v>
      </c>
      <c r="I2200" s="17" t="s">
        <v>6270</v>
      </c>
    </row>
    <row r="2201" spans="8:9" x14ac:dyDescent="0.3">
      <c r="H2201" s="26" t="s">
        <v>1620</v>
      </c>
      <c r="I2201" s="17" t="s">
        <v>6271</v>
      </c>
    </row>
    <row r="2202" spans="8:9" x14ac:dyDescent="0.3">
      <c r="H2202" s="26" t="s">
        <v>3525</v>
      </c>
      <c r="I2202" s="17" t="s">
        <v>6272</v>
      </c>
    </row>
    <row r="2203" spans="8:9" x14ac:dyDescent="0.3">
      <c r="H2203" s="26" t="s">
        <v>3526</v>
      </c>
      <c r="I2203" s="17">
        <v>0</v>
      </c>
    </row>
    <row r="2204" spans="8:9" x14ac:dyDescent="0.3">
      <c r="H2204" s="26" t="s">
        <v>3527</v>
      </c>
      <c r="I2204" s="17" t="s">
        <v>6273</v>
      </c>
    </row>
    <row r="2205" spans="8:9" x14ac:dyDescent="0.3">
      <c r="H2205" s="26" t="s">
        <v>856</v>
      </c>
      <c r="I2205" s="17" t="s">
        <v>6274</v>
      </c>
    </row>
    <row r="2206" spans="8:9" x14ac:dyDescent="0.3">
      <c r="H2206" s="26" t="s">
        <v>3528</v>
      </c>
      <c r="I2206" s="17" t="s">
        <v>5971</v>
      </c>
    </row>
    <row r="2207" spans="8:9" x14ac:dyDescent="0.3">
      <c r="H2207" s="26" t="s">
        <v>3529</v>
      </c>
      <c r="I2207" s="17" t="s">
        <v>6275</v>
      </c>
    </row>
    <row r="2208" spans="8:9" x14ac:dyDescent="0.3">
      <c r="H2208" s="26" t="s">
        <v>3530</v>
      </c>
      <c r="I2208" s="17" t="s">
        <v>6276</v>
      </c>
    </row>
    <row r="2209" spans="8:9" x14ac:dyDescent="0.3">
      <c r="H2209" s="26" t="s">
        <v>3531</v>
      </c>
      <c r="I2209" s="17">
        <v>0</v>
      </c>
    </row>
    <row r="2210" spans="8:9" x14ac:dyDescent="0.3">
      <c r="H2210" s="26" t="s">
        <v>3532</v>
      </c>
      <c r="I2210" s="17">
        <v>0</v>
      </c>
    </row>
    <row r="2211" spans="8:9" x14ac:dyDescent="0.3">
      <c r="H2211" s="26" t="s">
        <v>3533</v>
      </c>
      <c r="I2211" s="17" t="s">
        <v>6277</v>
      </c>
    </row>
    <row r="2212" spans="8:9" x14ac:dyDescent="0.3">
      <c r="H2212" s="26" t="s">
        <v>3534</v>
      </c>
      <c r="I2212" s="17">
        <v>0</v>
      </c>
    </row>
    <row r="2213" spans="8:9" x14ac:dyDescent="0.3">
      <c r="H2213" s="26" t="s">
        <v>3535</v>
      </c>
      <c r="I2213" s="17" t="s">
        <v>5066</v>
      </c>
    </row>
    <row r="2214" spans="8:9" x14ac:dyDescent="0.3">
      <c r="H2214" s="26" t="s">
        <v>3536</v>
      </c>
      <c r="I2214" s="17">
        <v>0</v>
      </c>
    </row>
    <row r="2215" spans="8:9" x14ac:dyDescent="0.3">
      <c r="H2215" s="26" t="s">
        <v>1377</v>
      </c>
      <c r="I2215" s="17" t="s">
        <v>6278</v>
      </c>
    </row>
    <row r="2216" spans="8:9" x14ac:dyDescent="0.3">
      <c r="H2216" s="26" t="s">
        <v>1378</v>
      </c>
      <c r="I2216" s="17" t="s">
        <v>6279</v>
      </c>
    </row>
    <row r="2217" spans="8:9" x14ac:dyDescent="0.3">
      <c r="H2217" s="26" t="s">
        <v>3537</v>
      </c>
      <c r="I2217" s="17">
        <v>9744426938</v>
      </c>
    </row>
    <row r="2218" spans="8:9" x14ac:dyDescent="0.3">
      <c r="H2218" s="26" t="s">
        <v>1379</v>
      </c>
      <c r="I2218" s="17">
        <v>7629973</v>
      </c>
    </row>
    <row r="2219" spans="8:9" x14ac:dyDescent="0.3">
      <c r="H2219" s="26" t="s">
        <v>3538</v>
      </c>
      <c r="I2219" s="17">
        <v>-24331800</v>
      </c>
    </row>
    <row r="2220" spans="8:9" x14ac:dyDescent="0.3">
      <c r="H2220" s="26" t="s">
        <v>3539</v>
      </c>
      <c r="I2220" s="17">
        <v>0</v>
      </c>
    </row>
    <row r="2221" spans="8:9" x14ac:dyDescent="0.3">
      <c r="H2221" s="26" t="s">
        <v>3540</v>
      </c>
      <c r="I2221" s="17">
        <v>0</v>
      </c>
    </row>
    <row r="2222" spans="8:9" x14ac:dyDescent="0.3">
      <c r="H2222" s="26" t="s">
        <v>3541</v>
      </c>
      <c r="I2222" s="17" t="s">
        <v>6280</v>
      </c>
    </row>
    <row r="2223" spans="8:9" x14ac:dyDescent="0.3">
      <c r="H2223" s="26" t="s">
        <v>857</v>
      </c>
      <c r="I2223" s="17">
        <v>971521140054</v>
      </c>
    </row>
    <row r="2224" spans="8:9" x14ac:dyDescent="0.3">
      <c r="H2224" s="26" t="s">
        <v>3542</v>
      </c>
      <c r="I2224" s="17" t="s">
        <v>6281</v>
      </c>
    </row>
    <row r="2225" spans="8:9" x14ac:dyDescent="0.3">
      <c r="H2225" s="26" t="s">
        <v>3543</v>
      </c>
      <c r="I2225" s="17" t="s">
        <v>6282</v>
      </c>
    </row>
    <row r="2226" spans="8:9" x14ac:dyDescent="0.3">
      <c r="H2226" s="26" t="s">
        <v>1056</v>
      </c>
      <c r="I2226" s="17" t="s">
        <v>6283</v>
      </c>
    </row>
    <row r="2227" spans="8:9" x14ac:dyDescent="0.3">
      <c r="H2227" s="26" t="s">
        <v>3544</v>
      </c>
      <c r="I2227" s="17">
        <v>0</v>
      </c>
    </row>
    <row r="2228" spans="8:9" x14ac:dyDescent="0.3">
      <c r="H2228" s="26" t="s">
        <v>3545</v>
      </c>
      <c r="I2228" s="17">
        <v>0</v>
      </c>
    </row>
    <row r="2229" spans="8:9" x14ac:dyDescent="0.3">
      <c r="H2229" s="26" t="s">
        <v>3546</v>
      </c>
      <c r="I2229" s="17" t="s">
        <v>6284</v>
      </c>
    </row>
    <row r="2230" spans="8:9" x14ac:dyDescent="0.3">
      <c r="H2230" s="26" t="s">
        <v>3547</v>
      </c>
      <c r="I2230" s="17">
        <v>97126794882</v>
      </c>
    </row>
    <row r="2231" spans="8:9" x14ac:dyDescent="0.3">
      <c r="H2231" s="26" t="s">
        <v>3548</v>
      </c>
      <c r="I2231" s="17" t="s">
        <v>6285</v>
      </c>
    </row>
    <row r="2232" spans="8:9" x14ac:dyDescent="0.3">
      <c r="H2232" s="26" t="s">
        <v>3549</v>
      </c>
      <c r="I2232" s="17">
        <v>0</v>
      </c>
    </row>
    <row r="2233" spans="8:9" x14ac:dyDescent="0.3">
      <c r="H2233" s="26" t="s">
        <v>3550</v>
      </c>
      <c r="I2233" s="17">
        <v>0</v>
      </c>
    </row>
    <row r="2234" spans="8:9" x14ac:dyDescent="0.3">
      <c r="H2234" s="26" t="s">
        <v>3551</v>
      </c>
      <c r="I2234" s="17" t="s">
        <v>5244</v>
      </c>
    </row>
    <row r="2235" spans="8:9" x14ac:dyDescent="0.3">
      <c r="H2235" s="26" t="s">
        <v>3552</v>
      </c>
      <c r="I2235" s="17">
        <v>0</v>
      </c>
    </row>
    <row r="2236" spans="8:9" x14ac:dyDescent="0.3">
      <c r="H2236" s="26" t="s">
        <v>3553</v>
      </c>
      <c r="I2236" s="17" t="s">
        <v>5244</v>
      </c>
    </row>
    <row r="2237" spans="8:9" x14ac:dyDescent="0.3">
      <c r="H2237" s="26" t="s">
        <v>3554</v>
      </c>
      <c r="I2237" s="17" t="s">
        <v>6072</v>
      </c>
    </row>
    <row r="2238" spans="8:9" x14ac:dyDescent="0.3">
      <c r="H2238" s="26" t="s">
        <v>3555</v>
      </c>
      <c r="I2238" s="17">
        <v>0</v>
      </c>
    </row>
    <row r="2239" spans="8:9" x14ac:dyDescent="0.3">
      <c r="H2239" s="26" t="s">
        <v>3556</v>
      </c>
      <c r="I2239" s="17" t="s">
        <v>6286</v>
      </c>
    </row>
    <row r="2240" spans="8:9" x14ac:dyDescent="0.3">
      <c r="H2240" s="26" t="s">
        <v>3557</v>
      </c>
      <c r="I2240" s="17" t="s">
        <v>6287</v>
      </c>
    </row>
    <row r="2241" spans="8:9" x14ac:dyDescent="0.3">
      <c r="H2241" s="26" t="s">
        <v>3558</v>
      </c>
      <c r="I2241" s="17">
        <v>504590626</v>
      </c>
    </row>
    <row r="2242" spans="8:9" x14ac:dyDescent="0.3">
      <c r="H2242" s="26" t="s">
        <v>3559</v>
      </c>
      <c r="I2242" s="17" t="s">
        <v>6288</v>
      </c>
    </row>
    <row r="2243" spans="8:9" x14ac:dyDescent="0.3">
      <c r="H2243" s="26" t="s">
        <v>3560</v>
      </c>
      <c r="I2243" s="17" t="s">
        <v>6289</v>
      </c>
    </row>
    <row r="2244" spans="8:9" x14ac:dyDescent="0.3">
      <c r="H2244" s="26" t="s">
        <v>567</v>
      </c>
      <c r="I2244" s="17" t="s">
        <v>6290</v>
      </c>
    </row>
    <row r="2245" spans="8:9" x14ac:dyDescent="0.3">
      <c r="H2245" s="26" t="s">
        <v>3561</v>
      </c>
      <c r="I2245" s="17">
        <v>0</v>
      </c>
    </row>
    <row r="2246" spans="8:9" x14ac:dyDescent="0.3">
      <c r="H2246" s="26" t="s">
        <v>3562</v>
      </c>
      <c r="I2246" s="17" t="s">
        <v>6291</v>
      </c>
    </row>
    <row r="2247" spans="8:9" x14ac:dyDescent="0.3">
      <c r="H2247" s="26" t="s">
        <v>3563</v>
      </c>
      <c r="I2247" s="17" t="s">
        <v>6292</v>
      </c>
    </row>
    <row r="2248" spans="8:9" x14ac:dyDescent="0.3">
      <c r="H2248" s="26" t="s">
        <v>3564</v>
      </c>
      <c r="I2248" s="17" t="s">
        <v>6293</v>
      </c>
    </row>
    <row r="2249" spans="8:9" x14ac:dyDescent="0.3">
      <c r="H2249" s="26" t="s">
        <v>3565</v>
      </c>
      <c r="I2249" s="17" t="s">
        <v>6294</v>
      </c>
    </row>
    <row r="2250" spans="8:9" x14ac:dyDescent="0.3">
      <c r="H2250" s="26" t="s">
        <v>3566</v>
      </c>
      <c r="I2250" s="17">
        <v>0</v>
      </c>
    </row>
    <row r="2251" spans="8:9" x14ac:dyDescent="0.3">
      <c r="H2251" s="26" t="s">
        <v>3567</v>
      </c>
      <c r="I2251" s="17" t="s">
        <v>6295</v>
      </c>
    </row>
    <row r="2252" spans="8:9" x14ac:dyDescent="0.3">
      <c r="H2252" s="26" t="s">
        <v>3568</v>
      </c>
      <c r="I2252" s="17" t="s">
        <v>6292</v>
      </c>
    </row>
    <row r="2253" spans="8:9" x14ac:dyDescent="0.3">
      <c r="H2253" s="26" t="s">
        <v>3569</v>
      </c>
      <c r="I2253" s="17">
        <v>0</v>
      </c>
    </row>
    <row r="2254" spans="8:9" x14ac:dyDescent="0.3">
      <c r="H2254" s="26" t="s">
        <v>3570</v>
      </c>
      <c r="I2254" s="17">
        <v>0</v>
      </c>
    </row>
    <row r="2255" spans="8:9" x14ac:dyDescent="0.3">
      <c r="H2255" s="26" t="s">
        <v>3571</v>
      </c>
      <c r="I2255" s="17" t="s">
        <v>6296</v>
      </c>
    </row>
    <row r="2256" spans="8:9" x14ac:dyDescent="0.3">
      <c r="H2256" s="26" t="s">
        <v>3572</v>
      </c>
      <c r="I2256" s="17">
        <v>0</v>
      </c>
    </row>
    <row r="2257" spans="8:9" x14ac:dyDescent="0.3">
      <c r="H2257" s="26" t="s">
        <v>3573</v>
      </c>
      <c r="I2257" s="17" t="s">
        <v>6297</v>
      </c>
    </row>
    <row r="2258" spans="8:9" x14ac:dyDescent="0.3">
      <c r="H2258" s="26" t="s">
        <v>3574</v>
      </c>
      <c r="I2258" s="17" t="s">
        <v>6298</v>
      </c>
    </row>
    <row r="2259" spans="8:9" x14ac:dyDescent="0.3">
      <c r="H2259" s="26" t="s">
        <v>3575</v>
      </c>
      <c r="I2259" s="17" t="s">
        <v>6298</v>
      </c>
    </row>
    <row r="2260" spans="8:9" x14ac:dyDescent="0.3">
      <c r="H2260" s="26" t="s">
        <v>3576</v>
      </c>
      <c r="I2260" s="17" t="s">
        <v>6298</v>
      </c>
    </row>
    <row r="2261" spans="8:9" x14ac:dyDescent="0.3">
      <c r="H2261" s="26" t="s">
        <v>3577</v>
      </c>
      <c r="I2261" s="17" t="s">
        <v>6299</v>
      </c>
    </row>
    <row r="2262" spans="8:9" x14ac:dyDescent="0.3">
      <c r="H2262" s="26" t="s">
        <v>3578</v>
      </c>
      <c r="I2262" s="17">
        <v>0</v>
      </c>
    </row>
    <row r="2263" spans="8:9" x14ac:dyDescent="0.3">
      <c r="H2263" s="26" t="s">
        <v>3579</v>
      </c>
      <c r="I2263" s="17" t="s">
        <v>6300</v>
      </c>
    </row>
    <row r="2264" spans="8:9" x14ac:dyDescent="0.3">
      <c r="H2264" s="26" t="s">
        <v>1843</v>
      </c>
      <c r="I2264" s="17" t="s">
        <v>6301</v>
      </c>
    </row>
    <row r="2265" spans="8:9" x14ac:dyDescent="0.3">
      <c r="H2265" s="26" t="s">
        <v>382</v>
      </c>
      <c r="I2265" s="17" t="s">
        <v>5764</v>
      </c>
    </row>
    <row r="2266" spans="8:9" x14ac:dyDescent="0.3">
      <c r="H2266" s="26" t="s">
        <v>1632</v>
      </c>
      <c r="I2266" s="17" t="s">
        <v>6302</v>
      </c>
    </row>
    <row r="2267" spans="8:9" x14ac:dyDescent="0.3">
      <c r="H2267" s="26" t="s">
        <v>3580</v>
      </c>
      <c r="I2267" s="17">
        <v>0</v>
      </c>
    </row>
    <row r="2268" spans="8:9" x14ac:dyDescent="0.3">
      <c r="H2268" s="26" t="s">
        <v>3581</v>
      </c>
      <c r="I2268" s="17" t="s">
        <v>6303</v>
      </c>
    </row>
    <row r="2269" spans="8:9" x14ac:dyDescent="0.3">
      <c r="H2269" s="26" t="s">
        <v>3582</v>
      </c>
      <c r="I2269" s="17" t="s">
        <v>6304</v>
      </c>
    </row>
    <row r="2270" spans="8:9" x14ac:dyDescent="0.3">
      <c r="H2270" s="26" t="s">
        <v>1844</v>
      </c>
      <c r="I2270" s="17">
        <v>971551139260</v>
      </c>
    </row>
    <row r="2271" spans="8:9" x14ac:dyDescent="0.3">
      <c r="H2271" s="26" t="s">
        <v>1845</v>
      </c>
      <c r="I2271" s="17">
        <v>97137228829</v>
      </c>
    </row>
    <row r="2272" spans="8:9" x14ac:dyDescent="0.3">
      <c r="H2272" s="26" t="s">
        <v>167</v>
      </c>
      <c r="I2272" s="17" t="s">
        <v>6305</v>
      </c>
    </row>
    <row r="2273" spans="8:9" x14ac:dyDescent="0.3">
      <c r="H2273" s="26" t="s">
        <v>3583</v>
      </c>
      <c r="I2273" s="17" t="s">
        <v>6306</v>
      </c>
    </row>
    <row r="2274" spans="8:9" x14ac:dyDescent="0.3">
      <c r="H2274" s="26" t="s">
        <v>3584</v>
      </c>
      <c r="I2274" s="17">
        <v>0</v>
      </c>
    </row>
    <row r="2275" spans="8:9" x14ac:dyDescent="0.3">
      <c r="H2275" s="26" t="s">
        <v>3585</v>
      </c>
      <c r="I2275" s="17">
        <v>0</v>
      </c>
    </row>
    <row r="2276" spans="8:9" x14ac:dyDescent="0.3">
      <c r="H2276" s="26" t="s">
        <v>1847</v>
      </c>
      <c r="I2276" s="17" t="s">
        <v>6307</v>
      </c>
    </row>
    <row r="2277" spans="8:9" x14ac:dyDescent="0.3">
      <c r="H2277" s="26" t="s">
        <v>3586</v>
      </c>
      <c r="I2277" s="17" t="s">
        <v>6308</v>
      </c>
    </row>
    <row r="2278" spans="8:9" x14ac:dyDescent="0.3">
      <c r="H2278" s="26" t="s">
        <v>315</v>
      </c>
      <c r="I2278" s="17" t="s">
        <v>6309</v>
      </c>
    </row>
    <row r="2279" spans="8:9" x14ac:dyDescent="0.3">
      <c r="H2279" s="26" t="s">
        <v>3587</v>
      </c>
      <c r="I2279" s="17" t="s">
        <v>6310</v>
      </c>
    </row>
    <row r="2280" spans="8:9" x14ac:dyDescent="0.3">
      <c r="H2280" s="26" t="s">
        <v>3588</v>
      </c>
      <c r="I2280" s="17" t="s">
        <v>6311</v>
      </c>
    </row>
    <row r="2281" spans="8:9" x14ac:dyDescent="0.3">
      <c r="H2281" s="26" t="s">
        <v>3589</v>
      </c>
      <c r="I2281" s="17" t="s">
        <v>6312</v>
      </c>
    </row>
    <row r="2282" spans="8:9" x14ac:dyDescent="0.3">
      <c r="H2282" s="26" t="s">
        <v>3590</v>
      </c>
      <c r="I2282" s="17" t="s">
        <v>6313</v>
      </c>
    </row>
    <row r="2283" spans="8:9" x14ac:dyDescent="0.3">
      <c r="H2283" s="26" t="s">
        <v>3591</v>
      </c>
      <c r="I2283" s="17" t="s">
        <v>6314</v>
      </c>
    </row>
    <row r="2284" spans="8:9" x14ac:dyDescent="0.3">
      <c r="H2284" s="26" t="s">
        <v>3592</v>
      </c>
      <c r="I2284" s="17">
        <v>0</v>
      </c>
    </row>
    <row r="2285" spans="8:9" x14ac:dyDescent="0.3">
      <c r="H2285" s="26" t="s">
        <v>1645</v>
      </c>
      <c r="I2285" s="17" t="s">
        <v>6315</v>
      </c>
    </row>
    <row r="2286" spans="8:9" x14ac:dyDescent="0.3">
      <c r="H2286" s="26" t="s">
        <v>3593</v>
      </c>
      <c r="I2286" s="17" t="s">
        <v>6316</v>
      </c>
    </row>
    <row r="2287" spans="8:9" x14ac:dyDescent="0.3">
      <c r="H2287" s="26" t="s">
        <v>369</v>
      </c>
      <c r="I2287" s="17" t="s">
        <v>6317</v>
      </c>
    </row>
    <row r="2288" spans="8:9" x14ac:dyDescent="0.3">
      <c r="H2288" s="26" t="s">
        <v>3594</v>
      </c>
      <c r="I2288" s="17">
        <v>0</v>
      </c>
    </row>
    <row r="2289" spans="8:9" x14ac:dyDescent="0.3">
      <c r="H2289" s="26" t="s">
        <v>3595</v>
      </c>
      <c r="I2289" s="17">
        <v>42880477</v>
      </c>
    </row>
    <row r="2290" spans="8:9" x14ac:dyDescent="0.3">
      <c r="H2290" s="26" t="s">
        <v>3596</v>
      </c>
      <c r="I2290" s="17" t="s">
        <v>6318</v>
      </c>
    </row>
    <row r="2291" spans="8:9" x14ac:dyDescent="0.3">
      <c r="H2291" s="26" t="s">
        <v>1226</v>
      </c>
      <c r="I2291" s="17" t="s">
        <v>6319</v>
      </c>
    </row>
    <row r="2292" spans="8:9" x14ac:dyDescent="0.3">
      <c r="H2292" s="26" t="s">
        <v>3597</v>
      </c>
      <c r="I2292" s="17" t="s">
        <v>6320</v>
      </c>
    </row>
    <row r="2293" spans="8:9" x14ac:dyDescent="0.3">
      <c r="H2293" s="26" t="s">
        <v>3598</v>
      </c>
      <c r="I2293" s="17" t="s">
        <v>6321</v>
      </c>
    </row>
    <row r="2294" spans="8:9" x14ac:dyDescent="0.3">
      <c r="H2294" s="26" t="s">
        <v>3599</v>
      </c>
      <c r="I2294" s="17" t="s">
        <v>6322</v>
      </c>
    </row>
    <row r="2295" spans="8:9" x14ac:dyDescent="0.3">
      <c r="H2295" s="26" t="s">
        <v>313</v>
      </c>
      <c r="I2295" s="17">
        <v>559976890</v>
      </c>
    </row>
    <row r="2296" spans="8:9" x14ac:dyDescent="0.3">
      <c r="H2296" s="26" t="s">
        <v>3600</v>
      </c>
      <c r="I2296" s="17" t="s">
        <v>6323</v>
      </c>
    </row>
    <row r="2297" spans="8:9" x14ac:dyDescent="0.3">
      <c r="H2297" s="26" t="s">
        <v>3601</v>
      </c>
      <c r="I2297" s="17" t="s">
        <v>6324</v>
      </c>
    </row>
    <row r="2298" spans="8:9" x14ac:dyDescent="0.3">
      <c r="H2298" s="26" t="s">
        <v>3602</v>
      </c>
      <c r="I2298" s="17">
        <v>0</v>
      </c>
    </row>
    <row r="2299" spans="8:9" x14ac:dyDescent="0.3">
      <c r="H2299" s="26" t="s">
        <v>1058</v>
      </c>
      <c r="I2299" s="17">
        <v>25554306</v>
      </c>
    </row>
    <row r="2300" spans="8:9" x14ac:dyDescent="0.3">
      <c r="H2300" s="26" t="s">
        <v>3603</v>
      </c>
      <c r="I2300" s="17" t="s">
        <v>6325</v>
      </c>
    </row>
    <row r="2301" spans="8:9" x14ac:dyDescent="0.3">
      <c r="H2301" s="26" t="s">
        <v>860</v>
      </c>
      <c r="I2301" s="17" t="s">
        <v>6326</v>
      </c>
    </row>
    <row r="2302" spans="8:9" x14ac:dyDescent="0.3">
      <c r="H2302" s="26" t="s">
        <v>1848</v>
      </c>
      <c r="I2302" s="17">
        <v>971529054113</v>
      </c>
    </row>
    <row r="2303" spans="8:9" x14ac:dyDescent="0.3">
      <c r="H2303" s="26" t="s">
        <v>3604</v>
      </c>
      <c r="I2303" s="17" t="s">
        <v>6327</v>
      </c>
    </row>
    <row r="2304" spans="8:9" x14ac:dyDescent="0.3">
      <c r="H2304" s="26" t="s">
        <v>3605</v>
      </c>
      <c r="I2304" s="17">
        <v>0</v>
      </c>
    </row>
    <row r="2305" spans="8:9" x14ac:dyDescent="0.3">
      <c r="H2305" s="26" t="s">
        <v>3606</v>
      </c>
      <c r="I2305" s="17" t="s">
        <v>6328</v>
      </c>
    </row>
    <row r="2306" spans="8:9" x14ac:dyDescent="0.3">
      <c r="H2306" s="26" t="s">
        <v>278</v>
      </c>
      <c r="I2306" s="17" t="s">
        <v>6329</v>
      </c>
    </row>
    <row r="2307" spans="8:9" x14ac:dyDescent="0.3">
      <c r="H2307" s="26" t="s">
        <v>3607</v>
      </c>
      <c r="I2307" s="17" t="s">
        <v>5191</v>
      </c>
    </row>
    <row r="2308" spans="8:9" x14ac:dyDescent="0.3">
      <c r="H2308" s="26" t="s">
        <v>3608</v>
      </c>
      <c r="I2308" s="17" t="s">
        <v>6330</v>
      </c>
    </row>
    <row r="2309" spans="8:9" x14ac:dyDescent="0.3">
      <c r="H2309" s="26" t="s">
        <v>861</v>
      </c>
      <c r="I2309" s="17" t="s">
        <v>6331</v>
      </c>
    </row>
    <row r="2310" spans="8:9" x14ac:dyDescent="0.3">
      <c r="H2310" s="26" t="s">
        <v>3609</v>
      </c>
      <c r="I2310" s="17" t="s">
        <v>6332</v>
      </c>
    </row>
    <row r="2311" spans="8:9" x14ac:dyDescent="0.3">
      <c r="H2311" s="26" t="s">
        <v>3610</v>
      </c>
      <c r="I2311" s="17" t="s">
        <v>6333</v>
      </c>
    </row>
    <row r="2312" spans="8:9" x14ac:dyDescent="0.3">
      <c r="H2312" s="26" t="s">
        <v>3611</v>
      </c>
      <c r="I2312" s="17" t="s">
        <v>6334</v>
      </c>
    </row>
    <row r="2313" spans="8:9" x14ac:dyDescent="0.3">
      <c r="H2313" s="26" t="s">
        <v>3612</v>
      </c>
      <c r="I2313" s="17">
        <v>0</v>
      </c>
    </row>
    <row r="2314" spans="8:9" x14ac:dyDescent="0.3">
      <c r="H2314" s="26" t="s">
        <v>1059</v>
      </c>
      <c r="I2314" s="17" t="s">
        <v>6335</v>
      </c>
    </row>
    <row r="2315" spans="8:9" x14ac:dyDescent="0.3">
      <c r="H2315" s="26" t="s">
        <v>3613</v>
      </c>
      <c r="I2315" s="17" t="s">
        <v>6336</v>
      </c>
    </row>
    <row r="2316" spans="8:9" x14ac:dyDescent="0.3">
      <c r="H2316" s="26" t="s">
        <v>3614</v>
      </c>
      <c r="I2316" s="17" t="s">
        <v>6337</v>
      </c>
    </row>
    <row r="2317" spans="8:9" x14ac:dyDescent="0.3">
      <c r="H2317" s="26" t="s">
        <v>1668</v>
      </c>
      <c r="I2317" s="17">
        <v>0</v>
      </c>
    </row>
    <row r="2318" spans="8:9" x14ac:dyDescent="0.3">
      <c r="H2318" s="26" t="s">
        <v>3615</v>
      </c>
      <c r="I2318" s="17" t="s">
        <v>6338</v>
      </c>
    </row>
    <row r="2319" spans="8:9" x14ac:dyDescent="0.3">
      <c r="H2319" s="26" t="s">
        <v>360</v>
      </c>
      <c r="I2319" s="17" t="s">
        <v>6339</v>
      </c>
    </row>
    <row r="2320" spans="8:9" x14ac:dyDescent="0.3">
      <c r="H2320" s="26" t="s">
        <v>3616</v>
      </c>
      <c r="I2320" s="17">
        <v>529845671</v>
      </c>
    </row>
    <row r="2321" spans="8:9" x14ac:dyDescent="0.3">
      <c r="H2321" s="26" t="s">
        <v>3617</v>
      </c>
      <c r="I2321" s="17" t="s">
        <v>6340</v>
      </c>
    </row>
    <row r="2322" spans="8:9" x14ac:dyDescent="0.3">
      <c r="H2322" s="26" t="s">
        <v>3618</v>
      </c>
      <c r="I2322" s="17">
        <v>0</v>
      </c>
    </row>
    <row r="2323" spans="8:9" x14ac:dyDescent="0.3">
      <c r="H2323" s="26" t="s">
        <v>3619</v>
      </c>
      <c r="I2323" s="17">
        <v>0</v>
      </c>
    </row>
    <row r="2324" spans="8:9" x14ac:dyDescent="0.3">
      <c r="H2324" s="26" t="s">
        <v>3620</v>
      </c>
      <c r="I2324" s="17" t="s">
        <v>6341</v>
      </c>
    </row>
    <row r="2325" spans="8:9" x14ac:dyDescent="0.3">
      <c r="H2325" s="26" t="s">
        <v>3621</v>
      </c>
      <c r="I2325" s="17">
        <v>506719784</v>
      </c>
    </row>
    <row r="2326" spans="8:9" x14ac:dyDescent="0.3">
      <c r="H2326" s="26" t="s">
        <v>3622</v>
      </c>
      <c r="I2326" s="17">
        <v>97142991144</v>
      </c>
    </row>
    <row r="2327" spans="8:9" x14ac:dyDescent="0.3">
      <c r="H2327" s="26" t="s">
        <v>3623</v>
      </c>
      <c r="I2327" s="17">
        <v>0</v>
      </c>
    </row>
    <row r="2328" spans="8:9" x14ac:dyDescent="0.3">
      <c r="H2328" s="26" t="s">
        <v>422</v>
      </c>
      <c r="I2328" s="17">
        <v>25555490</v>
      </c>
    </row>
    <row r="2329" spans="8:9" x14ac:dyDescent="0.3">
      <c r="H2329" s="26" t="s">
        <v>237</v>
      </c>
      <c r="I2329" s="17">
        <v>971506812105</v>
      </c>
    </row>
    <row r="2330" spans="8:9" x14ac:dyDescent="0.3">
      <c r="H2330" s="26" t="s">
        <v>400</v>
      </c>
      <c r="I2330" s="17" t="s">
        <v>6342</v>
      </c>
    </row>
    <row r="2331" spans="8:9" x14ac:dyDescent="0.3">
      <c r="H2331" s="26" t="s">
        <v>287</v>
      </c>
      <c r="I2331" s="17">
        <v>971045841100</v>
      </c>
    </row>
    <row r="2332" spans="8:9" x14ac:dyDescent="0.3">
      <c r="H2332" s="26" t="s">
        <v>3624</v>
      </c>
      <c r="I2332" s="17">
        <v>0</v>
      </c>
    </row>
    <row r="2333" spans="8:9" x14ac:dyDescent="0.3">
      <c r="H2333" s="26" t="s">
        <v>1722</v>
      </c>
      <c r="I2333" s="17" t="s">
        <v>6343</v>
      </c>
    </row>
    <row r="2334" spans="8:9" x14ac:dyDescent="0.3">
      <c r="H2334" s="26" t="s">
        <v>3625</v>
      </c>
      <c r="I2334" s="17" t="s">
        <v>6344</v>
      </c>
    </row>
    <row r="2335" spans="8:9" x14ac:dyDescent="0.3">
      <c r="H2335" s="26" t="s">
        <v>3626</v>
      </c>
      <c r="I2335" s="17" t="s">
        <v>6344</v>
      </c>
    </row>
    <row r="2336" spans="8:9" x14ac:dyDescent="0.3">
      <c r="H2336" s="26" t="s">
        <v>3627</v>
      </c>
      <c r="I2336" s="17" t="s">
        <v>6345</v>
      </c>
    </row>
    <row r="2337" spans="8:9" x14ac:dyDescent="0.3">
      <c r="H2337" s="26" t="s">
        <v>3628</v>
      </c>
      <c r="I2337" s="17" t="s">
        <v>6346</v>
      </c>
    </row>
    <row r="2338" spans="8:9" x14ac:dyDescent="0.3">
      <c r="H2338" s="26" t="s">
        <v>3629</v>
      </c>
      <c r="I2338" s="17">
        <v>0</v>
      </c>
    </row>
    <row r="2339" spans="8:9" x14ac:dyDescent="0.3">
      <c r="H2339" s="26" t="s">
        <v>3630</v>
      </c>
      <c r="I2339" s="17">
        <v>0</v>
      </c>
    </row>
    <row r="2340" spans="8:9" x14ac:dyDescent="0.3">
      <c r="H2340" s="26" t="s">
        <v>3631</v>
      </c>
      <c r="I2340" s="17" t="s">
        <v>6179</v>
      </c>
    </row>
    <row r="2341" spans="8:9" x14ac:dyDescent="0.3">
      <c r="H2341" s="26" t="s">
        <v>1535</v>
      </c>
      <c r="I2341" s="17">
        <v>97144258000</v>
      </c>
    </row>
    <row r="2342" spans="8:9" x14ac:dyDescent="0.3">
      <c r="H2342" s="26" t="s">
        <v>3632</v>
      </c>
      <c r="I2342" s="17" t="s">
        <v>6347</v>
      </c>
    </row>
    <row r="2343" spans="8:9" x14ac:dyDescent="0.3">
      <c r="H2343" s="26" t="s">
        <v>3633</v>
      </c>
      <c r="I2343" s="17">
        <v>0</v>
      </c>
    </row>
    <row r="2344" spans="8:9" x14ac:dyDescent="0.3">
      <c r="H2344" s="26" t="s">
        <v>3634</v>
      </c>
      <c r="I2344" s="17" t="s">
        <v>6348</v>
      </c>
    </row>
    <row r="2345" spans="8:9" x14ac:dyDescent="0.3">
      <c r="H2345" s="26" t="s">
        <v>3635</v>
      </c>
      <c r="I2345" s="17" t="s">
        <v>6349</v>
      </c>
    </row>
    <row r="2346" spans="8:9" x14ac:dyDescent="0.3">
      <c r="H2346" s="26" t="s">
        <v>3636</v>
      </c>
      <c r="I2346" s="17" t="s">
        <v>6350</v>
      </c>
    </row>
    <row r="2347" spans="8:9" x14ac:dyDescent="0.3">
      <c r="H2347" s="26" t="s">
        <v>3637</v>
      </c>
      <c r="I2347" s="17" t="s">
        <v>6351</v>
      </c>
    </row>
    <row r="2348" spans="8:9" x14ac:dyDescent="0.3">
      <c r="H2348" s="26" t="s">
        <v>3638</v>
      </c>
      <c r="I2348" s="17" t="s">
        <v>6352</v>
      </c>
    </row>
    <row r="2349" spans="8:9" x14ac:dyDescent="0.3">
      <c r="H2349" s="26" t="s">
        <v>1682</v>
      </c>
      <c r="I2349" s="17" t="s">
        <v>6353</v>
      </c>
    </row>
    <row r="2350" spans="8:9" x14ac:dyDescent="0.3">
      <c r="H2350" s="26" t="s">
        <v>3639</v>
      </c>
      <c r="I2350" s="17">
        <v>0</v>
      </c>
    </row>
    <row r="2351" spans="8:9" x14ac:dyDescent="0.3">
      <c r="H2351" s="26" t="s">
        <v>3640</v>
      </c>
      <c r="I2351" s="17">
        <v>0</v>
      </c>
    </row>
    <row r="2352" spans="8:9" x14ac:dyDescent="0.3">
      <c r="H2352" s="26" t="s">
        <v>1536</v>
      </c>
      <c r="I2352" s="17" t="s">
        <v>6354</v>
      </c>
    </row>
    <row r="2353" spans="8:9" x14ac:dyDescent="0.3">
      <c r="H2353" s="26" t="s">
        <v>1851</v>
      </c>
      <c r="I2353" s="17">
        <v>971506420892</v>
      </c>
    </row>
    <row r="2354" spans="8:9" x14ac:dyDescent="0.3">
      <c r="H2354" s="26" t="s">
        <v>168</v>
      </c>
      <c r="I2354" s="17" t="s">
        <v>6355</v>
      </c>
    </row>
    <row r="2355" spans="8:9" x14ac:dyDescent="0.3">
      <c r="H2355" s="26" t="s">
        <v>3641</v>
      </c>
      <c r="I2355" s="17">
        <v>0</v>
      </c>
    </row>
    <row r="2356" spans="8:9" x14ac:dyDescent="0.3">
      <c r="H2356" s="26" t="s">
        <v>276</v>
      </c>
      <c r="I2356" s="17" t="s">
        <v>6356</v>
      </c>
    </row>
    <row r="2357" spans="8:9" x14ac:dyDescent="0.3">
      <c r="H2357" s="26" t="s">
        <v>3642</v>
      </c>
      <c r="I2357" s="17">
        <v>42263376</v>
      </c>
    </row>
    <row r="2358" spans="8:9" x14ac:dyDescent="0.3">
      <c r="H2358" s="26" t="s">
        <v>3643</v>
      </c>
      <c r="I2358" s="17" t="s">
        <v>6357</v>
      </c>
    </row>
    <row r="2359" spans="8:9" x14ac:dyDescent="0.3">
      <c r="H2359" s="26" t="s">
        <v>339</v>
      </c>
      <c r="I2359" s="17" t="s">
        <v>6358</v>
      </c>
    </row>
    <row r="2360" spans="8:9" x14ac:dyDescent="0.3">
      <c r="H2360" s="26" t="s">
        <v>1063</v>
      </c>
      <c r="I2360" s="17" t="s">
        <v>6359</v>
      </c>
    </row>
    <row r="2361" spans="8:9" x14ac:dyDescent="0.3">
      <c r="H2361" s="26" t="s">
        <v>3644</v>
      </c>
      <c r="I2361" s="17">
        <v>0</v>
      </c>
    </row>
    <row r="2362" spans="8:9" x14ac:dyDescent="0.3">
      <c r="H2362" s="26" t="s">
        <v>3645</v>
      </c>
      <c r="I2362" s="17" t="s">
        <v>6360</v>
      </c>
    </row>
    <row r="2363" spans="8:9" x14ac:dyDescent="0.3">
      <c r="H2363" s="26" t="s">
        <v>3646</v>
      </c>
      <c r="I2363" s="17" t="s">
        <v>6361</v>
      </c>
    </row>
    <row r="2364" spans="8:9" x14ac:dyDescent="0.3">
      <c r="H2364" s="26" t="s">
        <v>3647</v>
      </c>
      <c r="I2364" s="17">
        <v>0</v>
      </c>
    </row>
    <row r="2365" spans="8:9" x14ac:dyDescent="0.3">
      <c r="H2365" s="26" t="s">
        <v>564</v>
      </c>
      <c r="I2365" s="17">
        <v>971565911224</v>
      </c>
    </row>
    <row r="2366" spans="8:9" x14ac:dyDescent="0.3">
      <c r="H2366" s="26" t="s">
        <v>1725</v>
      </c>
      <c r="I2366" s="17">
        <v>43118081</v>
      </c>
    </row>
    <row r="2367" spans="8:9" x14ac:dyDescent="0.3">
      <c r="H2367" s="26" t="s">
        <v>1852</v>
      </c>
      <c r="I2367" s="17">
        <v>97142678959</v>
      </c>
    </row>
    <row r="2368" spans="8:9" x14ac:dyDescent="0.3">
      <c r="H2368" s="26" t="s">
        <v>3648</v>
      </c>
      <c r="I2368" s="17">
        <v>0</v>
      </c>
    </row>
    <row r="2369" spans="8:9" x14ac:dyDescent="0.3">
      <c r="H2369" s="26" t="s">
        <v>3649</v>
      </c>
      <c r="I2369" s="17" t="s">
        <v>6362</v>
      </c>
    </row>
    <row r="2370" spans="8:9" x14ac:dyDescent="0.3">
      <c r="H2370" s="26" t="s">
        <v>3650</v>
      </c>
      <c r="I2370" s="17" t="s">
        <v>6363</v>
      </c>
    </row>
    <row r="2371" spans="8:9" x14ac:dyDescent="0.3">
      <c r="H2371" s="26" t="s">
        <v>3651</v>
      </c>
      <c r="I2371" s="17" t="s">
        <v>6364</v>
      </c>
    </row>
    <row r="2372" spans="8:9" x14ac:dyDescent="0.3">
      <c r="H2372" s="26" t="s">
        <v>1853</v>
      </c>
      <c r="I2372" s="17" t="s">
        <v>6365</v>
      </c>
    </row>
    <row r="2373" spans="8:9" x14ac:dyDescent="0.3">
      <c r="H2373" s="26" t="s">
        <v>3652</v>
      </c>
      <c r="I2373" s="17" t="s">
        <v>6366</v>
      </c>
    </row>
    <row r="2374" spans="8:9" x14ac:dyDescent="0.3">
      <c r="H2374" s="26" t="s">
        <v>3653</v>
      </c>
      <c r="I2374" s="17">
        <v>0</v>
      </c>
    </row>
    <row r="2375" spans="8:9" x14ac:dyDescent="0.3">
      <c r="H2375" s="26" t="s">
        <v>3654</v>
      </c>
      <c r="I2375" s="17" t="s">
        <v>6367</v>
      </c>
    </row>
    <row r="2376" spans="8:9" x14ac:dyDescent="0.3">
      <c r="H2376" s="26" t="s">
        <v>3655</v>
      </c>
      <c r="I2376" s="17" t="s">
        <v>6368</v>
      </c>
    </row>
    <row r="2377" spans="8:9" x14ac:dyDescent="0.3">
      <c r="H2377" s="26" t="s">
        <v>3656</v>
      </c>
      <c r="I2377" s="17">
        <v>97143400055</v>
      </c>
    </row>
    <row r="2378" spans="8:9" x14ac:dyDescent="0.3">
      <c r="H2378" s="26" t="s">
        <v>1634</v>
      </c>
      <c r="I2378" s="17" t="s">
        <v>6369</v>
      </c>
    </row>
    <row r="2379" spans="8:9" x14ac:dyDescent="0.3">
      <c r="H2379" s="26" t="s">
        <v>3657</v>
      </c>
      <c r="I2379" s="17">
        <v>0</v>
      </c>
    </row>
    <row r="2380" spans="8:9" x14ac:dyDescent="0.3">
      <c r="H2380" s="26" t="s">
        <v>3658</v>
      </c>
      <c r="I2380" s="17" t="s">
        <v>6211</v>
      </c>
    </row>
    <row r="2381" spans="8:9" x14ac:dyDescent="0.3">
      <c r="H2381" s="26" t="s">
        <v>513</v>
      </c>
      <c r="I2381" s="17" t="s">
        <v>6370</v>
      </c>
    </row>
    <row r="2382" spans="8:9" x14ac:dyDescent="0.3">
      <c r="H2382" s="26" t="s">
        <v>3659</v>
      </c>
      <c r="I2382" s="17" t="s">
        <v>6371</v>
      </c>
    </row>
    <row r="2383" spans="8:9" x14ac:dyDescent="0.3">
      <c r="H2383" s="26" t="s">
        <v>1065</v>
      </c>
      <c r="I2383" s="17">
        <v>97126444700</v>
      </c>
    </row>
    <row r="2384" spans="8:9" x14ac:dyDescent="0.3">
      <c r="H2384" s="26" t="s">
        <v>3660</v>
      </c>
      <c r="I2384" s="17" t="s">
        <v>6372</v>
      </c>
    </row>
    <row r="2385" spans="8:9" x14ac:dyDescent="0.3">
      <c r="H2385" s="26" t="s">
        <v>3661</v>
      </c>
      <c r="I2385" s="17">
        <v>0</v>
      </c>
    </row>
    <row r="2386" spans="8:9" x14ac:dyDescent="0.3">
      <c r="H2386" s="26" t="s">
        <v>3662</v>
      </c>
      <c r="I2386" s="17">
        <v>0</v>
      </c>
    </row>
    <row r="2387" spans="8:9" x14ac:dyDescent="0.3">
      <c r="H2387" s="26" t="s">
        <v>1855</v>
      </c>
      <c r="I2387" s="17">
        <v>971544225778</v>
      </c>
    </row>
    <row r="2388" spans="8:9" x14ac:dyDescent="0.3">
      <c r="H2388" s="26" t="s">
        <v>1856</v>
      </c>
      <c r="I2388" s="17">
        <v>65656066</v>
      </c>
    </row>
    <row r="2389" spans="8:9" x14ac:dyDescent="0.3">
      <c r="H2389" s="26" t="s">
        <v>3663</v>
      </c>
      <c r="I2389" s="17">
        <v>24442264</v>
      </c>
    </row>
    <row r="2390" spans="8:9" x14ac:dyDescent="0.3">
      <c r="H2390" s="26" t="s">
        <v>420</v>
      </c>
      <c r="I2390" s="17" t="s">
        <v>6373</v>
      </c>
    </row>
    <row r="2391" spans="8:9" x14ac:dyDescent="0.3">
      <c r="H2391" s="26" t="s">
        <v>3664</v>
      </c>
      <c r="I2391" s="17" t="s">
        <v>6374</v>
      </c>
    </row>
    <row r="2392" spans="8:9" x14ac:dyDescent="0.3">
      <c r="H2392" s="26" t="s">
        <v>170</v>
      </c>
      <c r="I2392" s="17">
        <v>4.22343340426466E+16</v>
      </c>
    </row>
    <row r="2393" spans="8:9" x14ac:dyDescent="0.3">
      <c r="H2393" s="26" t="s">
        <v>3665</v>
      </c>
      <c r="I2393" s="17" t="s">
        <v>6375</v>
      </c>
    </row>
    <row r="2394" spans="8:9" x14ac:dyDescent="0.3">
      <c r="H2394" s="26" t="s">
        <v>3666</v>
      </c>
      <c r="I2394" s="17" t="s">
        <v>6376</v>
      </c>
    </row>
    <row r="2395" spans="8:9" x14ac:dyDescent="0.3">
      <c r="H2395" s="26" t="s">
        <v>3667</v>
      </c>
      <c r="I2395" s="17">
        <v>0</v>
      </c>
    </row>
    <row r="2396" spans="8:9" x14ac:dyDescent="0.3">
      <c r="H2396" s="26" t="s">
        <v>3668</v>
      </c>
      <c r="I2396" s="17" t="s">
        <v>6377</v>
      </c>
    </row>
    <row r="2397" spans="8:9" x14ac:dyDescent="0.3">
      <c r="H2397" s="26" t="s">
        <v>3669</v>
      </c>
      <c r="I2397" s="17" t="s">
        <v>6378</v>
      </c>
    </row>
    <row r="2398" spans="8:9" x14ac:dyDescent="0.3">
      <c r="H2398" s="26" t="s">
        <v>552</v>
      </c>
      <c r="I2398" s="17" t="s">
        <v>6379</v>
      </c>
    </row>
    <row r="2399" spans="8:9" x14ac:dyDescent="0.3">
      <c r="H2399" s="26" t="s">
        <v>3670</v>
      </c>
      <c r="I2399" s="17" t="s">
        <v>6380</v>
      </c>
    </row>
    <row r="2400" spans="8:9" x14ac:dyDescent="0.3">
      <c r="H2400" s="26" t="s">
        <v>1857</v>
      </c>
      <c r="I2400" s="17" t="s">
        <v>6381</v>
      </c>
    </row>
    <row r="2401" spans="8:9" x14ac:dyDescent="0.3">
      <c r="H2401" s="26" t="s">
        <v>3671</v>
      </c>
      <c r="I2401" s="17" t="s">
        <v>6382</v>
      </c>
    </row>
    <row r="2402" spans="8:9" x14ac:dyDescent="0.3">
      <c r="H2402" s="26" t="s">
        <v>3672</v>
      </c>
      <c r="I2402" s="17">
        <v>565062569</v>
      </c>
    </row>
    <row r="2403" spans="8:9" x14ac:dyDescent="0.3">
      <c r="H2403" s="26" t="s">
        <v>863</v>
      </c>
      <c r="I2403" s="17" t="s">
        <v>6383</v>
      </c>
    </row>
    <row r="2404" spans="8:9" x14ac:dyDescent="0.3">
      <c r="H2404" s="26" t="s">
        <v>3673</v>
      </c>
      <c r="I2404" s="17">
        <v>0</v>
      </c>
    </row>
    <row r="2405" spans="8:9" x14ac:dyDescent="0.3">
      <c r="H2405" s="26" t="s">
        <v>3674</v>
      </c>
      <c r="I2405" s="17" t="s">
        <v>6384</v>
      </c>
    </row>
    <row r="2406" spans="8:9" x14ac:dyDescent="0.3">
      <c r="H2406" s="26" t="s">
        <v>3675</v>
      </c>
      <c r="I2406" s="17">
        <v>97143366227</v>
      </c>
    </row>
    <row r="2407" spans="8:9" x14ac:dyDescent="0.3">
      <c r="H2407" s="26" t="s">
        <v>3676</v>
      </c>
      <c r="I2407" s="17" t="s">
        <v>6385</v>
      </c>
    </row>
    <row r="2408" spans="8:9" x14ac:dyDescent="0.3">
      <c r="H2408" s="26" t="s">
        <v>3677</v>
      </c>
      <c r="I2408" s="17" t="s">
        <v>4995</v>
      </c>
    </row>
    <row r="2409" spans="8:9" x14ac:dyDescent="0.3">
      <c r="H2409" s="26" t="s">
        <v>3678</v>
      </c>
      <c r="I2409" s="17" t="s">
        <v>6386</v>
      </c>
    </row>
    <row r="2410" spans="8:9" x14ac:dyDescent="0.3">
      <c r="H2410" s="26" t="s">
        <v>3679</v>
      </c>
      <c r="I2410" s="17" t="s">
        <v>6387</v>
      </c>
    </row>
    <row r="2411" spans="8:9" x14ac:dyDescent="0.3">
      <c r="H2411" s="26" t="s">
        <v>3680</v>
      </c>
      <c r="I2411" s="17" t="s">
        <v>5133</v>
      </c>
    </row>
    <row r="2412" spans="8:9" x14ac:dyDescent="0.3">
      <c r="H2412" s="26" t="s">
        <v>3681</v>
      </c>
      <c r="I2412" s="17" t="s">
        <v>6388</v>
      </c>
    </row>
    <row r="2413" spans="8:9" x14ac:dyDescent="0.3">
      <c r="H2413" s="26" t="s">
        <v>3682</v>
      </c>
      <c r="I2413" s="17" t="s">
        <v>6389</v>
      </c>
    </row>
    <row r="2414" spans="8:9" x14ac:dyDescent="0.3">
      <c r="H2414" s="26" t="s">
        <v>3683</v>
      </c>
      <c r="I2414" s="17">
        <v>0</v>
      </c>
    </row>
    <row r="2415" spans="8:9" x14ac:dyDescent="0.3">
      <c r="H2415" s="26" t="s">
        <v>3684</v>
      </c>
      <c r="I2415" s="17">
        <v>0</v>
      </c>
    </row>
    <row r="2416" spans="8:9" x14ac:dyDescent="0.3">
      <c r="H2416" s="26" t="s">
        <v>3685</v>
      </c>
      <c r="I2416" s="17" t="s">
        <v>6273</v>
      </c>
    </row>
    <row r="2417" spans="8:9" x14ac:dyDescent="0.3">
      <c r="H2417" s="26" t="s">
        <v>3686</v>
      </c>
      <c r="I2417" s="17" t="s">
        <v>6390</v>
      </c>
    </row>
    <row r="2418" spans="8:9" x14ac:dyDescent="0.3">
      <c r="H2418" s="26" t="s">
        <v>3687</v>
      </c>
      <c r="I2418" s="17">
        <v>43691300</v>
      </c>
    </row>
    <row r="2419" spans="8:9" x14ac:dyDescent="0.3">
      <c r="H2419" s="26" t="s">
        <v>3688</v>
      </c>
      <c r="I2419" s="17" t="s">
        <v>6391</v>
      </c>
    </row>
    <row r="2420" spans="8:9" x14ac:dyDescent="0.3">
      <c r="H2420" s="26" t="s">
        <v>3689</v>
      </c>
      <c r="I2420" s="17">
        <v>0</v>
      </c>
    </row>
    <row r="2421" spans="8:9" x14ac:dyDescent="0.3">
      <c r="H2421" s="26" t="s">
        <v>3690</v>
      </c>
      <c r="I2421" s="17" t="s">
        <v>6392</v>
      </c>
    </row>
    <row r="2422" spans="8:9" x14ac:dyDescent="0.3">
      <c r="H2422" s="26" t="s">
        <v>3691</v>
      </c>
      <c r="I2422" s="17">
        <v>0</v>
      </c>
    </row>
    <row r="2423" spans="8:9" x14ac:dyDescent="0.3">
      <c r="H2423" s="26" t="s">
        <v>3692</v>
      </c>
      <c r="I2423" s="17" t="s">
        <v>6393</v>
      </c>
    </row>
    <row r="2424" spans="8:9" x14ac:dyDescent="0.3">
      <c r="H2424" s="26" t="s">
        <v>3693</v>
      </c>
      <c r="I2424" s="17" t="s">
        <v>6394</v>
      </c>
    </row>
    <row r="2425" spans="8:9" x14ac:dyDescent="0.3">
      <c r="H2425" s="26" t="s">
        <v>3694</v>
      </c>
      <c r="I2425" s="17">
        <v>0</v>
      </c>
    </row>
    <row r="2426" spans="8:9" x14ac:dyDescent="0.3">
      <c r="H2426" s="26" t="s">
        <v>3695</v>
      </c>
      <c r="I2426" s="17" t="s">
        <v>6395</v>
      </c>
    </row>
    <row r="2427" spans="8:9" x14ac:dyDescent="0.3">
      <c r="H2427" s="26" t="s">
        <v>3696</v>
      </c>
      <c r="I2427" s="17" t="s">
        <v>6396</v>
      </c>
    </row>
    <row r="2428" spans="8:9" x14ac:dyDescent="0.3">
      <c r="H2428" s="26" t="s">
        <v>3697</v>
      </c>
      <c r="I2428" s="17" t="s">
        <v>6397</v>
      </c>
    </row>
    <row r="2429" spans="8:9" x14ac:dyDescent="0.3">
      <c r="H2429" s="26" t="s">
        <v>3698</v>
      </c>
      <c r="I2429" s="17" t="s">
        <v>6398</v>
      </c>
    </row>
    <row r="2430" spans="8:9" x14ac:dyDescent="0.3">
      <c r="H2430" s="26" t="s">
        <v>402</v>
      </c>
      <c r="I2430" s="17" t="s">
        <v>6399</v>
      </c>
    </row>
    <row r="2431" spans="8:9" x14ac:dyDescent="0.3">
      <c r="H2431" s="26" t="s">
        <v>1680</v>
      </c>
      <c r="I2431" s="17">
        <v>42205466</v>
      </c>
    </row>
    <row r="2432" spans="8:9" x14ac:dyDescent="0.3">
      <c r="H2432" s="26" t="s">
        <v>3699</v>
      </c>
      <c r="I2432" s="17" t="s">
        <v>6400</v>
      </c>
    </row>
    <row r="2433" spans="8:9" x14ac:dyDescent="0.3">
      <c r="H2433" s="26" t="s">
        <v>1726</v>
      </c>
      <c r="I2433" s="17" t="s">
        <v>6401</v>
      </c>
    </row>
    <row r="2434" spans="8:9" x14ac:dyDescent="0.3">
      <c r="H2434" s="26" t="s">
        <v>221</v>
      </c>
      <c r="I2434" s="17" t="s">
        <v>6402</v>
      </c>
    </row>
    <row r="2435" spans="8:9" x14ac:dyDescent="0.3">
      <c r="H2435" s="26" t="s">
        <v>3700</v>
      </c>
      <c r="I2435" s="17" t="s">
        <v>6403</v>
      </c>
    </row>
    <row r="2436" spans="8:9" x14ac:dyDescent="0.3">
      <c r="H2436" s="26" t="s">
        <v>1673</v>
      </c>
      <c r="I2436" s="17">
        <v>0</v>
      </c>
    </row>
    <row r="2437" spans="8:9" x14ac:dyDescent="0.3">
      <c r="H2437" s="26" t="s">
        <v>418</v>
      </c>
      <c r="I2437" s="17" t="s">
        <v>6404</v>
      </c>
    </row>
    <row r="2438" spans="8:9" x14ac:dyDescent="0.3">
      <c r="H2438" s="26" t="s">
        <v>1382</v>
      </c>
      <c r="I2438" s="17" t="s">
        <v>6405</v>
      </c>
    </row>
    <row r="2439" spans="8:9" x14ac:dyDescent="0.3">
      <c r="H2439" s="26" t="s">
        <v>3701</v>
      </c>
      <c r="I2439" s="17" t="s">
        <v>6406</v>
      </c>
    </row>
    <row r="2440" spans="8:9" x14ac:dyDescent="0.3">
      <c r="H2440" s="26" t="s">
        <v>3702</v>
      </c>
      <c r="I2440" s="17" t="s">
        <v>6407</v>
      </c>
    </row>
    <row r="2441" spans="8:9" x14ac:dyDescent="0.3">
      <c r="H2441" s="26" t="s">
        <v>3703</v>
      </c>
      <c r="I2441" s="17" t="s">
        <v>6408</v>
      </c>
    </row>
    <row r="2442" spans="8:9" x14ac:dyDescent="0.3">
      <c r="H2442" s="26" t="s">
        <v>3704</v>
      </c>
      <c r="I2442" s="17" t="s">
        <v>6409</v>
      </c>
    </row>
    <row r="2443" spans="8:9" x14ac:dyDescent="0.3">
      <c r="H2443" s="26" t="s">
        <v>308</v>
      </c>
      <c r="I2443" s="17">
        <v>43881999</v>
      </c>
    </row>
    <row r="2444" spans="8:9" x14ac:dyDescent="0.3">
      <c r="H2444" s="26" t="s">
        <v>3705</v>
      </c>
      <c r="I2444" s="17" t="s">
        <v>6410</v>
      </c>
    </row>
    <row r="2445" spans="8:9" x14ac:dyDescent="0.3">
      <c r="H2445" s="26" t="s">
        <v>3706</v>
      </c>
      <c r="I2445" s="17">
        <v>0</v>
      </c>
    </row>
    <row r="2446" spans="8:9" x14ac:dyDescent="0.3">
      <c r="H2446" s="26" t="s">
        <v>3707</v>
      </c>
      <c r="I2446" s="17">
        <v>0</v>
      </c>
    </row>
    <row r="2447" spans="8:9" x14ac:dyDescent="0.3">
      <c r="H2447" s="26" t="s">
        <v>469</v>
      </c>
      <c r="I2447" s="17" t="s">
        <v>6411</v>
      </c>
    </row>
    <row r="2448" spans="8:9" x14ac:dyDescent="0.3">
      <c r="H2448" s="26" t="s">
        <v>3708</v>
      </c>
      <c r="I2448" s="17">
        <v>0</v>
      </c>
    </row>
    <row r="2449" spans="8:9" x14ac:dyDescent="0.3">
      <c r="H2449" s="26" t="s">
        <v>3709</v>
      </c>
      <c r="I2449" s="17" t="s">
        <v>6412</v>
      </c>
    </row>
    <row r="2450" spans="8:9" x14ac:dyDescent="0.3">
      <c r="H2450" s="26" t="s">
        <v>3710</v>
      </c>
      <c r="I2450" s="17" t="s">
        <v>6413</v>
      </c>
    </row>
    <row r="2451" spans="8:9" x14ac:dyDescent="0.3">
      <c r="H2451" s="26" t="s">
        <v>3711</v>
      </c>
      <c r="I2451" s="17" t="s">
        <v>6414</v>
      </c>
    </row>
    <row r="2452" spans="8:9" x14ac:dyDescent="0.3">
      <c r="H2452" s="26" t="s">
        <v>3712</v>
      </c>
      <c r="I2452" s="17" t="s">
        <v>6415</v>
      </c>
    </row>
    <row r="2453" spans="8:9" x14ac:dyDescent="0.3">
      <c r="H2453" s="26" t="s">
        <v>3713</v>
      </c>
      <c r="I2453" s="17" t="s">
        <v>6415</v>
      </c>
    </row>
    <row r="2454" spans="8:9" x14ac:dyDescent="0.3">
      <c r="H2454" s="26" t="s">
        <v>3714</v>
      </c>
      <c r="I2454" s="17" t="s">
        <v>6402</v>
      </c>
    </row>
    <row r="2455" spans="8:9" x14ac:dyDescent="0.3">
      <c r="H2455" s="26" t="s">
        <v>3715</v>
      </c>
      <c r="I2455" s="17" t="s">
        <v>6416</v>
      </c>
    </row>
    <row r="2456" spans="8:9" x14ac:dyDescent="0.3">
      <c r="H2456" s="26" t="s">
        <v>3716</v>
      </c>
      <c r="I2456" s="17" t="s">
        <v>5098</v>
      </c>
    </row>
    <row r="2457" spans="8:9" x14ac:dyDescent="0.3">
      <c r="H2457" s="26" t="s">
        <v>3717</v>
      </c>
      <c r="I2457" s="17" t="s">
        <v>5098</v>
      </c>
    </row>
    <row r="2458" spans="8:9" x14ac:dyDescent="0.3">
      <c r="H2458" s="26" t="s">
        <v>3718</v>
      </c>
      <c r="I2458" s="17" t="s">
        <v>6417</v>
      </c>
    </row>
    <row r="2459" spans="8:9" x14ac:dyDescent="0.3">
      <c r="H2459" s="26" t="s">
        <v>3719</v>
      </c>
      <c r="I2459" s="17" t="s">
        <v>6418</v>
      </c>
    </row>
    <row r="2460" spans="8:9" x14ac:dyDescent="0.3">
      <c r="H2460" s="26" t="s">
        <v>3720</v>
      </c>
      <c r="I2460" s="17">
        <v>0</v>
      </c>
    </row>
    <row r="2461" spans="8:9" x14ac:dyDescent="0.3">
      <c r="H2461" s="26" t="s">
        <v>3721</v>
      </c>
      <c r="I2461" s="17" t="s">
        <v>6419</v>
      </c>
    </row>
    <row r="2462" spans="8:9" x14ac:dyDescent="0.3">
      <c r="H2462" s="26" t="s">
        <v>3722</v>
      </c>
      <c r="I2462" s="17">
        <v>0</v>
      </c>
    </row>
    <row r="2463" spans="8:9" x14ac:dyDescent="0.3">
      <c r="H2463" s="26" t="s">
        <v>3723</v>
      </c>
      <c r="I2463" s="17" t="s">
        <v>6420</v>
      </c>
    </row>
    <row r="2464" spans="8:9" x14ac:dyDescent="0.3">
      <c r="H2464" s="26" t="s">
        <v>3724</v>
      </c>
      <c r="I2464" s="17">
        <v>0</v>
      </c>
    </row>
    <row r="2465" spans="8:9" x14ac:dyDescent="0.3">
      <c r="H2465" s="26" t="s">
        <v>3725</v>
      </c>
      <c r="I2465" s="17" t="s">
        <v>6272</v>
      </c>
    </row>
    <row r="2466" spans="8:9" x14ac:dyDescent="0.3">
      <c r="H2466" s="26" t="s">
        <v>3726</v>
      </c>
      <c r="I2466" s="17" t="s">
        <v>6421</v>
      </c>
    </row>
    <row r="2467" spans="8:9" x14ac:dyDescent="0.3">
      <c r="H2467" s="26" t="s">
        <v>3727</v>
      </c>
      <c r="I2467" s="17" t="s">
        <v>6422</v>
      </c>
    </row>
    <row r="2468" spans="8:9" x14ac:dyDescent="0.3">
      <c r="H2468" s="26" t="s">
        <v>3728</v>
      </c>
      <c r="I2468" s="17" t="s">
        <v>6272</v>
      </c>
    </row>
    <row r="2469" spans="8:9" x14ac:dyDescent="0.3">
      <c r="H2469" s="26" t="s">
        <v>3729</v>
      </c>
      <c r="I2469" s="17" t="s">
        <v>6423</v>
      </c>
    </row>
    <row r="2470" spans="8:9" x14ac:dyDescent="0.3">
      <c r="H2470" s="26" t="s">
        <v>3730</v>
      </c>
      <c r="I2470" s="17" t="s">
        <v>6423</v>
      </c>
    </row>
    <row r="2471" spans="8:9" x14ac:dyDescent="0.3">
      <c r="H2471" s="26" t="s">
        <v>3731</v>
      </c>
      <c r="I2471" s="17" t="s">
        <v>6423</v>
      </c>
    </row>
    <row r="2472" spans="8:9" x14ac:dyDescent="0.3">
      <c r="H2472" s="26" t="s">
        <v>3732</v>
      </c>
      <c r="I2472" s="17">
        <v>2826677</v>
      </c>
    </row>
    <row r="2473" spans="8:9" x14ac:dyDescent="0.3">
      <c r="H2473" s="26" t="s">
        <v>3733</v>
      </c>
      <c r="I2473" s="17">
        <v>0</v>
      </c>
    </row>
    <row r="2474" spans="8:9" x14ac:dyDescent="0.3">
      <c r="H2474" s="26" t="s">
        <v>3734</v>
      </c>
      <c r="I2474" s="17" t="s">
        <v>6424</v>
      </c>
    </row>
    <row r="2475" spans="8:9" x14ac:dyDescent="0.3">
      <c r="H2475" s="26" t="s">
        <v>3735</v>
      </c>
      <c r="I2475" s="17" t="s">
        <v>6425</v>
      </c>
    </row>
    <row r="2476" spans="8:9" x14ac:dyDescent="0.3">
      <c r="H2476" s="26" t="s">
        <v>3736</v>
      </c>
      <c r="I2476" s="17" t="s">
        <v>6426</v>
      </c>
    </row>
    <row r="2477" spans="8:9" x14ac:dyDescent="0.3">
      <c r="H2477" s="26" t="s">
        <v>504</v>
      </c>
      <c r="I2477" s="17" t="s">
        <v>6427</v>
      </c>
    </row>
    <row r="2478" spans="8:9" x14ac:dyDescent="0.3">
      <c r="H2478" s="26" t="s">
        <v>3737</v>
      </c>
      <c r="I2478" s="17" t="s">
        <v>5201</v>
      </c>
    </row>
    <row r="2479" spans="8:9" x14ac:dyDescent="0.3">
      <c r="H2479" s="26" t="s">
        <v>3738</v>
      </c>
      <c r="I2479" s="17" t="s">
        <v>6428</v>
      </c>
    </row>
    <row r="2480" spans="8:9" x14ac:dyDescent="0.3">
      <c r="H2480" s="26" t="s">
        <v>3739</v>
      </c>
      <c r="I2480" s="17" t="s">
        <v>6429</v>
      </c>
    </row>
    <row r="2481" spans="8:9" x14ac:dyDescent="0.3">
      <c r="H2481" s="26" t="s">
        <v>3740</v>
      </c>
      <c r="I2481" s="17" t="s">
        <v>6430</v>
      </c>
    </row>
    <row r="2482" spans="8:9" x14ac:dyDescent="0.3">
      <c r="H2482" s="26" t="s">
        <v>3741</v>
      </c>
      <c r="I2482" s="17">
        <v>0</v>
      </c>
    </row>
    <row r="2483" spans="8:9" x14ac:dyDescent="0.3">
      <c r="H2483" s="26" t="s">
        <v>3742</v>
      </c>
      <c r="I2483" s="17" t="s">
        <v>6431</v>
      </c>
    </row>
    <row r="2484" spans="8:9" x14ac:dyDescent="0.3">
      <c r="H2484" s="26" t="s">
        <v>3743</v>
      </c>
      <c r="I2484" s="17">
        <v>0</v>
      </c>
    </row>
    <row r="2485" spans="8:9" x14ac:dyDescent="0.3">
      <c r="H2485" s="26" t="s">
        <v>3744</v>
      </c>
      <c r="I2485" s="17" t="s">
        <v>6432</v>
      </c>
    </row>
    <row r="2486" spans="8:9" x14ac:dyDescent="0.3">
      <c r="H2486" s="26" t="s">
        <v>3745</v>
      </c>
      <c r="I2486" s="17">
        <v>9496240000000000</v>
      </c>
    </row>
    <row r="2487" spans="8:9" x14ac:dyDescent="0.3">
      <c r="H2487" s="26" t="s">
        <v>3746</v>
      </c>
      <c r="I2487" s="17" t="s">
        <v>6433</v>
      </c>
    </row>
    <row r="2488" spans="8:9" x14ac:dyDescent="0.3">
      <c r="H2488" s="26" t="s">
        <v>1646</v>
      </c>
      <c r="I2488" s="17">
        <v>0</v>
      </c>
    </row>
    <row r="2489" spans="8:9" x14ac:dyDescent="0.3">
      <c r="H2489" s="26" t="s">
        <v>3747</v>
      </c>
      <c r="I2489" s="17">
        <v>0</v>
      </c>
    </row>
    <row r="2490" spans="8:9" x14ac:dyDescent="0.3">
      <c r="H2490" s="26" t="s">
        <v>3748</v>
      </c>
      <c r="I2490" s="17" t="s">
        <v>6434</v>
      </c>
    </row>
    <row r="2491" spans="8:9" x14ac:dyDescent="0.3">
      <c r="H2491" s="26" t="s">
        <v>3749</v>
      </c>
      <c r="I2491" s="17" t="s">
        <v>6435</v>
      </c>
    </row>
    <row r="2492" spans="8:9" x14ac:dyDescent="0.3">
      <c r="H2492" s="26" t="s">
        <v>3750</v>
      </c>
      <c r="I2492" s="17" t="s">
        <v>6436</v>
      </c>
    </row>
    <row r="2493" spans="8:9" x14ac:dyDescent="0.3">
      <c r="H2493" s="26" t="s">
        <v>3751</v>
      </c>
      <c r="I2493" s="17" t="s">
        <v>6437</v>
      </c>
    </row>
    <row r="2494" spans="8:9" x14ac:dyDescent="0.3">
      <c r="H2494" s="26" t="s">
        <v>3752</v>
      </c>
      <c r="I2494" s="17">
        <v>0</v>
      </c>
    </row>
    <row r="2495" spans="8:9" x14ac:dyDescent="0.3">
      <c r="H2495" s="26" t="s">
        <v>1383</v>
      </c>
      <c r="I2495" s="17" t="s">
        <v>6438</v>
      </c>
    </row>
    <row r="2496" spans="8:9" x14ac:dyDescent="0.3">
      <c r="H2496" s="26" t="s">
        <v>3753</v>
      </c>
      <c r="I2496" s="17" t="s">
        <v>6439</v>
      </c>
    </row>
    <row r="2497" spans="8:9" x14ac:dyDescent="0.3">
      <c r="H2497" s="26" t="s">
        <v>375</v>
      </c>
      <c r="I2497" s="17">
        <v>43390900</v>
      </c>
    </row>
    <row r="2498" spans="8:9" x14ac:dyDescent="0.3">
      <c r="H2498" s="26" t="s">
        <v>3754</v>
      </c>
      <c r="I2498" s="17">
        <v>2577053</v>
      </c>
    </row>
    <row r="2499" spans="8:9" x14ac:dyDescent="0.3">
      <c r="H2499" s="26" t="s">
        <v>1858</v>
      </c>
      <c r="I2499" s="17">
        <v>0</v>
      </c>
    </row>
    <row r="2500" spans="8:9" x14ac:dyDescent="0.3">
      <c r="H2500" s="26" t="s">
        <v>3755</v>
      </c>
      <c r="I2500" s="17">
        <v>42650023</v>
      </c>
    </row>
    <row r="2501" spans="8:9" x14ac:dyDescent="0.3">
      <c r="H2501" s="26" t="s">
        <v>3756</v>
      </c>
      <c r="I2501" s="17">
        <v>42529237</v>
      </c>
    </row>
    <row r="2502" spans="8:9" x14ac:dyDescent="0.3">
      <c r="H2502" s="26" t="s">
        <v>3757</v>
      </c>
      <c r="I2502" s="17" t="s">
        <v>6440</v>
      </c>
    </row>
    <row r="2503" spans="8:9" x14ac:dyDescent="0.3">
      <c r="H2503" s="26" t="s">
        <v>455</v>
      </c>
      <c r="I2503" s="17">
        <v>971506288991</v>
      </c>
    </row>
    <row r="2504" spans="8:9" x14ac:dyDescent="0.3">
      <c r="H2504" s="26" t="s">
        <v>3758</v>
      </c>
      <c r="I2504" s="17" t="s">
        <v>5860</v>
      </c>
    </row>
    <row r="2505" spans="8:9" x14ac:dyDescent="0.3">
      <c r="H2505" s="26" t="s">
        <v>3759</v>
      </c>
      <c r="I2505" s="17" t="s">
        <v>6441</v>
      </c>
    </row>
    <row r="2506" spans="8:9" x14ac:dyDescent="0.3">
      <c r="H2506" s="26" t="s">
        <v>3760</v>
      </c>
      <c r="I2506" s="17" t="s">
        <v>6442</v>
      </c>
    </row>
    <row r="2507" spans="8:9" x14ac:dyDescent="0.3">
      <c r="H2507" s="26" t="s">
        <v>3761</v>
      </c>
      <c r="I2507" s="17">
        <v>558142651</v>
      </c>
    </row>
    <row r="2508" spans="8:9" x14ac:dyDescent="0.3">
      <c r="H2508" s="26" t="s">
        <v>3762</v>
      </c>
      <c r="I2508" s="17">
        <v>971555445866</v>
      </c>
    </row>
    <row r="2509" spans="8:9" x14ac:dyDescent="0.3">
      <c r="H2509" s="26" t="s">
        <v>491</v>
      </c>
      <c r="I2509" s="17">
        <v>555145737</v>
      </c>
    </row>
    <row r="2510" spans="8:9" x14ac:dyDescent="0.3">
      <c r="H2510" s="26" t="s">
        <v>1069</v>
      </c>
      <c r="I2510" s="17">
        <v>0</v>
      </c>
    </row>
    <row r="2511" spans="8:9" x14ac:dyDescent="0.3">
      <c r="H2511" s="26" t="s">
        <v>1859</v>
      </c>
      <c r="I2511" s="17">
        <v>0</v>
      </c>
    </row>
    <row r="2512" spans="8:9" x14ac:dyDescent="0.3">
      <c r="H2512" s="26" t="s">
        <v>3763</v>
      </c>
      <c r="I2512" s="17" t="s">
        <v>6443</v>
      </c>
    </row>
    <row r="2513" spans="8:9" x14ac:dyDescent="0.3">
      <c r="H2513" s="26" t="s">
        <v>3764</v>
      </c>
      <c r="I2513" s="17" t="s">
        <v>6444</v>
      </c>
    </row>
    <row r="2514" spans="8:9" x14ac:dyDescent="0.3">
      <c r="H2514" s="26" t="s">
        <v>559</v>
      </c>
      <c r="I2514" s="17" t="s">
        <v>6445</v>
      </c>
    </row>
    <row r="2515" spans="8:9" x14ac:dyDescent="0.3">
      <c r="H2515" s="26" t="s">
        <v>3765</v>
      </c>
      <c r="I2515" s="17">
        <v>0</v>
      </c>
    </row>
    <row r="2516" spans="8:9" x14ac:dyDescent="0.3">
      <c r="H2516" s="26" t="s">
        <v>3766</v>
      </c>
      <c r="I2516" s="17" t="s">
        <v>6316</v>
      </c>
    </row>
    <row r="2517" spans="8:9" x14ac:dyDescent="0.3">
      <c r="H2517" s="26" t="s">
        <v>3767</v>
      </c>
      <c r="I2517" s="17" t="s">
        <v>6245</v>
      </c>
    </row>
    <row r="2518" spans="8:9" x14ac:dyDescent="0.3">
      <c r="H2518" s="26" t="s">
        <v>416</v>
      </c>
      <c r="I2518" s="17" t="s">
        <v>6446</v>
      </c>
    </row>
    <row r="2519" spans="8:9" x14ac:dyDescent="0.3">
      <c r="H2519" s="26" t="s">
        <v>3768</v>
      </c>
      <c r="I2519" s="17" t="s">
        <v>6447</v>
      </c>
    </row>
    <row r="2520" spans="8:9" x14ac:dyDescent="0.3">
      <c r="H2520" s="26" t="s">
        <v>3769</v>
      </c>
      <c r="I2520" s="17" t="s">
        <v>6448</v>
      </c>
    </row>
    <row r="2521" spans="8:9" x14ac:dyDescent="0.3">
      <c r="H2521" s="26" t="s">
        <v>3770</v>
      </c>
      <c r="I2521" s="17" t="s">
        <v>6449</v>
      </c>
    </row>
    <row r="2522" spans="8:9" x14ac:dyDescent="0.3">
      <c r="H2522" s="26" t="s">
        <v>865</v>
      </c>
      <c r="I2522" s="17" t="s">
        <v>6450</v>
      </c>
    </row>
    <row r="2523" spans="8:9" x14ac:dyDescent="0.3">
      <c r="H2523" s="26" t="s">
        <v>3771</v>
      </c>
      <c r="I2523" s="17" t="s">
        <v>6279</v>
      </c>
    </row>
    <row r="2524" spans="8:9" x14ac:dyDescent="0.3">
      <c r="H2524" s="26" t="s">
        <v>3772</v>
      </c>
      <c r="I2524" s="17" t="s">
        <v>6451</v>
      </c>
    </row>
    <row r="2525" spans="8:9" x14ac:dyDescent="0.3">
      <c r="H2525" s="26" t="s">
        <v>1385</v>
      </c>
      <c r="I2525" s="17" t="s">
        <v>6452</v>
      </c>
    </row>
    <row r="2526" spans="8:9" x14ac:dyDescent="0.3">
      <c r="H2526" s="26" t="s">
        <v>3773</v>
      </c>
      <c r="I2526" s="17" t="s">
        <v>6453</v>
      </c>
    </row>
    <row r="2527" spans="8:9" x14ac:dyDescent="0.3">
      <c r="H2527" s="26" t="s">
        <v>3774</v>
      </c>
      <c r="I2527" s="17">
        <v>65431780</v>
      </c>
    </row>
    <row r="2528" spans="8:9" x14ac:dyDescent="0.3">
      <c r="H2528" s="26" t="s">
        <v>3775</v>
      </c>
      <c r="I2528" s="17" t="s">
        <v>6454</v>
      </c>
    </row>
    <row r="2529" spans="8:9" x14ac:dyDescent="0.3">
      <c r="H2529" s="26" t="s">
        <v>3776</v>
      </c>
      <c r="I2529" s="17" t="s">
        <v>6455</v>
      </c>
    </row>
    <row r="2530" spans="8:9" x14ac:dyDescent="0.3">
      <c r="H2530" s="26" t="s">
        <v>1860</v>
      </c>
      <c r="I2530" s="17" t="s">
        <v>6456</v>
      </c>
    </row>
    <row r="2531" spans="8:9" x14ac:dyDescent="0.3">
      <c r="H2531" s="26" t="s">
        <v>867</v>
      </c>
      <c r="I2531" s="17" t="s">
        <v>6457</v>
      </c>
    </row>
    <row r="2532" spans="8:9" x14ac:dyDescent="0.3">
      <c r="H2532" s="26" t="s">
        <v>3777</v>
      </c>
      <c r="I2532" s="17" t="s">
        <v>6458</v>
      </c>
    </row>
    <row r="2533" spans="8:9" x14ac:dyDescent="0.3">
      <c r="H2533" s="26" t="s">
        <v>3778</v>
      </c>
      <c r="I2533" s="17" t="s">
        <v>6459</v>
      </c>
    </row>
    <row r="2534" spans="8:9" x14ac:dyDescent="0.3">
      <c r="H2534" s="26" t="s">
        <v>3779</v>
      </c>
      <c r="I2534" s="17" t="s">
        <v>6460</v>
      </c>
    </row>
    <row r="2535" spans="8:9" x14ac:dyDescent="0.3">
      <c r="H2535" s="26" t="s">
        <v>3780</v>
      </c>
      <c r="I2535" s="17" t="s">
        <v>6461</v>
      </c>
    </row>
    <row r="2536" spans="8:9" x14ac:dyDescent="0.3">
      <c r="H2536" s="26" t="s">
        <v>1233</v>
      </c>
      <c r="I2536" s="17" t="s">
        <v>6462</v>
      </c>
    </row>
    <row r="2537" spans="8:9" x14ac:dyDescent="0.3">
      <c r="H2537" s="26" t="s">
        <v>3781</v>
      </c>
      <c r="I2537" s="17">
        <v>0</v>
      </c>
    </row>
    <row r="2538" spans="8:9" x14ac:dyDescent="0.3">
      <c r="H2538" s="26" t="s">
        <v>1862</v>
      </c>
      <c r="I2538" s="17">
        <v>-72466371</v>
      </c>
    </row>
    <row r="2539" spans="8:9" x14ac:dyDescent="0.3">
      <c r="H2539" s="26" t="s">
        <v>3782</v>
      </c>
      <c r="I2539" s="17" t="s">
        <v>6463</v>
      </c>
    </row>
    <row r="2540" spans="8:9" x14ac:dyDescent="0.3">
      <c r="H2540" s="26" t="s">
        <v>437</v>
      </c>
      <c r="I2540" s="17" t="s">
        <v>6464</v>
      </c>
    </row>
    <row r="2541" spans="8:9" x14ac:dyDescent="0.3">
      <c r="H2541" s="26" t="s">
        <v>3783</v>
      </c>
      <c r="I2541" s="17">
        <v>0</v>
      </c>
    </row>
    <row r="2542" spans="8:9" x14ac:dyDescent="0.3">
      <c r="H2542" s="26" t="s">
        <v>868</v>
      </c>
      <c r="I2542" s="17" t="s">
        <v>6442</v>
      </c>
    </row>
    <row r="2543" spans="8:9" x14ac:dyDescent="0.3">
      <c r="H2543" s="26" t="s">
        <v>3784</v>
      </c>
      <c r="I2543" s="17">
        <v>0</v>
      </c>
    </row>
    <row r="2544" spans="8:9" x14ac:dyDescent="0.3">
      <c r="H2544" s="26" t="s">
        <v>1864</v>
      </c>
      <c r="I2544" s="17">
        <v>65613663</v>
      </c>
    </row>
    <row r="2545" spans="8:9" x14ac:dyDescent="0.3">
      <c r="H2545" s="26" t="s">
        <v>3785</v>
      </c>
      <c r="I2545" s="17" t="s">
        <v>6285</v>
      </c>
    </row>
    <row r="2546" spans="8:9" x14ac:dyDescent="0.3">
      <c r="H2546" s="26" t="s">
        <v>3786</v>
      </c>
      <c r="I2546" s="17" t="s">
        <v>6292</v>
      </c>
    </row>
    <row r="2547" spans="8:9" x14ac:dyDescent="0.3">
      <c r="H2547" s="26" t="s">
        <v>63</v>
      </c>
      <c r="I2547" s="17">
        <v>0</v>
      </c>
    </row>
    <row r="2548" spans="8:9" x14ac:dyDescent="0.3">
      <c r="H2548" s="26" t="s">
        <v>3787</v>
      </c>
      <c r="I2548" s="17" t="s">
        <v>6465</v>
      </c>
    </row>
    <row r="2549" spans="8:9" x14ac:dyDescent="0.3">
      <c r="H2549" s="26" t="s">
        <v>311</v>
      </c>
      <c r="I2549" s="17">
        <v>42690182</v>
      </c>
    </row>
    <row r="2550" spans="8:9" x14ac:dyDescent="0.3">
      <c r="H2550" s="26" t="s">
        <v>3788</v>
      </c>
      <c r="I2550" s="17">
        <v>0</v>
      </c>
    </row>
    <row r="2551" spans="8:9" x14ac:dyDescent="0.3">
      <c r="H2551" s="26" t="s">
        <v>3789</v>
      </c>
      <c r="I2551" s="17">
        <v>-9275685</v>
      </c>
    </row>
    <row r="2552" spans="8:9" x14ac:dyDescent="0.3">
      <c r="H2552" s="26" t="s">
        <v>3790</v>
      </c>
      <c r="I2552" s="17">
        <v>0</v>
      </c>
    </row>
    <row r="2553" spans="8:9" x14ac:dyDescent="0.3">
      <c r="H2553" s="26" t="s">
        <v>869</v>
      </c>
      <c r="I2553" s="17" t="s">
        <v>6466</v>
      </c>
    </row>
    <row r="2554" spans="8:9" x14ac:dyDescent="0.3">
      <c r="H2554" s="26" t="s">
        <v>3791</v>
      </c>
      <c r="I2554" s="17" t="s">
        <v>6467</v>
      </c>
    </row>
    <row r="2555" spans="8:9" x14ac:dyDescent="0.3">
      <c r="H2555" s="26" t="s">
        <v>3792</v>
      </c>
      <c r="I2555" s="17" t="s">
        <v>6468</v>
      </c>
    </row>
    <row r="2556" spans="8:9" x14ac:dyDescent="0.3">
      <c r="H2556" s="26" t="s">
        <v>3793</v>
      </c>
      <c r="I2556" s="17" t="s">
        <v>6469</v>
      </c>
    </row>
    <row r="2557" spans="8:9" x14ac:dyDescent="0.3">
      <c r="H2557" s="26" t="s">
        <v>3794</v>
      </c>
      <c r="I2557" s="17" t="s">
        <v>6470</v>
      </c>
    </row>
    <row r="2558" spans="8:9" x14ac:dyDescent="0.3">
      <c r="H2558" s="26" t="s">
        <v>3795</v>
      </c>
      <c r="I2558" s="17">
        <v>0</v>
      </c>
    </row>
    <row r="2559" spans="8:9" x14ac:dyDescent="0.3">
      <c r="H2559" s="26" t="s">
        <v>3796</v>
      </c>
      <c r="I2559" s="17">
        <v>0</v>
      </c>
    </row>
    <row r="2560" spans="8:9" x14ac:dyDescent="0.3">
      <c r="H2560" s="26" t="s">
        <v>3797</v>
      </c>
      <c r="I2560" s="17" t="s">
        <v>6471</v>
      </c>
    </row>
    <row r="2561" spans="8:9" x14ac:dyDescent="0.3">
      <c r="H2561" s="26" t="s">
        <v>3798</v>
      </c>
      <c r="I2561" s="17">
        <v>0</v>
      </c>
    </row>
    <row r="2562" spans="8:9" x14ac:dyDescent="0.3">
      <c r="H2562" s="26" t="s">
        <v>3799</v>
      </c>
      <c r="I2562" s="17">
        <v>0</v>
      </c>
    </row>
    <row r="2563" spans="8:9" x14ac:dyDescent="0.3">
      <c r="H2563" s="26" t="s">
        <v>452</v>
      </c>
      <c r="I2563" s="17" t="s">
        <v>6472</v>
      </c>
    </row>
    <row r="2564" spans="8:9" x14ac:dyDescent="0.3">
      <c r="H2564" s="26" t="s">
        <v>3800</v>
      </c>
      <c r="I2564" s="17">
        <v>0</v>
      </c>
    </row>
    <row r="2565" spans="8:9" x14ac:dyDescent="0.3">
      <c r="H2565" s="26" t="s">
        <v>1600</v>
      </c>
      <c r="I2565" s="17">
        <v>0</v>
      </c>
    </row>
    <row r="2566" spans="8:9" x14ac:dyDescent="0.3">
      <c r="H2566" s="26" t="s">
        <v>3801</v>
      </c>
      <c r="I2566" s="17">
        <v>0</v>
      </c>
    </row>
    <row r="2567" spans="8:9" x14ac:dyDescent="0.3">
      <c r="H2567" s="26" t="s">
        <v>3802</v>
      </c>
      <c r="I2567" s="17" t="s">
        <v>6473</v>
      </c>
    </row>
    <row r="2568" spans="8:9" x14ac:dyDescent="0.3">
      <c r="H2568" s="26" t="s">
        <v>3803</v>
      </c>
      <c r="I2568" s="17" t="s">
        <v>6474</v>
      </c>
    </row>
    <row r="2569" spans="8:9" x14ac:dyDescent="0.3">
      <c r="H2569" s="26" t="s">
        <v>1386</v>
      </c>
      <c r="I2569" s="17" t="s">
        <v>6475</v>
      </c>
    </row>
    <row r="2570" spans="8:9" x14ac:dyDescent="0.3">
      <c r="H2570" s="26" t="s">
        <v>3804</v>
      </c>
      <c r="I2570" s="17" t="s">
        <v>6476</v>
      </c>
    </row>
    <row r="2571" spans="8:9" x14ac:dyDescent="0.3">
      <c r="H2571" s="26" t="s">
        <v>294</v>
      </c>
      <c r="I2571" s="17" t="s">
        <v>5489</v>
      </c>
    </row>
    <row r="2572" spans="8:9" x14ac:dyDescent="0.3">
      <c r="H2572" s="26" t="s">
        <v>1865</v>
      </c>
      <c r="I2572" s="17" t="s">
        <v>6477</v>
      </c>
    </row>
    <row r="2573" spans="8:9" x14ac:dyDescent="0.3">
      <c r="H2573" s="26" t="s">
        <v>1236</v>
      </c>
      <c r="I2573" s="17" t="s">
        <v>6478</v>
      </c>
    </row>
    <row r="2574" spans="8:9" x14ac:dyDescent="0.3">
      <c r="H2574" s="26" t="s">
        <v>3805</v>
      </c>
      <c r="I2574" s="17">
        <v>97143596673</v>
      </c>
    </row>
    <row r="2575" spans="8:9" x14ac:dyDescent="0.3">
      <c r="H2575" s="26" t="s">
        <v>3806</v>
      </c>
      <c r="I2575" s="17" t="s">
        <v>6479</v>
      </c>
    </row>
    <row r="2576" spans="8:9" x14ac:dyDescent="0.3">
      <c r="H2576" s="26" t="s">
        <v>3807</v>
      </c>
      <c r="I2576" s="17" t="s">
        <v>6480</v>
      </c>
    </row>
    <row r="2577" spans="8:9" x14ac:dyDescent="0.3">
      <c r="H2577" s="26" t="s">
        <v>3808</v>
      </c>
      <c r="I2577" s="17">
        <v>0</v>
      </c>
    </row>
    <row r="2578" spans="8:9" x14ac:dyDescent="0.3">
      <c r="H2578" s="26" t="s">
        <v>3809</v>
      </c>
      <c r="I2578" s="17" t="s">
        <v>6481</v>
      </c>
    </row>
    <row r="2579" spans="8:9" x14ac:dyDescent="0.3">
      <c r="H2579" s="26" t="s">
        <v>3810</v>
      </c>
      <c r="I2579" s="17" t="s">
        <v>6482</v>
      </c>
    </row>
    <row r="2580" spans="8:9" x14ac:dyDescent="0.3">
      <c r="H2580" s="26" t="s">
        <v>3811</v>
      </c>
      <c r="I2580" s="17" t="s">
        <v>6483</v>
      </c>
    </row>
    <row r="2581" spans="8:9" x14ac:dyDescent="0.3">
      <c r="H2581" s="26" t="s">
        <v>599</v>
      </c>
      <c r="I2581" s="17" t="s">
        <v>6484</v>
      </c>
    </row>
    <row r="2582" spans="8:9" x14ac:dyDescent="0.3">
      <c r="H2582" s="26" t="s">
        <v>3812</v>
      </c>
      <c r="I2582" s="17" t="s">
        <v>6485</v>
      </c>
    </row>
    <row r="2583" spans="8:9" x14ac:dyDescent="0.3">
      <c r="H2583" s="26" t="s">
        <v>1070</v>
      </c>
      <c r="I2583" s="17">
        <v>0</v>
      </c>
    </row>
    <row r="2584" spans="8:9" x14ac:dyDescent="0.3">
      <c r="H2584" s="26" t="s">
        <v>3813</v>
      </c>
      <c r="I2584" s="17">
        <v>65540430</v>
      </c>
    </row>
    <row r="2585" spans="8:9" x14ac:dyDescent="0.3">
      <c r="H2585" s="26" t="s">
        <v>3814</v>
      </c>
      <c r="I2585" s="17" t="s">
        <v>6486</v>
      </c>
    </row>
    <row r="2586" spans="8:9" x14ac:dyDescent="0.3">
      <c r="H2586" s="26" t="s">
        <v>395</v>
      </c>
      <c r="I2586" s="17" t="s">
        <v>6487</v>
      </c>
    </row>
    <row r="2587" spans="8:9" x14ac:dyDescent="0.3">
      <c r="H2587" s="26" t="s">
        <v>3815</v>
      </c>
      <c r="I2587" s="17" t="s">
        <v>6488</v>
      </c>
    </row>
    <row r="2588" spans="8:9" x14ac:dyDescent="0.3">
      <c r="H2588" s="26" t="s">
        <v>3816</v>
      </c>
      <c r="I2588" s="17" t="s">
        <v>6489</v>
      </c>
    </row>
    <row r="2589" spans="8:9" x14ac:dyDescent="0.3">
      <c r="H2589" s="26" t="s">
        <v>3817</v>
      </c>
      <c r="I2589" s="17">
        <v>0</v>
      </c>
    </row>
    <row r="2590" spans="8:9" x14ac:dyDescent="0.3">
      <c r="H2590" s="26" t="s">
        <v>1867</v>
      </c>
      <c r="I2590" s="17">
        <v>556024806</v>
      </c>
    </row>
    <row r="2591" spans="8:9" x14ac:dyDescent="0.3">
      <c r="H2591" s="26" t="s">
        <v>3818</v>
      </c>
      <c r="I2591" s="17" t="s">
        <v>6490</v>
      </c>
    </row>
    <row r="2592" spans="8:9" x14ac:dyDescent="0.3">
      <c r="H2592" s="26" t="s">
        <v>3819</v>
      </c>
      <c r="I2592" s="17" t="s">
        <v>6491</v>
      </c>
    </row>
    <row r="2593" spans="8:9" x14ac:dyDescent="0.3">
      <c r="H2593" s="26" t="s">
        <v>3820</v>
      </c>
      <c r="I2593" s="17" t="s">
        <v>6492</v>
      </c>
    </row>
    <row r="2594" spans="8:9" x14ac:dyDescent="0.3">
      <c r="H2594" s="26" t="s">
        <v>3821</v>
      </c>
      <c r="I2594" s="17" t="s">
        <v>6493</v>
      </c>
    </row>
    <row r="2595" spans="8:9" x14ac:dyDescent="0.3">
      <c r="H2595" s="26" t="s">
        <v>3822</v>
      </c>
      <c r="I2595" s="17">
        <v>3480369</v>
      </c>
    </row>
    <row r="2596" spans="8:9" x14ac:dyDescent="0.3">
      <c r="H2596" s="26" t="s">
        <v>3823</v>
      </c>
      <c r="I2596" s="17">
        <v>0</v>
      </c>
    </row>
    <row r="2597" spans="8:9" x14ac:dyDescent="0.3">
      <c r="H2597" s="26" t="s">
        <v>1868</v>
      </c>
      <c r="I2597" s="17">
        <v>0</v>
      </c>
    </row>
    <row r="2598" spans="8:9" x14ac:dyDescent="0.3">
      <c r="H2598" s="26" t="s">
        <v>3824</v>
      </c>
      <c r="I2598" s="17">
        <v>0</v>
      </c>
    </row>
    <row r="2599" spans="8:9" x14ac:dyDescent="0.3">
      <c r="H2599" s="26" t="s">
        <v>3825</v>
      </c>
      <c r="I2599" s="17" t="s">
        <v>6494</v>
      </c>
    </row>
    <row r="2600" spans="8:9" x14ac:dyDescent="0.3">
      <c r="H2600" s="26" t="s">
        <v>3826</v>
      </c>
      <c r="I2600" s="17">
        <v>37228829</v>
      </c>
    </row>
    <row r="2601" spans="8:9" x14ac:dyDescent="0.3">
      <c r="H2601" s="26" t="s">
        <v>3827</v>
      </c>
      <c r="I2601" s="17" t="s">
        <v>6495</v>
      </c>
    </row>
    <row r="2602" spans="8:9" x14ac:dyDescent="0.3">
      <c r="H2602" s="26" t="s">
        <v>871</v>
      </c>
      <c r="I2602" s="17" t="s">
        <v>6496</v>
      </c>
    </row>
    <row r="2603" spans="8:9" x14ac:dyDescent="0.3">
      <c r="H2603" s="26" t="s">
        <v>3828</v>
      </c>
      <c r="I2603" s="17" t="s">
        <v>6497</v>
      </c>
    </row>
    <row r="2604" spans="8:9" x14ac:dyDescent="0.3">
      <c r="H2604" s="26" t="s">
        <v>3829</v>
      </c>
      <c r="I2604" s="17" t="s">
        <v>6498</v>
      </c>
    </row>
    <row r="2605" spans="8:9" x14ac:dyDescent="0.3">
      <c r="H2605" s="26" t="s">
        <v>1238</v>
      </c>
      <c r="I2605" s="17">
        <v>42225380</v>
      </c>
    </row>
    <row r="2606" spans="8:9" x14ac:dyDescent="0.3">
      <c r="H2606" s="26" t="s">
        <v>3830</v>
      </c>
      <c r="I2606" s="17" t="s">
        <v>6499</v>
      </c>
    </row>
    <row r="2607" spans="8:9" x14ac:dyDescent="0.3">
      <c r="H2607" s="26" t="s">
        <v>3831</v>
      </c>
      <c r="I2607" s="17" t="s">
        <v>6500</v>
      </c>
    </row>
    <row r="2608" spans="8:9" x14ac:dyDescent="0.3">
      <c r="H2608" s="26" t="s">
        <v>1598</v>
      </c>
      <c r="I2608" s="17" t="s">
        <v>5201</v>
      </c>
    </row>
    <row r="2609" spans="8:9" x14ac:dyDescent="0.3">
      <c r="H2609" s="26" t="s">
        <v>1072</v>
      </c>
      <c r="I2609" s="17" t="s">
        <v>6501</v>
      </c>
    </row>
    <row r="2610" spans="8:9" x14ac:dyDescent="0.3">
      <c r="H2610" s="26" t="s">
        <v>3832</v>
      </c>
      <c r="I2610" s="17">
        <v>0</v>
      </c>
    </row>
    <row r="2611" spans="8:9" x14ac:dyDescent="0.3">
      <c r="H2611" s="26" t="s">
        <v>1540</v>
      </c>
      <c r="I2611" s="17" t="s">
        <v>6502</v>
      </c>
    </row>
    <row r="2612" spans="8:9" x14ac:dyDescent="0.3">
      <c r="H2612" s="26" t="s">
        <v>444</v>
      </c>
      <c r="I2612" s="17" t="s">
        <v>6503</v>
      </c>
    </row>
    <row r="2613" spans="8:9" x14ac:dyDescent="0.3">
      <c r="H2613" s="26" t="s">
        <v>3833</v>
      </c>
      <c r="I2613" s="17" t="s">
        <v>6504</v>
      </c>
    </row>
    <row r="2614" spans="8:9" x14ac:dyDescent="0.3">
      <c r="H2614" s="26" t="s">
        <v>3834</v>
      </c>
      <c r="I2614" s="17">
        <v>0</v>
      </c>
    </row>
    <row r="2615" spans="8:9" x14ac:dyDescent="0.3">
      <c r="H2615" s="26" t="s">
        <v>3835</v>
      </c>
      <c r="I2615" s="17">
        <v>0</v>
      </c>
    </row>
    <row r="2616" spans="8:9" x14ac:dyDescent="0.3">
      <c r="H2616" s="26" t="s">
        <v>3836</v>
      </c>
      <c r="I2616" s="17">
        <v>0</v>
      </c>
    </row>
    <row r="2617" spans="8:9" x14ac:dyDescent="0.3">
      <c r="H2617" s="26" t="s">
        <v>3837</v>
      </c>
      <c r="I2617" s="17" t="s">
        <v>6505</v>
      </c>
    </row>
    <row r="2618" spans="8:9" x14ac:dyDescent="0.3">
      <c r="H2618" s="26" t="s">
        <v>3838</v>
      </c>
      <c r="I2618" s="17" t="s">
        <v>5017</v>
      </c>
    </row>
    <row r="2619" spans="8:9" x14ac:dyDescent="0.3">
      <c r="H2619" s="26" t="s">
        <v>3839</v>
      </c>
      <c r="I2619" s="17" t="s">
        <v>6261</v>
      </c>
    </row>
    <row r="2620" spans="8:9" x14ac:dyDescent="0.3">
      <c r="H2620" s="26" t="s">
        <v>3840</v>
      </c>
      <c r="I2620" s="17">
        <v>0</v>
      </c>
    </row>
    <row r="2621" spans="8:9" x14ac:dyDescent="0.3">
      <c r="H2621" s="26" t="s">
        <v>3841</v>
      </c>
      <c r="I2621" s="17" t="s">
        <v>6506</v>
      </c>
    </row>
    <row r="2622" spans="8:9" x14ac:dyDescent="0.3">
      <c r="H2622" s="26" t="s">
        <v>3842</v>
      </c>
      <c r="I2622" s="17">
        <v>0</v>
      </c>
    </row>
    <row r="2623" spans="8:9" x14ac:dyDescent="0.3">
      <c r="H2623" s="26" t="s">
        <v>872</v>
      </c>
      <c r="I2623" s="17" t="s">
        <v>6507</v>
      </c>
    </row>
    <row r="2624" spans="8:9" x14ac:dyDescent="0.3">
      <c r="H2624" s="26" t="s">
        <v>3843</v>
      </c>
      <c r="I2624" s="17">
        <v>0</v>
      </c>
    </row>
    <row r="2625" spans="8:9" x14ac:dyDescent="0.3">
      <c r="H2625" s="26" t="s">
        <v>3844</v>
      </c>
      <c r="I2625" s="17" t="s">
        <v>6508</v>
      </c>
    </row>
    <row r="2626" spans="8:9" x14ac:dyDescent="0.3">
      <c r="H2626" s="26" t="s">
        <v>1869</v>
      </c>
      <c r="I2626" s="17" t="s">
        <v>6509</v>
      </c>
    </row>
    <row r="2627" spans="8:9" x14ac:dyDescent="0.3">
      <c r="H2627" s="26" t="s">
        <v>3845</v>
      </c>
      <c r="I2627" s="17" t="s">
        <v>6510</v>
      </c>
    </row>
    <row r="2628" spans="8:9" x14ac:dyDescent="0.3">
      <c r="H2628" s="26" t="s">
        <v>3846</v>
      </c>
      <c r="I2628" s="17" t="s">
        <v>6511</v>
      </c>
    </row>
    <row r="2629" spans="8:9" x14ac:dyDescent="0.3">
      <c r="H2629" s="26" t="s">
        <v>1074</v>
      </c>
      <c r="I2629" s="17" t="s">
        <v>5201</v>
      </c>
    </row>
    <row r="2630" spans="8:9" x14ac:dyDescent="0.3">
      <c r="H2630" s="26" t="s">
        <v>1871</v>
      </c>
      <c r="I2630" s="17" t="s">
        <v>5162</v>
      </c>
    </row>
    <row r="2631" spans="8:9" x14ac:dyDescent="0.3">
      <c r="H2631" s="26" t="s">
        <v>3847</v>
      </c>
      <c r="I2631" s="17" t="s">
        <v>6512</v>
      </c>
    </row>
    <row r="2632" spans="8:9" x14ac:dyDescent="0.3">
      <c r="H2632" s="26" t="s">
        <v>3848</v>
      </c>
      <c r="I2632" s="17">
        <v>0</v>
      </c>
    </row>
    <row r="2633" spans="8:9" x14ac:dyDescent="0.3">
      <c r="H2633" s="26" t="s">
        <v>3849</v>
      </c>
      <c r="I2633" s="17">
        <v>0</v>
      </c>
    </row>
    <row r="2634" spans="8:9" x14ac:dyDescent="0.3">
      <c r="H2634" s="26" t="s">
        <v>1241</v>
      </c>
      <c r="I2634" s="17" t="s">
        <v>6513</v>
      </c>
    </row>
    <row r="2635" spans="8:9" x14ac:dyDescent="0.3">
      <c r="H2635" s="26" t="s">
        <v>3850</v>
      </c>
      <c r="I2635" s="17">
        <v>0</v>
      </c>
    </row>
    <row r="2636" spans="8:9" x14ac:dyDescent="0.3">
      <c r="H2636" s="26" t="s">
        <v>3851</v>
      </c>
      <c r="I2636" s="17" t="s">
        <v>6514</v>
      </c>
    </row>
    <row r="2637" spans="8:9" x14ac:dyDescent="0.3">
      <c r="H2637" s="26" t="s">
        <v>3852</v>
      </c>
      <c r="I2637" s="17" t="s">
        <v>6515</v>
      </c>
    </row>
    <row r="2638" spans="8:9" x14ac:dyDescent="0.3">
      <c r="H2638" s="26" t="s">
        <v>874</v>
      </c>
      <c r="I2638" s="17" t="s">
        <v>6516</v>
      </c>
    </row>
    <row r="2639" spans="8:9" x14ac:dyDescent="0.3">
      <c r="H2639" s="26" t="s">
        <v>3853</v>
      </c>
      <c r="I2639" s="17">
        <v>0</v>
      </c>
    </row>
    <row r="2640" spans="8:9" x14ac:dyDescent="0.3">
      <c r="H2640" s="26" t="s">
        <v>568</v>
      </c>
      <c r="I2640" s="17">
        <v>552429996</v>
      </c>
    </row>
    <row r="2641" spans="8:9" x14ac:dyDescent="0.3">
      <c r="H2641" s="26" t="s">
        <v>3854</v>
      </c>
      <c r="I2641" s="17" t="s">
        <v>6517</v>
      </c>
    </row>
    <row r="2642" spans="8:9" x14ac:dyDescent="0.3">
      <c r="H2642" s="26" t="s">
        <v>875</v>
      </c>
      <c r="I2642" s="17" t="s">
        <v>6518</v>
      </c>
    </row>
    <row r="2643" spans="8:9" x14ac:dyDescent="0.3">
      <c r="H2643" s="26" t="s">
        <v>3855</v>
      </c>
      <c r="I2643" s="17" t="s">
        <v>6519</v>
      </c>
    </row>
    <row r="2644" spans="8:9" x14ac:dyDescent="0.3">
      <c r="H2644" s="26" t="s">
        <v>3856</v>
      </c>
      <c r="I2644" s="17" t="s">
        <v>6520</v>
      </c>
    </row>
    <row r="2645" spans="8:9" x14ac:dyDescent="0.3">
      <c r="H2645" s="26" t="s">
        <v>3857</v>
      </c>
      <c r="I2645" s="17" t="s">
        <v>6521</v>
      </c>
    </row>
    <row r="2646" spans="8:9" x14ac:dyDescent="0.3">
      <c r="H2646" s="26" t="s">
        <v>3858</v>
      </c>
      <c r="I2646" s="17">
        <v>0</v>
      </c>
    </row>
    <row r="2647" spans="8:9" x14ac:dyDescent="0.3">
      <c r="H2647" s="26" t="s">
        <v>876</v>
      </c>
      <c r="I2647" s="17" t="s">
        <v>6522</v>
      </c>
    </row>
    <row r="2648" spans="8:9" x14ac:dyDescent="0.3">
      <c r="H2648" s="26" t="s">
        <v>3859</v>
      </c>
      <c r="I2648" s="17">
        <v>0</v>
      </c>
    </row>
    <row r="2649" spans="8:9" x14ac:dyDescent="0.3">
      <c r="H2649" s="26" t="s">
        <v>1872</v>
      </c>
      <c r="I2649" s="17">
        <v>0</v>
      </c>
    </row>
    <row r="2650" spans="8:9" x14ac:dyDescent="0.3">
      <c r="H2650" s="26" t="s">
        <v>3860</v>
      </c>
      <c r="I2650" s="17">
        <v>0</v>
      </c>
    </row>
    <row r="2651" spans="8:9" x14ac:dyDescent="0.3">
      <c r="H2651" s="26" t="s">
        <v>3861</v>
      </c>
      <c r="I2651" s="17" t="s">
        <v>6523</v>
      </c>
    </row>
    <row r="2652" spans="8:9" x14ac:dyDescent="0.3">
      <c r="H2652" s="26" t="s">
        <v>3862</v>
      </c>
      <c r="I2652" s="17" t="s">
        <v>6524</v>
      </c>
    </row>
    <row r="2653" spans="8:9" x14ac:dyDescent="0.3">
      <c r="H2653" s="26" t="s">
        <v>3863</v>
      </c>
      <c r="I2653" s="17">
        <v>0</v>
      </c>
    </row>
    <row r="2654" spans="8:9" x14ac:dyDescent="0.3">
      <c r="H2654" s="26" t="s">
        <v>3864</v>
      </c>
      <c r="I2654" s="17" t="s">
        <v>6525</v>
      </c>
    </row>
    <row r="2655" spans="8:9" x14ac:dyDescent="0.3">
      <c r="H2655" s="26" t="s">
        <v>3865</v>
      </c>
      <c r="I2655" s="17" t="s">
        <v>5066</v>
      </c>
    </row>
    <row r="2656" spans="8:9" x14ac:dyDescent="0.3">
      <c r="H2656" s="26" t="s">
        <v>1542</v>
      </c>
      <c r="I2656" s="17">
        <v>42583509</v>
      </c>
    </row>
    <row r="2657" spans="8:9" x14ac:dyDescent="0.3">
      <c r="H2657" s="26" t="s">
        <v>3866</v>
      </c>
      <c r="I2657" s="17" t="s">
        <v>6526</v>
      </c>
    </row>
    <row r="2658" spans="8:9" x14ac:dyDescent="0.3">
      <c r="H2658" s="26" t="s">
        <v>3867</v>
      </c>
      <c r="I2658" s="17">
        <v>97126272480</v>
      </c>
    </row>
    <row r="2659" spans="8:9" x14ac:dyDescent="0.3">
      <c r="H2659" s="26" t="s">
        <v>3868</v>
      </c>
      <c r="I2659" s="17" t="s">
        <v>6527</v>
      </c>
    </row>
    <row r="2660" spans="8:9" x14ac:dyDescent="0.3">
      <c r="H2660" s="26" t="s">
        <v>3869</v>
      </c>
      <c r="I2660" s="17" t="s">
        <v>6528</v>
      </c>
    </row>
    <row r="2661" spans="8:9" x14ac:dyDescent="0.3">
      <c r="H2661" s="26" t="s">
        <v>1388</v>
      </c>
      <c r="I2661" s="17" t="s">
        <v>6528</v>
      </c>
    </row>
    <row r="2662" spans="8:9" x14ac:dyDescent="0.3">
      <c r="H2662" s="26" t="s">
        <v>3870</v>
      </c>
      <c r="I2662" s="17" t="s">
        <v>6529</v>
      </c>
    </row>
    <row r="2663" spans="8:9" x14ac:dyDescent="0.3">
      <c r="H2663" s="26" t="s">
        <v>3871</v>
      </c>
      <c r="I2663" s="17" t="s">
        <v>6530</v>
      </c>
    </row>
    <row r="2664" spans="8:9" x14ac:dyDescent="0.3">
      <c r="H2664" s="26" t="s">
        <v>3872</v>
      </c>
      <c r="I2664" s="17" t="s">
        <v>6531</v>
      </c>
    </row>
    <row r="2665" spans="8:9" x14ac:dyDescent="0.3">
      <c r="H2665" s="26" t="s">
        <v>3873</v>
      </c>
      <c r="I2665" s="17" t="s">
        <v>5349</v>
      </c>
    </row>
    <row r="2666" spans="8:9" x14ac:dyDescent="0.3">
      <c r="H2666" s="26" t="s">
        <v>1389</v>
      </c>
      <c r="I2666" s="17" t="s">
        <v>6532</v>
      </c>
    </row>
    <row r="2667" spans="8:9" x14ac:dyDescent="0.3">
      <c r="H2667" s="26" t="s">
        <v>3874</v>
      </c>
      <c r="I2667" s="17" t="s">
        <v>6533</v>
      </c>
    </row>
    <row r="2668" spans="8:9" x14ac:dyDescent="0.3">
      <c r="H2668" s="26" t="s">
        <v>3875</v>
      </c>
      <c r="I2668" s="17" t="s">
        <v>6534</v>
      </c>
    </row>
    <row r="2669" spans="8:9" x14ac:dyDescent="0.3">
      <c r="H2669" s="26" t="s">
        <v>3876</v>
      </c>
      <c r="I2669" s="17">
        <v>971800626826</v>
      </c>
    </row>
    <row r="2670" spans="8:9" x14ac:dyDescent="0.3">
      <c r="H2670" s="26" t="s">
        <v>3877</v>
      </c>
      <c r="I2670" s="17" t="s">
        <v>6535</v>
      </c>
    </row>
    <row r="2671" spans="8:9" x14ac:dyDescent="0.3">
      <c r="H2671" s="26" t="s">
        <v>3878</v>
      </c>
      <c r="I2671" s="17" t="s">
        <v>5583</v>
      </c>
    </row>
    <row r="2672" spans="8:9" x14ac:dyDescent="0.3">
      <c r="H2672" s="26" t="s">
        <v>3879</v>
      </c>
      <c r="I2672" s="17">
        <v>0</v>
      </c>
    </row>
    <row r="2673" spans="8:9" x14ac:dyDescent="0.3">
      <c r="H2673" s="26" t="s">
        <v>3880</v>
      </c>
      <c r="I2673" s="17" t="s">
        <v>6536</v>
      </c>
    </row>
    <row r="2674" spans="8:9" x14ac:dyDescent="0.3">
      <c r="H2674" s="26" t="s">
        <v>3881</v>
      </c>
      <c r="I2674" s="17" t="s">
        <v>5072</v>
      </c>
    </row>
    <row r="2675" spans="8:9" x14ac:dyDescent="0.3">
      <c r="H2675" s="26" t="s">
        <v>3882</v>
      </c>
      <c r="I2675" s="17">
        <v>0</v>
      </c>
    </row>
    <row r="2676" spans="8:9" x14ac:dyDescent="0.3">
      <c r="H2676" s="26" t="s">
        <v>3883</v>
      </c>
      <c r="I2676" s="17">
        <v>0</v>
      </c>
    </row>
    <row r="2677" spans="8:9" x14ac:dyDescent="0.3">
      <c r="H2677" s="26" t="s">
        <v>3884</v>
      </c>
      <c r="I2677" s="17" t="s">
        <v>6537</v>
      </c>
    </row>
    <row r="2678" spans="8:9" x14ac:dyDescent="0.3">
      <c r="H2678" s="26" t="s">
        <v>3885</v>
      </c>
      <c r="I2678" s="17" t="s">
        <v>6538</v>
      </c>
    </row>
    <row r="2679" spans="8:9" x14ac:dyDescent="0.3">
      <c r="H2679" s="26" t="s">
        <v>3886</v>
      </c>
      <c r="I2679" s="17" t="s">
        <v>6539</v>
      </c>
    </row>
    <row r="2680" spans="8:9" x14ac:dyDescent="0.3">
      <c r="H2680" s="26" t="s">
        <v>3887</v>
      </c>
      <c r="I2680" s="17" t="s">
        <v>6316</v>
      </c>
    </row>
    <row r="2681" spans="8:9" x14ac:dyDescent="0.3">
      <c r="H2681" s="26" t="s">
        <v>3888</v>
      </c>
      <c r="I2681" s="17" t="s">
        <v>6540</v>
      </c>
    </row>
    <row r="2682" spans="8:9" x14ac:dyDescent="0.3">
      <c r="H2682" s="26" t="s">
        <v>1873</v>
      </c>
      <c r="I2682" s="17">
        <v>0</v>
      </c>
    </row>
    <row r="2683" spans="8:9" x14ac:dyDescent="0.3">
      <c r="H2683" s="26" t="s">
        <v>877</v>
      </c>
      <c r="I2683" s="17" t="s">
        <v>6541</v>
      </c>
    </row>
    <row r="2684" spans="8:9" x14ac:dyDescent="0.3">
      <c r="H2684" s="26" t="s">
        <v>3889</v>
      </c>
      <c r="I2684" s="17">
        <v>0</v>
      </c>
    </row>
    <row r="2685" spans="8:9" x14ac:dyDescent="0.3">
      <c r="H2685" s="26" t="s">
        <v>104</v>
      </c>
      <c r="I2685" s="17" t="s">
        <v>6542</v>
      </c>
    </row>
    <row r="2686" spans="8:9" x14ac:dyDescent="0.3">
      <c r="H2686" s="26" t="s">
        <v>879</v>
      </c>
      <c r="I2686" s="17" t="s">
        <v>5668</v>
      </c>
    </row>
    <row r="2687" spans="8:9" x14ac:dyDescent="0.3">
      <c r="H2687" s="26" t="s">
        <v>881</v>
      </c>
      <c r="I2687" s="17">
        <v>504018081</v>
      </c>
    </row>
    <row r="2688" spans="8:9" x14ac:dyDescent="0.3">
      <c r="H2688" s="26" t="s">
        <v>471</v>
      </c>
      <c r="I2688" s="17">
        <v>971502333409</v>
      </c>
    </row>
    <row r="2689" spans="8:9" x14ac:dyDescent="0.3">
      <c r="H2689" s="26" t="s">
        <v>1875</v>
      </c>
      <c r="I2689" s="17" t="s">
        <v>6543</v>
      </c>
    </row>
    <row r="2690" spans="8:9" x14ac:dyDescent="0.3">
      <c r="H2690" s="26" t="s">
        <v>3890</v>
      </c>
      <c r="I2690" s="17">
        <v>0</v>
      </c>
    </row>
    <row r="2691" spans="8:9" x14ac:dyDescent="0.3">
      <c r="H2691" s="26" t="s">
        <v>3891</v>
      </c>
      <c r="I2691" s="17" t="s">
        <v>6544</v>
      </c>
    </row>
    <row r="2692" spans="8:9" x14ac:dyDescent="0.3">
      <c r="H2692" s="26" t="s">
        <v>3892</v>
      </c>
      <c r="I2692" s="17" t="s">
        <v>6545</v>
      </c>
    </row>
    <row r="2693" spans="8:9" x14ac:dyDescent="0.3">
      <c r="H2693" s="26" t="s">
        <v>3893</v>
      </c>
      <c r="I2693" s="17" t="s">
        <v>5987</v>
      </c>
    </row>
    <row r="2694" spans="8:9" x14ac:dyDescent="0.3">
      <c r="H2694" s="26" t="s">
        <v>413</v>
      </c>
      <c r="I2694" s="17" t="s">
        <v>6546</v>
      </c>
    </row>
    <row r="2695" spans="8:9" x14ac:dyDescent="0.3">
      <c r="H2695" s="26" t="s">
        <v>884</v>
      </c>
      <c r="I2695" s="17" t="s">
        <v>6547</v>
      </c>
    </row>
    <row r="2696" spans="8:9" x14ac:dyDescent="0.3">
      <c r="H2696" s="26" t="s">
        <v>3894</v>
      </c>
      <c r="I2696" s="17" t="s">
        <v>6548</v>
      </c>
    </row>
    <row r="2697" spans="8:9" x14ac:dyDescent="0.3">
      <c r="H2697" s="26" t="s">
        <v>3895</v>
      </c>
      <c r="I2697" s="17" t="s">
        <v>6549</v>
      </c>
    </row>
    <row r="2698" spans="8:9" x14ac:dyDescent="0.3">
      <c r="H2698" s="26" t="s">
        <v>1391</v>
      </c>
      <c r="I2698" s="17" t="s">
        <v>6550</v>
      </c>
    </row>
    <row r="2699" spans="8:9" x14ac:dyDescent="0.3">
      <c r="H2699" s="26" t="s">
        <v>3896</v>
      </c>
      <c r="I2699" s="17" t="s">
        <v>6551</v>
      </c>
    </row>
    <row r="2700" spans="8:9" x14ac:dyDescent="0.3">
      <c r="H2700" s="26" t="s">
        <v>3897</v>
      </c>
      <c r="I2700" s="17">
        <v>0</v>
      </c>
    </row>
    <row r="2701" spans="8:9" x14ac:dyDescent="0.3">
      <c r="H2701" s="26" t="s">
        <v>3898</v>
      </c>
      <c r="I2701" s="17">
        <v>25859452</v>
      </c>
    </row>
    <row r="2702" spans="8:9" x14ac:dyDescent="0.3">
      <c r="H2702" s="26" t="s">
        <v>1727</v>
      </c>
      <c r="I2702" s="17" t="s">
        <v>6369</v>
      </c>
    </row>
    <row r="2703" spans="8:9" x14ac:dyDescent="0.3">
      <c r="H2703" s="26" t="s">
        <v>3899</v>
      </c>
      <c r="I2703" s="17">
        <v>0</v>
      </c>
    </row>
    <row r="2704" spans="8:9" x14ac:dyDescent="0.3">
      <c r="H2704" s="26" t="s">
        <v>3900</v>
      </c>
      <c r="I2704" s="17" t="s">
        <v>6552</v>
      </c>
    </row>
    <row r="2705" spans="8:9" x14ac:dyDescent="0.3">
      <c r="H2705" s="26" t="s">
        <v>3901</v>
      </c>
      <c r="I2705" s="17">
        <v>0</v>
      </c>
    </row>
    <row r="2706" spans="8:9" x14ac:dyDescent="0.3">
      <c r="H2706" s="26" t="s">
        <v>1392</v>
      </c>
      <c r="I2706" s="17" t="s">
        <v>6553</v>
      </c>
    </row>
    <row r="2707" spans="8:9" x14ac:dyDescent="0.3">
      <c r="H2707" s="26" t="s">
        <v>1876</v>
      </c>
      <c r="I2707" s="17" t="s">
        <v>6554</v>
      </c>
    </row>
    <row r="2708" spans="8:9" x14ac:dyDescent="0.3">
      <c r="H2708" s="26" t="s">
        <v>3902</v>
      </c>
      <c r="I2708" s="17">
        <v>0</v>
      </c>
    </row>
    <row r="2709" spans="8:9" x14ac:dyDescent="0.3">
      <c r="H2709" s="26" t="s">
        <v>1242</v>
      </c>
      <c r="I2709" s="17" t="s">
        <v>6555</v>
      </c>
    </row>
    <row r="2710" spans="8:9" x14ac:dyDescent="0.3">
      <c r="H2710" s="26" t="s">
        <v>1878</v>
      </c>
      <c r="I2710" s="17">
        <v>971557075917</v>
      </c>
    </row>
    <row r="2711" spans="8:9" x14ac:dyDescent="0.3">
      <c r="H2711" s="26" t="s">
        <v>440</v>
      </c>
      <c r="I2711" s="17">
        <v>971557075917</v>
      </c>
    </row>
    <row r="2712" spans="8:9" x14ac:dyDescent="0.3">
      <c r="H2712" s="26" t="s">
        <v>1879</v>
      </c>
      <c r="I2712" s="17" t="s">
        <v>6556</v>
      </c>
    </row>
    <row r="2713" spans="8:9" x14ac:dyDescent="0.3">
      <c r="H2713" s="26" t="s">
        <v>3903</v>
      </c>
      <c r="I2713" s="17" t="s">
        <v>6557</v>
      </c>
    </row>
    <row r="2714" spans="8:9" x14ac:dyDescent="0.3">
      <c r="H2714" s="26" t="s">
        <v>535</v>
      </c>
      <c r="I2714" s="17" t="s">
        <v>6558</v>
      </c>
    </row>
    <row r="2715" spans="8:9" x14ac:dyDescent="0.3">
      <c r="H2715" s="26" t="s">
        <v>3904</v>
      </c>
      <c r="I2715" s="17">
        <v>42678481</v>
      </c>
    </row>
    <row r="2716" spans="8:9" x14ac:dyDescent="0.3">
      <c r="H2716" s="26" t="s">
        <v>3905</v>
      </c>
      <c r="I2716" s="17" t="s">
        <v>6559</v>
      </c>
    </row>
    <row r="2717" spans="8:9" x14ac:dyDescent="0.3">
      <c r="H2717" s="26" t="s">
        <v>279</v>
      </c>
      <c r="I2717" s="17">
        <v>588714964</v>
      </c>
    </row>
    <row r="2718" spans="8:9" x14ac:dyDescent="0.3">
      <c r="H2718" s="26" t="s">
        <v>352</v>
      </c>
      <c r="I2718" s="17" t="s">
        <v>6560</v>
      </c>
    </row>
    <row r="2719" spans="8:9" x14ac:dyDescent="0.3">
      <c r="H2719" s="26" t="s">
        <v>3906</v>
      </c>
      <c r="I2719" s="17">
        <v>-26858185</v>
      </c>
    </row>
    <row r="2720" spans="8:9" x14ac:dyDescent="0.3">
      <c r="H2720" s="26" t="s">
        <v>107</v>
      </c>
      <c r="I2720" s="17" t="s">
        <v>6561</v>
      </c>
    </row>
    <row r="2721" spans="8:9" x14ac:dyDescent="0.3">
      <c r="H2721" s="26" t="s">
        <v>3907</v>
      </c>
      <c r="I2721" s="17">
        <v>43445346.366279073</v>
      </c>
    </row>
    <row r="2722" spans="8:9" x14ac:dyDescent="0.3">
      <c r="H2722" s="26" t="s">
        <v>3908</v>
      </c>
      <c r="I2722" s="17" t="s">
        <v>6562</v>
      </c>
    </row>
    <row r="2723" spans="8:9" x14ac:dyDescent="0.3">
      <c r="H2723" s="26" t="s">
        <v>3909</v>
      </c>
      <c r="I2723" s="17">
        <v>0</v>
      </c>
    </row>
    <row r="2724" spans="8:9" x14ac:dyDescent="0.3">
      <c r="H2724" s="26" t="s">
        <v>3910</v>
      </c>
      <c r="I2724" s="17">
        <v>0</v>
      </c>
    </row>
    <row r="2725" spans="8:9" x14ac:dyDescent="0.3">
      <c r="H2725" s="26" t="s">
        <v>3911</v>
      </c>
      <c r="I2725" s="17" t="s">
        <v>6563</v>
      </c>
    </row>
    <row r="2726" spans="8:9" x14ac:dyDescent="0.3">
      <c r="H2726" s="26" t="s">
        <v>1880</v>
      </c>
      <c r="I2726" s="17">
        <v>-298433</v>
      </c>
    </row>
    <row r="2727" spans="8:9" x14ac:dyDescent="0.3">
      <c r="H2727" s="26" t="s">
        <v>885</v>
      </c>
      <c r="I2727" s="17" t="s">
        <v>6564</v>
      </c>
    </row>
    <row r="2728" spans="8:9" x14ac:dyDescent="0.3">
      <c r="H2728" s="26" t="s">
        <v>3912</v>
      </c>
      <c r="I2728" s="17" t="s">
        <v>6565</v>
      </c>
    </row>
    <row r="2729" spans="8:9" x14ac:dyDescent="0.3">
      <c r="H2729" s="26" t="s">
        <v>3913</v>
      </c>
      <c r="I2729" s="17">
        <v>0</v>
      </c>
    </row>
    <row r="2730" spans="8:9" x14ac:dyDescent="0.3">
      <c r="H2730" s="26" t="s">
        <v>887</v>
      </c>
      <c r="I2730" s="17" t="s">
        <v>6566</v>
      </c>
    </row>
    <row r="2731" spans="8:9" x14ac:dyDescent="0.3">
      <c r="H2731" s="26" t="s">
        <v>3914</v>
      </c>
      <c r="I2731" s="17">
        <v>0</v>
      </c>
    </row>
    <row r="2732" spans="8:9" x14ac:dyDescent="0.3">
      <c r="H2732" s="26" t="s">
        <v>3915</v>
      </c>
      <c r="I2732" s="17">
        <v>42221114</v>
      </c>
    </row>
    <row r="2733" spans="8:9" x14ac:dyDescent="0.3">
      <c r="H2733" s="26" t="s">
        <v>3916</v>
      </c>
      <c r="I2733" s="17" t="s">
        <v>6567</v>
      </c>
    </row>
    <row r="2734" spans="8:9" x14ac:dyDescent="0.3">
      <c r="H2734" s="26" t="s">
        <v>888</v>
      </c>
      <c r="I2734" s="17" t="s">
        <v>6568</v>
      </c>
    </row>
    <row r="2735" spans="8:9" x14ac:dyDescent="0.3">
      <c r="H2735" s="26" t="s">
        <v>3917</v>
      </c>
      <c r="I2735" s="17" t="s">
        <v>6569</v>
      </c>
    </row>
    <row r="2736" spans="8:9" x14ac:dyDescent="0.3">
      <c r="H2736" s="26" t="s">
        <v>3918</v>
      </c>
      <c r="I2736" s="17" t="s">
        <v>6570</v>
      </c>
    </row>
    <row r="2737" spans="8:9" x14ac:dyDescent="0.3">
      <c r="H2737" s="26" t="s">
        <v>1393</v>
      </c>
      <c r="I2737" s="17" t="s">
        <v>6571</v>
      </c>
    </row>
    <row r="2738" spans="8:9" x14ac:dyDescent="0.3">
      <c r="H2738" s="26" t="s">
        <v>3919</v>
      </c>
      <c r="I2738" s="17">
        <v>0</v>
      </c>
    </row>
    <row r="2739" spans="8:9" x14ac:dyDescent="0.3">
      <c r="H2739" s="26" t="s">
        <v>3920</v>
      </c>
      <c r="I2739" s="17" t="s">
        <v>6572</v>
      </c>
    </row>
    <row r="2740" spans="8:9" x14ac:dyDescent="0.3">
      <c r="H2740" s="26" t="s">
        <v>3921</v>
      </c>
      <c r="I2740" s="17" t="s">
        <v>6573</v>
      </c>
    </row>
    <row r="2741" spans="8:9" x14ac:dyDescent="0.3">
      <c r="H2741" s="26" t="s">
        <v>96</v>
      </c>
      <c r="I2741" s="17" t="s">
        <v>6574</v>
      </c>
    </row>
    <row r="2742" spans="8:9" x14ac:dyDescent="0.3">
      <c r="H2742" s="26" t="s">
        <v>219</v>
      </c>
      <c r="I2742" s="17" t="s">
        <v>6575</v>
      </c>
    </row>
    <row r="2743" spans="8:9" x14ac:dyDescent="0.3">
      <c r="H2743" s="26" t="s">
        <v>3922</v>
      </c>
      <c r="I2743" s="17">
        <v>7443055</v>
      </c>
    </row>
    <row r="2744" spans="8:9" x14ac:dyDescent="0.3">
      <c r="H2744" s="26" t="s">
        <v>3923</v>
      </c>
      <c r="I2744" s="17">
        <v>0</v>
      </c>
    </row>
    <row r="2745" spans="8:9" x14ac:dyDescent="0.3">
      <c r="H2745" s="26" t="s">
        <v>3924</v>
      </c>
      <c r="I2745" s="17" t="s">
        <v>6576</v>
      </c>
    </row>
    <row r="2746" spans="8:9" x14ac:dyDescent="0.3">
      <c r="H2746" s="26" t="s">
        <v>509</v>
      </c>
      <c r="I2746" s="17" t="s">
        <v>6577</v>
      </c>
    </row>
    <row r="2747" spans="8:9" x14ac:dyDescent="0.3">
      <c r="H2747" s="26" t="s">
        <v>1243</v>
      </c>
      <c r="I2747" s="17">
        <v>42266222</v>
      </c>
    </row>
    <row r="2748" spans="8:9" x14ac:dyDescent="0.3">
      <c r="H2748" s="26" t="s">
        <v>3925</v>
      </c>
      <c r="I2748" s="17">
        <v>0</v>
      </c>
    </row>
    <row r="2749" spans="8:9" x14ac:dyDescent="0.3">
      <c r="H2749" s="26" t="s">
        <v>3926</v>
      </c>
      <c r="I2749" s="17" t="s">
        <v>6578</v>
      </c>
    </row>
    <row r="2750" spans="8:9" x14ac:dyDescent="0.3">
      <c r="H2750" s="26" t="s">
        <v>1882</v>
      </c>
      <c r="I2750" s="17">
        <v>507892433</v>
      </c>
    </row>
    <row r="2751" spans="8:9" x14ac:dyDescent="0.3">
      <c r="H2751" s="26" t="s">
        <v>1883</v>
      </c>
      <c r="I2751" s="17">
        <v>971569368368</v>
      </c>
    </row>
    <row r="2752" spans="8:9" x14ac:dyDescent="0.3">
      <c r="H2752" s="26" t="s">
        <v>3927</v>
      </c>
      <c r="I2752" s="17">
        <v>0</v>
      </c>
    </row>
    <row r="2753" spans="8:9" x14ac:dyDescent="0.3">
      <c r="H2753" s="26" t="s">
        <v>3928</v>
      </c>
      <c r="I2753" s="17" t="s">
        <v>6579</v>
      </c>
    </row>
    <row r="2754" spans="8:9" x14ac:dyDescent="0.3">
      <c r="H2754" s="26" t="s">
        <v>3929</v>
      </c>
      <c r="I2754" s="17" t="s">
        <v>6580</v>
      </c>
    </row>
    <row r="2755" spans="8:9" x14ac:dyDescent="0.3">
      <c r="H2755" s="26" t="s">
        <v>3930</v>
      </c>
      <c r="I2755" s="17" t="s">
        <v>6334</v>
      </c>
    </row>
    <row r="2756" spans="8:9" x14ac:dyDescent="0.3">
      <c r="H2756" s="26" t="s">
        <v>3931</v>
      </c>
      <c r="I2756" s="17" t="s">
        <v>6581</v>
      </c>
    </row>
    <row r="2757" spans="8:9" x14ac:dyDescent="0.3">
      <c r="H2757" s="26" t="s">
        <v>3932</v>
      </c>
      <c r="I2757" s="17">
        <v>0</v>
      </c>
    </row>
    <row r="2758" spans="8:9" x14ac:dyDescent="0.3">
      <c r="H2758" s="26" t="s">
        <v>3933</v>
      </c>
      <c r="I2758" s="17">
        <v>0</v>
      </c>
    </row>
    <row r="2759" spans="8:9" x14ac:dyDescent="0.3">
      <c r="H2759" s="26" t="s">
        <v>3934</v>
      </c>
      <c r="I2759" s="17" t="s">
        <v>6582</v>
      </c>
    </row>
    <row r="2760" spans="8:9" x14ac:dyDescent="0.3">
      <c r="H2760" s="26" t="s">
        <v>1884</v>
      </c>
      <c r="I2760" s="17" t="s">
        <v>6583</v>
      </c>
    </row>
    <row r="2761" spans="8:9" x14ac:dyDescent="0.3">
      <c r="H2761" s="26" t="s">
        <v>3935</v>
      </c>
      <c r="I2761" s="17" t="s">
        <v>5360</v>
      </c>
    </row>
    <row r="2762" spans="8:9" x14ac:dyDescent="0.3">
      <c r="H2762" s="26" t="s">
        <v>3936</v>
      </c>
      <c r="I2762" s="17" t="s">
        <v>6584</v>
      </c>
    </row>
    <row r="2763" spans="8:9" x14ac:dyDescent="0.3">
      <c r="H2763" s="26" t="s">
        <v>3937</v>
      </c>
      <c r="I2763" s="17" t="s">
        <v>6585</v>
      </c>
    </row>
    <row r="2764" spans="8:9" x14ac:dyDescent="0.3">
      <c r="H2764" s="26" t="s">
        <v>889</v>
      </c>
      <c r="I2764" s="17" t="s">
        <v>6586</v>
      </c>
    </row>
    <row r="2765" spans="8:9" x14ac:dyDescent="0.3">
      <c r="H2765" s="26" t="s">
        <v>3938</v>
      </c>
      <c r="I2765" s="17" t="s">
        <v>6587</v>
      </c>
    </row>
    <row r="2766" spans="8:9" x14ac:dyDescent="0.3">
      <c r="H2766" s="26" t="s">
        <v>3939</v>
      </c>
      <c r="I2766" s="17" t="s">
        <v>6338</v>
      </c>
    </row>
    <row r="2767" spans="8:9" x14ac:dyDescent="0.3">
      <c r="H2767" s="26" t="s">
        <v>1076</v>
      </c>
      <c r="I2767" s="17">
        <v>971506429174</v>
      </c>
    </row>
    <row r="2768" spans="8:9" x14ac:dyDescent="0.3">
      <c r="H2768" s="26" t="s">
        <v>3940</v>
      </c>
      <c r="I2768" s="17">
        <v>506532498</v>
      </c>
    </row>
    <row r="2769" spans="8:9" x14ac:dyDescent="0.3">
      <c r="H2769" s="26" t="s">
        <v>3941</v>
      </c>
      <c r="I2769" s="17">
        <v>0</v>
      </c>
    </row>
    <row r="2770" spans="8:9" x14ac:dyDescent="0.3">
      <c r="H2770" s="26" t="s">
        <v>1885</v>
      </c>
      <c r="I2770" s="17">
        <v>44502000</v>
      </c>
    </row>
    <row r="2771" spans="8:9" x14ac:dyDescent="0.3">
      <c r="H2771" s="26" t="s">
        <v>3942</v>
      </c>
      <c r="I2771" s="17">
        <v>0</v>
      </c>
    </row>
    <row r="2772" spans="8:9" x14ac:dyDescent="0.3">
      <c r="H2772" s="26" t="s">
        <v>3943</v>
      </c>
      <c r="I2772" s="17" t="s">
        <v>6588</v>
      </c>
    </row>
    <row r="2773" spans="8:9" x14ac:dyDescent="0.3">
      <c r="H2773" s="26" t="s">
        <v>3944</v>
      </c>
      <c r="I2773" s="17">
        <v>42828244</v>
      </c>
    </row>
    <row r="2774" spans="8:9" x14ac:dyDescent="0.3">
      <c r="H2774" s="26" t="s">
        <v>3945</v>
      </c>
      <c r="I2774" s="17">
        <v>0</v>
      </c>
    </row>
    <row r="2775" spans="8:9" x14ac:dyDescent="0.3">
      <c r="H2775" s="26" t="s">
        <v>3946</v>
      </c>
      <c r="I2775" s="17" t="s">
        <v>6341</v>
      </c>
    </row>
    <row r="2776" spans="8:9" x14ac:dyDescent="0.3">
      <c r="H2776" s="26" t="s">
        <v>3947</v>
      </c>
      <c r="I2776" s="17" t="s">
        <v>6345</v>
      </c>
    </row>
    <row r="2777" spans="8:9" x14ac:dyDescent="0.3">
      <c r="H2777" s="26" t="s">
        <v>3948</v>
      </c>
      <c r="I2777" s="17">
        <v>0</v>
      </c>
    </row>
    <row r="2778" spans="8:9" x14ac:dyDescent="0.3">
      <c r="H2778" s="26" t="s">
        <v>3949</v>
      </c>
      <c r="I2778" s="17" t="s">
        <v>6589</v>
      </c>
    </row>
    <row r="2779" spans="8:9" x14ac:dyDescent="0.3">
      <c r="H2779" s="26" t="s">
        <v>3950</v>
      </c>
      <c r="I2779" s="17">
        <v>0</v>
      </c>
    </row>
    <row r="2780" spans="8:9" x14ac:dyDescent="0.3">
      <c r="H2780" s="26" t="s">
        <v>3951</v>
      </c>
      <c r="I2780" s="17">
        <v>0</v>
      </c>
    </row>
    <row r="2781" spans="8:9" x14ac:dyDescent="0.3">
      <c r="H2781" s="26" t="s">
        <v>3952</v>
      </c>
      <c r="I2781" s="17" t="s">
        <v>6590</v>
      </c>
    </row>
    <row r="2782" spans="8:9" x14ac:dyDescent="0.3">
      <c r="H2782" s="26" t="s">
        <v>3953</v>
      </c>
      <c r="I2782" s="17" t="s">
        <v>6591</v>
      </c>
    </row>
    <row r="2783" spans="8:9" x14ac:dyDescent="0.3">
      <c r="H2783" s="26" t="s">
        <v>3954</v>
      </c>
      <c r="I2783" s="17" t="s">
        <v>6397</v>
      </c>
    </row>
    <row r="2784" spans="8:9" x14ac:dyDescent="0.3">
      <c r="H2784" s="26" t="s">
        <v>3955</v>
      </c>
      <c r="I2784" s="17" t="s">
        <v>5561</v>
      </c>
    </row>
    <row r="2785" spans="8:9" x14ac:dyDescent="0.3">
      <c r="H2785" s="26" t="s">
        <v>3956</v>
      </c>
      <c r="I2785" s="17" t="s">
        <v>6592</v>
      </c>
    </row>
    <row r="2786" spans="8:9" x14ac:dyDescent="0.3">
      <c r="H2786" s="26" t="s">
        <v>3957</v>
      </c>
      <c r="I2786" s="17" t="s">
        <v>6593</v>
      </c>
    </row>
    <row r="2787" spans="8:9" x14ac:dyDescent="0.3">
      <c r="H2787" s="26" t="s">
        <v>3958</v>
      </c>
      <c r="I2787" s="17" t="s">
        <v>6594</v>
      </c>
    </row>
    <row r="2788" spans="8:9" x14ac:dyDescent="0.3">
      <c r="H2788" s="26" t="s">
        <v>3959</v>
      </c>
      <c r="I2788" s="17">
        <v>97133997630</v>
      </c>
    </row>
    <row r="2789" spans="8:9" x14ac:dyDescent="0.3">
      <c r="H2789" s="26" t="s">
        <v>3960</v>
      </c>
      <c r="I2789" s="17">
        <v>0</v>
      </c>
    </row>
    <row r="2790" spans="8:9" x14ac:dyDescent="0.3">
      <c r="H2790" s="26" t="s">
        <v>544</v>
      </c>
      <c r="I2790" s="17" t="s">
        <v>6595</v>
      </c>
    </row>
    <row r="2791" spans="8:9" x14ac:dyDescent="0.3">
      <c r="H2791" s="26" t="s">
        <v>336</v>
      </c>
      <c r="I2791" s="17">
        <v>559976890</v>
      </c>
    </row>
    <row r="2792" spans="8:9" x14ac:dyDescent="0.3">
      <c r="H2792" s="26" t="s">
        <v>1609</v>
      </c>
      <c r="I2792" s="17" t="s">
        <v>5489</v>
      </c>
    </row>
    <row r="2793" spans="8:9" x14ac:dyDescent="0.3">
      <c r="H2793" s="26" t="s">
        <v>3961</v>
      </c>
      <c r="I2793" s="17" t="s">
        <v>6596</v>
      </c>
    </row>
    <row r="2794" spans="8:9" x14ac:dyDescent="0.3">
      <c r="H2794" s="26" t="s">
        <v>3962</v>
      </c>
      <c r="I2794" s="17">
        <v>0</v>
      </c>
    </row>
    <row r="2795" spans="8:9" x14ac:dyDescent="0.3">
      <c r="H2795" s="26" t="s">
        <v>3963</v>
      </c>
      <c r="I2795" s="17">
        <v>0</v>
      </c>
    </row>
    <row r="2796" spans="8:9" x14ac:dyDescent="0.3">
      <c r="H2796" s="26" t="s">
        <v>3964</v>
      </c>
      <c r="I2796" s="17" t="s">
        <v>6597</v>
      </c>
    </row>
    <row r="2797" spans="8:9" x14ac:dyDescent="0.3">
      <c r="H2797" s="26" t="s">
        <v>252</v>
      </c>
      <c r="I2797" s="17">
        <v>971501753689</v>
      </c>
    </row>
    <row r="2798" spans="8:9" x14ac:dyDescent="0.3">
      <c r="H2798" s="26" t="s">
        <v>172</v>
      </c>
      <c r="I2798" s="17">
        <v>44578858</v>
      </c>
    </row>
    <row r="2799" spans="8:9" x14ac:dyDescent="0.3">
      <c r="H2799" s="26" t="s">
        <v>1079</v>
      </c>
      <c r="I2799" s="17" t="s">
        <v>6598</v>
      </c>
    </row>
    <row r="2800" spans="8:9" x14ac:dyDescent="0.3">
      <c r="H2800" s="26" t="s">
        <v>3965</v>
      </c>
      <c r="I2800" s="17" t="s">
        <v>6400</v>
      </c>
    </row>
    <row r="2801" spans="8:9" x14ac:dyDescent="0.3">
      <c r="H2801" s="26" t="s">
        <v>433</v>
      </c>
      <c r="I2801" s="17" t="s">
        <v>6599</v>
      </c>
    </row>
    <row r="2802" spans="8:9" x14ac:dyDescent="0.3">
      <c r="H2802" s="26" t="s">
        <v>3966</v>
      </c>
      <c r="I2802" s="17" t="s">
        <v>6600</v>
      </c>
    </row>
    <row r="2803" spans="8:9" x14ac:dyDescent="0.3">
      <c r="H2803" s="26" t="s">
        <v>3967</v>
      </c>
      <c r="I2803" s="17" t="s">
        <v>6601</v>
      </c>
    </row>
    <row r="2804" spans="8:9" x14ac:dyDescent="0.3">
      <c r="H2804" s="26" t="s">
        <v>3968</v>
      </c>
      <c r="I2804" s="17" t="s">
        <v>6440</v>
      </c>
    </row>
    <row r="2805" spans="8:9" x14ac:dyDescent="0.3">
      <c r="H2805" s="26" t="s">
        <v>3969</v>
      </c>
      <c r="I2805" s="17" t="s">
        <v>5133</v>
      </c>
    </row>
    <row r="2806" spans="8:9" x14ac:dyDescent="0.3">
      <c r="H2806" s="26" t="s">
        <v>3970</v>
      </c>
      <c r="I2806" s="17" t="s">
        <v>6452</v>
      </c>
    </row>
    <row r="2807" spans="8:9" x14ac:dyDescent="0.3">
      <c r="H2807" s="26" t="s">
        <v>1887</v>
      </c>
      <c r="I2807" s="17" t="s">
        <v>6602</v>
      </c>
    </row>
    <row r="2808" spans="8:9" x14ac:dyDescent="0.3">
      <c r="H2808" s="26" t="s">
        <v>3971</v>
      </c>
      <c r="I2808" s="17" t="s">
        <v>6483</v>
      </c>
    </row>
    <row r="2809" spans="8:9" x14ac:dyDescent="0.3">
      <c r="H2809" s="26" t="s">
        <v>3972</v>
      </c>
      <c r="I2809" s="17" t="s">
        <v>6603</v>
      </c>
    </row>
    <row r="2810" spans="8:9" x14ac:dyDescent="0.3">
      <c r="H2810" s="26" t="s">
        <v>3973</v>
      </c>
      <c r="I2810" s="17">
        <v>0</v>
      </c>
    </row>
    <row r="2811" spans="8:9" x14ac:dyDescent="0.3">
      <c r="H2811" s="26" t="s">
        <v>3974</v>
      </c>
      <c r="I2811" s="17">
        <v>0</v>
      </c>
    </row>
    <row r="2812" spans="8:9" x14ac:dyDescent="0.3">
      <c r="H2812" s="26" t="s">
        <v>3975</v>
      </c>
      <c r="I2812" s="17" t="s">
        <v>6604</v>
      </c>
    </row>
    <row r="2813" spans="8:9" x14ac:dyDescent="0.3">
      <c r="H2813" s="26" t="s">
        <v>3976</v>
      </c>
      <c r="I2813" s="17">
        <v>0</v>
      </c>
    </row>
    <row r="2814" spans="8:9" x14ac:dyDescent="0.3">
      <c r="H2814" s="26" t="s">
        <v>1395</v>
      </c>
      <c r="I2814" s="17" t="s">
        <v>6605</v>
      </c>
    </row>
    <row r="2815" spans="8:9" x14ac:dyDescent="0.3">
      <c r="H2815" s="26" t="s">
        <v>3977</v>
      </c>
      <c r="I2815" s="17" t="s">
        <v>6606</v>
      </c>
    </row>
    <row r="2816" spans="8:9" x14ac:dyDescent="0.3">
      <c r="H2816" s="26" t="s">
        <v>3978</v>
      </c>
      <c r="I2816" s="17">
        <v>0</v>
      </c>
    </row>
    <row r="2817" spans="8:9" x14ac:dyDescent="0.3">
      <c r="H2817" s="26" t="s">
        <v>3979</v>
      </c>
      <c r="I2817" s="17">
        <v>0</v>
      </c>
    </row>
    <row r="2818" spans="8:9" x14ac:dyDescent="0.3">
      <c r="H2818" s="26" t="s">
        <v>3980</v>
      </c>
      <c r="I2818" s="17" t="s">
        <v>6607</v>
      </c>
    </row>
    <row r="2819" spans="8:9" x14ac:dyDescent="0.3">
      <c r="H2819" s="26" t="s">
        <v>3981</v>
      </c>
      <c r="I2819" s="17">
        <v>0</v>
      </c>
    </row>
    <row r="2820" spans="8:9" x14ac:dyDescent="0.3">
      <c r="H2820" s="26" t="s">
        <v>3982</v>
      </c>
      <c r="I2820" s="17">
        <v>507054457</v>
      </c>
    </row>
    <row r="2821" spans="8:9" x14ac:dyDescent="0.3">
      <c r="H2821" s="26" t="s">
        <v>1396</v>
      </c>
      <c r="I2821" s="17" t="s">
        <v>6608</v>
      </c>
    </row>
    <row r="2822" spans="8:9" x14ac:dyDescent="0.3">
      <c r="H2822" s="26" t="s">
        <v>3983</v>
      </c>
      <c r="I2822" s="17" t="s">
        <v>6609</v>
      </c>
    </row>
    <row r="2823" spans="8:9" x14ac:dyDescent="0.3">
      <c r="H2823" s="26" t="s">
        <v>3984</v>
      </c>
      <c r="I2823" s="17" t="s">
        <v>6610</v>
      </c>
    </row>
    <row r="2824" spans="8:9" x14ac:dyDescent="0.3">
      <c r="H2824" s="26" t="s">
        <v>3985</v>
      </c>
      <c r="I2824" s="17">
        <v>7667377</v>
      </c>
    </row>
    <row r="2825" spans="8:9" x14ac:dyDescent="0.3">
      <c r="H2825" s="26" t="s">
        <v>3986</v>
      </c>
      <c r="I2825" s="17">
        <v>0</v>
      </c>
    </row>
    <row r="2826" spans="8:9" x14ac:dyDescent="0.3">
      <c r="H2826" s="26" t="s">
        <v>3987</v>
      </c>
      <c r="I2826" s="17">
        <v>0</v>
      </c>
    </row>
    <row r="2827" spans="8:9" x14ac:dyDescent="0.3">
      <c r="H2827" s="26" t="s">
        <v>1888</v>
      </c>
      <c r="I2827" s="17" t="s">
        <v>6611</v>
      </c>
    </row>
    <row r="2828" spans="8:9" x14ac:dyDescent="0.3">
      <c r="H2828" s="26" t="s">
        <v>3988</v>
      </c>
      <c r="I2828" s="17">
        <v>0</v>
      </c>
    </row>
    <row r="2829" spans="8:9" x14ac:dyDescent="0.3">
      <c r="H2829" s="26" t="s">
        <v>1397</v>
      </c>
      <c r="I2829" s="17" t="s">
        <v>6612</v>
      </c>
    </row>
    <row r="2830" spans="8:9" x14ac:dyDescent="0.3">
      <c r="H2830" s="26" t="s">
        <v>3989</v>
      </c>
      <c r="I2830" s="17" t="s">
        <v>6613</v>
      </c>
    </row>
    <row r="2831" spans="8:9" x14ac:dyDescent="0.3">
      <c r="H2831" s="26" t="s">
        <v>3990</v>
      </c>
      <c r="I2831" s="17" t="s">
        <v>6614</v>
      </c>
    </row>
    <row r="2832" spans="8:9" x14ac:dyDescent="0.3">
      <c r="H2832" s="26" t="s">
        <v>3991</v>
      </c>
      <c r="I2832" s="17" t="s">
        <v>6615</v>
      </c>
    </row>
    <row r="2833" spans="8:9" x14ac:dyDescent="0.3">
      <c r="H2833" s="26" t="s">
        <v>1617</v>
      </c>
      <c r="I2833" s="17" t="s">
        <v>6616</v>
      </c>
    </row>
    <row r="2834" spans="8:9" x14ac:dyDescent="0.3">
      <c r="H2834" s="26" t="s">
        <v>3992</v>
      </c>
      <c r="I2834" s="17">
        <v>0</v>
      </c>
    </row>
    <row r="2835" spans="8:9" x14ac:dyDescent="0.3">
      <c r="H2835" s="26" t="s">
        <v>3993</v>
      </c>
      <c r="I2835" s="17">
        <v>0</v>
      </c>
    </row>
    <row r="2836" spans="8:9" x14ac:dyDescent="0.3">
      <c r="H2836" s="26" t="s">
        <v>3994</v>
      </c>
      <c r="I2836" s="17" t="s">
        <v>6617</v>
      </c>
    </row>
    <row r="2837" spans="8:9" x14ac:dyDescent="0.3">
      <c r="H2837" s="26" t="s">
        <v>3995</v>
      </c>
      <c r="I2837" s="17" t="s">
        <v>6618</v>
      </c>
    </row>
    <row r="2838" spans="8:9" x14ac:dyDescent="0.3">
      <c r="H2838" s="26" t="s">
        <v>3996</v>
      </c>
      <c r="I2838" s="17" t="s">
        <v>6619</v>
      </c>
    </row>
    <row r="2839" spans="8:9" x14ac:dyDescent="0.3">
      <c r="H2839" s="26" t="s">
        <v>3997</v>
      </c>
      <c r="I2839" s="17" t="s">
        <v>6620</v>
      </c>
    </row>
    <row r="2840" spans="8:9" x14ac:dyDescent="0.3">
      <c r="H2840" s="26" t="s">
        <v>3998</v>
      </c>
      <c r="I2840" s="17" t="s">
        <v>6614</v>
      </c>
    </row>
    <row r="2841" spans="8:9" x14ac:dyDescent="0.3">
      <c r="H2841" s="26" t="s">
        <v>481</v>
      </c>
      <c r="I2841" s="17" t="s">
        <v>6621</v>
      </c>
    </row>
    <row r="2842" spans="8:9" x14ac:dyDescent="0.3">
      <c r="H2842" s="26" t="s">
        <v>3999</v>
      </c>
      <c r="I2842" s="17" t="s">
        <v>6622</v>
      </c>
    </row>
    <row r="2843" spans="8:9" x14ac:dyDescent="0.3">
      <c r="H2843" s="26" t="s">
        <v>4000</v>
      </c>
      <c r="I2843" s="17" t="s">
        <v>6623</v>
      </c>
    </row>
    <row r="2844" spans="8:9" x14ac:dyDescent="0.3">
      <c r="H2844" s="26" t="s">
        <v>1400</v>
      </c>
      <c r="I2844" s="17" t="s">
        <v>6624</v>
      </c>
    </row>
    <row r="2845" spans="8:9" x14ac:dyDescent="0.3">
      <c r="H2845" s="26" t="s">
        <v>4001</v>
      </c>
      <c r="I2845" s="17">
        <v>0</v>
      </c>
    </row>
    <row r="2846" spans="8:9" x14ac:dyDescent="0.3">
      <c r="H2846" s="26" t="s">
        <v>4002</v>
      </c>
      <c r="I2846" s="17">
        <v>0</v>
      </c>
    </row>
    <row r="2847" spans="8:9" x14ac:dyDescent="0.3">
      <c r="H2847" s="26" t="s">
        <v>4003</v>
      </c>
      <c r="I2847" s="17" t="s">
        <v>6625</v>
      </c>
    </row>
    <row r="2848" spans="8:9" x14ac:dyDescent="0.3">
      <c r="H2848" s="26" t="s">
        <v>4004</v>
      </c>
      <c r="I2848" s="17">
        <v>0</v>
      </c>
    </row>
    <row r="2849" spans="8:9" x14ac:dyDescent="0.3">
      <c r="H2849" s="26" t="s">
        <v>4005</v>
      </c>
      <c r="I2849" s="17" t="s">
        <v>6626</v>
      </c>
    </row>
    <row r="2850" spans="8:9" x14ac:dyDescent="0.3">
      <c r="H2850" s="26" t="s">
        <v>4006</v>
      </c>
      <c r="I2850" s="17" t="s">
        <v>6627</v>
      </c>
    </row>
    <row r="2851" spans="8:9" x14ac:dyDescent="0.3">
      <c r="H2851" s="26" t="s">
        <v>4007</v>
      </c>
      <c r="I2851" s="17" t="s">
        <v>6628</v>
      </c>
    </row>
    <row r="2852" spans="8:9" x14ac:dyDescent="0.3">
      <c r="H2852" s="26" t="s">
        <v>4008</v>
      </c>
      <c r="I2852" s="17" t="s">
        <v>6629</v>
      </c>
    </row>
    <row r="2853" spans="8:9" x14ac:dyDescent="0.3">
      <c r="H2853" s="26" t="s">
        <v>4009</v>
      </c>
      <c r="I2853" s="17" t="s">
        <v>6630</v>
      </c>
    </row>
    <row r="2854" spans="8:9" x14ac:dyDescent="0.3">
      <c r="H2854" s="26" t="s">
        <v>4010</v>
      </c>
      <c r="I2854" s="17" t="s">
        <v>6631</v>
      </c>
    </row>
    <row r="2855" spans="8:9" x14ac:dyDescent="0.3">
      <c r="H2855" s="26" t="s">
        <v>1401</v>
      </c>
      <c r="I2855" s="17">
        <v>0</v>
      </c>
    </row>
    <row r="2856" spans="8:9" x14ac:dyDescent="0.3">
      <c r="H2856" s="26" t="s">
        <v>4011</v>
      </c>
      <c r="I2856" s="17" t="s">
        <v>6627</v>
      </c>
    </row>
    <row r="2857" spans="8:9" x14ac:dyDescent="0.3">
      <c r="H2857" s="26" t="s">
        <v>890</v>
      </c>
      <c r="I2857" s="17" t="s">
        <v>6632</v>
      </c>
    </row>
    <row r="2858" spans="8:9" x14ac:dyDescent="0.3">
      <c r="H2858" s="26" t="s">
        <v>4012</v>
      </c>
      <c r="I2858" s="17">
        <v>0</v>
      </c>
    </row>
    <row r="2859" spans="8:9" x14ac:dyDescent="0.3">
      <c r="H2859" s="26" t="s">
        <v>4013</v>
      </c>
      <c r="I2859" s="17" t="s">
        <v>6633</v>
      </c>
    </row>
    <row r="2860" spans="8:9" x14ac:dyDescent="0.3">
      <c r="H2860" s="26" t="s">
        <v>4014</v>
      </c>
      <c r="I2860" s="17" t="s">
        <v>6634</v>
      </c>
    </row>
    <row r="2861" spans="8:9" x14ac:dyDescent="0.3">
      <c r="H2861" s="26" t="s">
        <v>4015</v>
      </c>
      <c r="I2861" s="17" t="s">
        <v>6635</v>
      </c>
    </row>
    <row r="2862" spans="8:9" x14ac:dyDescent="0.3">
      <c r="H2862" s="26" t="s">
        <v>4016</v>
      </c>
      <c r="I2862" s="17" t="s">
        <v>6635</v>
      </c>
    </row>
    <row r="2863" spans="8:9" x14ac:dyDescent="0.3">
      <c r="H2863" s="26" t="s">
        <v>4017</v>
      </c>
      <c r="I2863" s="17" t="s">
        <v>6636</v>
      </c>
    </row>
    <row r="2864" spans="8:9" x14ac:dyDescent="0.3">
      <c r="H2864" s="26" t="s">
        <v>97</v>
      </c>
      <c r="I2864" s="17" t="s">
        <v>6637</v>
      </c>
    </row>
    <row r="2865" spans="8:9" x14ac:dyDescent="0.3">
      <c r="H2865" s="26" t="s">
        <v>1081</v>
      </c>
      <c r="I2865" s="17" t="s">
        <v>6638</v>
      </c>
    </row>
    <row r="2866" spans="8:9" x14ac:dyDescent="0.3">
      <c r="H2866" s="26" t="s">
        <v>1083</v>
      </c>
      <c r="I2866" s="17" t="s">
        <v>6637</v>
      </c>
    </row>
    <row r="2867" spans="8:9" x14ac:dyDescent="0.3">
      <c r="H2867" s="26" t="s">
        <v>4018</v>
      </c>
      <c r="I2867" s="17">
        <v>0</v>
      </c>
    </row>
    <row r="2868" spans="8:9" x14ac:dyDescent="0.3">
      <c r="H2868" s="26" t="s">
        <v>4019</v>
      </c>
      <c r="I2868" s="17" t="s">
        <v>6639</v>
      </c>
    </row>
    <row r="2869" spans="8:9" x14ac:dyDescent="0.3">
      <c r="H2869" s="26" t="s">
        <v>4020</v>
      </c>
      <c r="I2869" s="17" t="s">
        <v>6640</v>
      </c>
    </row>
    <row r="2870" spans="8:9" x14ac:dyDescent="0.3">
      <c r="H2870" s="26" t="s">
        <v>4021</v>
      </c>
      <c r="I2870" s="17" t="s">
        <v>6640</v>
      </c>
    </row>
    <row r="2871" spans="8:9" x14ac:dyDescent="0.3">
      <c r="H2871" s="26" t="s">
        <v>4022</v>
      </c>
      <c r="I2871" s="17">
        <v>0</v>
      </c>
    </row>
    <row r="2872" spans="8:9" x14ac:dyDescent="0.3">
      <c r="H2872" s="26" t="s">
        <v>1402</v>
      </c>
      <c r="I2872" s="17" t="s">
        <v>6641</v>
      </c>
    </row>
    <row r="2873" spans="8:9" x14ac:dyDescent="0.3">
      <c r="H2873" s="26" t="s">
        <v>4023</v>
      </c>
      <c r="I2873" s="17">
        <v>971529990807</v>
      </c>
    </row>
    <row r="2874" spans="8:9" x14ac:dyDescent="0.3">
      <c r="H2874" s="26" t="s">
        <v>4024</v>
      </c>
      <c r="I2874" s="17" t="s">
        <v>6642</v>
      </c>
    </row>
    <row r="2875" spans="8:9" x14ac:dyDescent="0.3">
      <c r="H2875" s="26" t="s">
        <v>4025</v>
      </c>
      <c r="I2875" s="17" t="s">
        <v>6643</v>
      </c>
    </row>
    <row r="2876" spans="8:9" x14ac:dyDescent="0.3">
      <c r="H2876" s="26" t="s">
        <v>4026</v>
      </c>
      <c r="I2876" s="17" t="s">
        <v>6644</v>
      </c>
    </row>
    <row r="2877" spans="8:9" x14ac:dyDescent="0.3">
      <c r="H2877" s="26" t="s">
        <v>1245</v>
      </c>
      <c r="I2877" s="17" t="s">
        <v>6645</v>
      </c>
    </row>
    <row r="2878" spans="8:9" x14ac:dyDescent="0.3">
      <c r="H2878" s="26" t="s">
        <v>4027</v>
      </c>
      <c r="I2878" s="17" t="s">
        <v>6646</v>
      </c>
    </row>
    <row r="2879" spans="8:9" x14ac:dyDescent="0.3">
      <c r="H2879" s="26" t="s">
        <v>4028</v>
      </c>
      <c r="I2879" s="17">
        <v>0</v>
      </c>
    </row>
    <row r="2880" spans="8:9" x14ac:dyDescent="0.3">
      <c r="H2880" s="26" t="s">
        <v>4029</v>
      </c>
      <c r="I2880" s="17" t="s">
        <v>6647</v>
      </c>
    </row>
    <row r="2881" spans="8:9" x14ac:dyDescent="0.3">
      <c r="H2881" s="26" t="s">
        <v>4030</v>
      </c>
      <c r="I2881" s="17" t="s">
        <v>6648</v>
      </c>
    </row>
    <row r="2882" spans="8:9" x14ac:dyDescent="0.3">
      <c r="H2882" s="26" t="s">
        <v>4031</v>
      </c>
      <c r="I2882" s="17">
        <v>0</v>
      </c>
    </row>
    <row r="2883" spans="8:9" x14ac:dyDescent="0.3">
      <c r="H2883" s="26" t="s">
        <v>4032</v>
      </c>
      <c r="I2883" s="17">
        <v>0</v>
      </c>
    </row>
    <row r="2884" spans="8:9" x14ac:dyDescent="0.3">
      <c r="H2884" s="26" t="s">
        <v>4033</v>
      </c>
      <c r="I2884" s="17">
        <v>0</v>
      </c>
    </row>
    <row r="2885" spans="8:9" x14ac:dyDescent="0.3">
      <c r="H2885" s="26" t="s">
        <v>4034</v>
      </c>
      <c r="I2885" s="17">
        <v>0</v>
      </c>
    </row>
    <row r="2886" spans="8:9" x14ac:dyDescent="0.3">
      <c r="H2886" s="26" t="s">
        <v>4035</v>
      </c>
      <c r="I2886" s="17">
        <v>0</v>
      </c>
    </row>
    <row r="2887" spans="8:9" x14ac:dyDescent="0.3">
      <c r="H2887" s="26" t="s">
        <v>4036</v>
      </c>
      <c r="I2887" s="17" t="s">
        <v>6649</v>
      </c>
    </row>
    <row r="2888" spans="8:9" x14ac:dyDescent="0.3">
      <c r="H2888" s="26" t="s">
        <v>4037</v>
      </c>
      <c r="I2888" s="17">
        <v>0</v>
      </c>
    </row>
    <row r="2889" spans="8:9" x14ac:dyDescent="0.3">
      <c r="H2889" s="26" t="s">
        <v>4038</v>
      </c>
      <c r="I2889" s="17">
        <v>0</v>
      </c>
    </row>
    <row r="2890" spans="8:9" x14ac:dyDescent="0.3">
      <c r="H2890" s="26" t="s">
        <v>4039</v>
      </c>
      <c r="I2890" s="17">
        <v>0</v>
      </c>
    </row>
    <row r="2891" spans="8:9" x14ac:dyDescent="0.3">
      <c r="H2891" s="26" t="s">
        <v>4040</v>
      </c>
      <c r="I2891" s="17" t="s">
        <v>6650</v>
      </c>
    </row>
    <row r="2892" spans="8:9" x14ac:dyDescent="0.3">
      <c r="H2892" s="26" t="s">
        <v>4041</v>
      </c>
      <c r="I2892" s="17">
        <v>0</v>
      </c>
    </row>
    <row r="2893" spans="8:9" x14ac:dyDescent="0.3">
      <c r="H2893" s="26" t="s">
        <v>4042</v>
      </c>
      <c r="I2893" s="17">
        <v>720932566</v>
      </c>
    </row>
    <row r="2894" spans="8:9" x14ac:dyDescent="0.3">
      <c r="H2894" s="26" t="s">
        <v>4043</v>
      </c>
      <c r="I2894" s="17">
        <v>0</v>
      </c>
    </row>
    <row r="2895" spans="8:9" x14ac:dyDescent="0.3">
      <c r="H2895" s="26" t="s">
        <v>4044</v>
      </c>
      <c r="I2895" s="17" t="s">
        <v>6651</v>
      </c>
    </row>
    <row r="2896" spans="8:9" x14ac:dyDescent="0.3">
      <c r="H2896" s="26" t="s">
        <v>4045</v>
      </c>
      <c r="I2896" s="17">
        <v>0</v>
      </c>
    </row>
    <row r="2897" spans="8:9" x14ac:dyDescent="0.3">
      <c r="H2897" s="26" t="s">
        <v>4046</v>
      </c>
      <c r="I2897" s="17">
        <v>251911000000</v>
      </c>
    </row>
    <row r="2898" spans="8:9" x14ac:dyDescent="0.3">
      <c r="H2898" s="26" t="s">
        <v>4047</v>
      </c>
      <c r="I2898" s="17" t="s">
        <v>6652</v>
      </c>
    </row>
    <row r="2899" spans="8:9" x14ac:dyDescent="0.3">
      <c r="H2899" s="26" t="s">
        <v>4048</v>
      </c>
      <c r="I2899" s="17" t="s">
        <v>6653</v>
      </c>
    </row>
    <row r="2900" spans="8:9" x14ac:dyDescent="0.3">
      <c r="H2900" s="26" t="s">
        <v>4049</v>
      </c>
      <c r="I2900" s="17" t="s">
        <v>6654</v>
      </c>
    </row>
    <row r="2901" spans="8:9" x14ac:dyDescent="0.3">
      <c r="H2901" s="26" t="s">
        <v>4050</v>
      </c>
      <c r="I2901" s="17">
        <v>0</v>
      </c>
    </row>
    <row r="2902" spans="8:9" x14ac:dyDescent="0.3">
      <c r="H2902" s="26" t="s">
        <v>4051</v>
      </c>
      <c r="I2902" s="17" t="s">
        <v>6655</v>
      </c>
    </row>
    <row r="2903" spans="8:9" x14ac:dyDescent="0.3">
      <c r="H2903" s="26" t="s">
        <v>4052</v>
      </c>
      <c r="I2903" s="17" t="s">
        <v>6656</v>
      </c>
    </row>
    <row r="2904" spans="8:9" x14ac:dyDescent="0.3">
      <c r="H2904" s="26" t="s">
        <v>4053</v>
      </c>
      <c r="I2904" s="17">
        <v>0</v>
      </c>
    </row>
    <row r="2905" spans="8:9" x14ac:dyDescent="0.3">
      <c r="H2905" s="26" t="s">
        <v>4054</v>
      </c>
      <c r="I2905" s="17">
        <v>-911876382</v>
      </c>
    </row>
    <row r="2906" spans="8:9" x14ac:dyDescent="0.3">
      <c r="H2906" s="26" t="s">
        <v>4055</v>
      </c>
      <c r="I2906" s="17">
        <v>0</v>
      </c>
    </row>
    <row r="2907" spans="8:9" x14ac:dyDescent="0.3">
      <c r="H2907" s="26" t="s">
        <v>4056</v>
      </c>
      <c r="I2907" s="17">
        <v>0</v>
      </c>
    </row>
    <row r="2908" spans="8:9" x14ac:dyDescent="0.3">
      <c r="H2908" s="26" t="s">
        <v>4057</v>
      </c>
      <c r="I2908" s="17">
        <v>0</v>
      </c>
    </row>
    <row r="2909" spans="8:9" x14ac:dyDescent="0.3">
      <c r="H2909" s="26" t="s">
        <v>4058</v>
      </c>
      <c r="I2909" s="17" t="s">
        <v>6657</v>
      </c>
    </row>
    <row r="2910" spans="8:9" x14ac:dyDescent="0.3">
      <c r="H2910" s="26" t="s">
        <v>4059</v>
      </c>
      <c r="I2910" s="17">
        <v>97339454374</v>
      </c>
    </row>
    <row r="2911" spans="8:9" x14ac:dyDescent="0.3">
      <c r="H2911" s="26" t="s">
        <v>4060</v>
      </c>
      <c r="I2911" s="17">
        <v>0</v>
      </c>
    </row>
    <row r="2912" spans="8:9" x14ac:dyDescent="0.3">
      <c r="H2912" s="26" t="s">
        <v>4061</v>
      </c>
      <c r="I2912" s="17">
        <v>0</v>
      </c>
    </row>
    <row r="2913" spans="8:9" x14ac:dyDescent="0.3">
      <c r="H2913" s="26" t="s">
        <v>4062</v>
      </c>
      <c r="I2913" s="17">
        <v>0</v>
      </c>
    </row>
    <row r="2914" spans="8:9" x14ac:dyDescent="0.3">
      <c r="H2914" s="26" t="s">
        <v>4063</v>
      </c>
      <c r="I2914" s="17">
        <v>0</v>
      </c>
    </row>
    <row r="2915" spans="8:9" x14ac:dyDescent="0.3">
      <c r="H2915" s="26" t="s">
        <v>4064</v>
      </c>
      <c r="I2915" s="17">
        <v>0</v>
      </c>
    </row>
    <row r="2916" spans="8:9" x14ac:dyDescent="0.3">
      <c r="H2916" s="26" t="s">
        <v>4065</v>
      </c>
      <c r="I2916" s="17" t="s">
        <v>6658</v>
      </c>
    </row>
    <row r="2917" spans="8:9" x14ac:dyDescent="0.3">
      <c r="H2917" s="26" t="s">
        <v>4066</v>
      </c>
      <c r="I2917" s="17">
        <v>-911437082</v>
      </c>
    </row>
    <row r="2918" spans="8:9" x14ac:dyDescent="0.3">
      <c r="H2918" s="26" t="s">
        <v>4067</v>
      </c>
      <c r="I2918" s="17" t="s">
        <v>6659</v>
      </c>
    </row>
    <row r="2919" spans="8:9" x14ac:dyDescent="0.3">
      <c r="H2919" s="26" t="s">
        <v>4068</v>
      </c>
      <c r="I2919" s="17" t="s">
        <v>6660</v>
      </c>
    </row>
    <row r="2920" spans="8:9" x14ac:dyDescent="0.3">
      <c r="H2920" s="26" t="s">
        <v>4069</v>
      </c>
      <c r="I2920" s="17" t="s">
        <v>6661</v>
      </c>
    </row>
    <row r="2921" spans="8:9" x14ac:dyDescent="0.3">
      <c r="H2921" s="26" t="s">
        <v>4070</v>
      </c>
      <c r="I2921" s="17">
        <v>0</v>
      </c>
    </row>
    <row r="2922" spans="8:9" x14ac:dyDescent="0.3">
      <c r="H2922" s="26" t="s">
        <v>4071</v>
      </c>
      <c r="I2922" s="17" t="s">
        <v>6662</v>
      </c>
    </row>
    <row r="2923" spans="8:9" x14ac:dyDescent="0.3">
      <c r="H2923" s="26" t="s">
        <v>4072</v>
      </c>
      <c r="I2923" s="17">
        <v>0</v>
      </c>
    </row>
    <row r="2924" spans="8:9" x14ac:dyDescent="0.3">
      <c r="H2924" s="26" t="s">
        <v>4073</v>
      </c>
      <c r="I2924" s="17" t="s">
        <v>6663</v>
      </c>
    </row>
    <row r="2925" spans="8:9" x14ac:dyDescent="0.3">
      <c r="H2925" s="26" t="s">
        <v>4074</v>
      </c>
      <c r="I2925" s="17">
        <v>0</v>
      </c>
    </row>
    <row r="2926" spans="8:9" x14ac:dyDescent="0.3">
      <c r="H2926" s="26" t="s">
        <v>4075</v>
      </c>
      <c r="I2926" s="17">
        <v>0</v>
      </c>
    </row>
    <row r="2927" spans="8:9" x14ac:dyDescent="0.3">
      <c r="H2927" s="26" t="s">
        <v>4076</v>
      </c>
      <c r="I2927" s="17">
        <v>998904000000</v>
      </c>
    </row>
    <row r="2928" spans="8:9" x14ac:dyDescent="0.3">
      <c r="H2928" s="26" t="s">
        <v>4077</v>
      </c>
      <c r="I2928" s="17">
        <v>0</v>
      </c>
    </row>
    <row r="2929" spans="8:9" x14ac:dyDescent="0.3">
      <c r="H2929" s="26" t="s">
        <v>4078</v>
      </c>
      <c r="I2929" s="17">
        <v>0</v>
      </c>
    </row>
    <row r="2930" spans="8:9" x14ac:dyDescent="0.3">
      <c r="H2930" s="26" t="s">
        <v>4079</v>
      </c>
      <c r="I2930" s="17">
        <v>0</v>
      </c>
    </row>
    <row r="2931" spans="8:9" x14ac:dyDescent="0.3">
      <c r="H2931" s="26" t="s">
        <v>4080</v>
      </c>
      <c r="I2931" s="17" t="s">
        <v>6664</v>
      </c>
    </row>
    <row r="2932" spans="8:9" x14ac:dyDescent="0.3">
      <c r="H2932" s="26" t="s">
        <v>4081</v>
      </c>
      <c r="I2932" s="17">
        <v>255777000000</v>
      </c>
    </row>
    <row r="2933" spans="8:9" x14ac:dyDescent="0.3">
      <c r="H2933" s="26" t="s">
        <v>4082</v>
      </c>
      <c r="I2933" s="17" t="s">
        <v>6665</v>
      </c>
    </row>
    <row r="2934" spans="8:9" x14ac:dyDescent="0.3">
      <c r="H2934" s="26" t="s">
        <v>4083</v>
      </c>
      <c r="I2934" s="17">
        <v>0</v>
      </c>
    </row>
    <row r="2935" spans="8:9" x14ac:dyDescent="0.3">
      <c r="H2935" s="26" t="s">
        <v>4084</v>
      </c>
      <c r="I2935" s="17" t="s">
        <v>6666</v>
      </c>
    </row>
    <row r="2936" spans="8:9" x14ac:dyDescent="0.3">
      <c r="H2936" s="26" t="s">
        <v>4085</v>
      </c>
      <c r="I2936" s="17" t="s">
        <v>6516</v>
      </c>
    </row>
    <row r="2937" spans="8:9" x14ac:dyDescent="0.3">
      <c r="H2937" s="26" t="s">
        <v>4086</v>
      </c>
      <c r="I2937" s="17">
        <v>0</v>
      </c>
    </row>
    <row r="2938" spans="8:9" x14ac:dyDescent="0.3">
      <c r="H2938" s="26" t="s">
        <v>4087</v>
      </c>
      <c r="I2938" s="17" t="s">
        <v>6667</v>
      </c>
    </row>
    <row r="2939" spans="8:9" x14ac:dyDescent="0.3">
      <c r="H2939" s="26" t="s">
        <v>4088</v>
      </c>
      <c r="I2939" s="17" t="s">
        <v>6668</v>
      </c>
    </row>
    <row r="2940" spans="8:9" x14ac:dyDescent="0.3">
      <c r="H2940" s="26" t="s">
        <v>4089</v>
      </c>
      <c r="I2940" s="17">
        <v>-911219147</v>
      </c>
    </row>
    <row r="2941" spans="8:9" x14ac:dyDescent="0.3">
      <c r="H2941" s="26" t="s">
        <v>4090</v>
      </c>
      <c r="I2941" s="17">
        <v>0</v>
      </c>
    </row>
    <row r="2942" spans="8:9" x14ac:dyDescent="0.3">
      <c r="H2942" s="26" t="s">
        <v>4091</v>
      </c>
      <c r="I2942" s="17">
        <v>0</v>
      </c>
    </row>
    <row r="2943" spans="8:9" x14ac:dyDescent="0.3">
      <c r="H2943" s="26" t="s">
        <v>4092</v>
      </c>
      <c r="I2943" s="17" t="s">
        <v>6669</v>
      </c>
    </row>
    <row r="2944" spans="8:9" x14ac:dyDescent="0.3">
      <c r="H2944" s="26" t="s">
        <v>4093</v>
      </c>
      <c r="I2944" s="17">
        <v>0</v>
      </c>
    </row>
    <row r="2945" spans="8:9" x14ac:dyDescent="0.3">
      <c r="H2945" s="26" t="s">
        <v>4094</v>
      </c>
      <c r="I2945" s="17">
        <v>0</v>
      </c>
    </row>
    <row r="2946" spans="8:9" x14ac:dyDescent="0.3">
      <c r="H2946" s="26" t="s">
        <v>4095</v>
      </c>
      <c r="I2946" s="17">
        <v>0</v>
      </c>
    </row>
    <row r="2947" spans="8:9" x14ac:dyDescent="0.3">
      <c r="H2947" s="26" t="s">
        <v>4096</v>
      </c>
      <c r="I2947" s="17">
        <v>0</v>
      </c>
    </row>
    <row r="2948" spans="8:9" x14ac:dyDescent="0.3">
      <c r="H2948" s="26" t="s">
        <v>4097</v>
      </c>
      <c r="I2948" s="17">
        <v>0</v>
      </c>
    </row>
    <row r="2949" spans="8:9" x14ac:dyDescent="0.3">
      <c r="H2949" s="26" t="s">
        <v>4098</v>
      </c>
      <c r="I2949" s="17">
        <v>0</v>
      </c>
    </row>
    <row r="2950" spans="8:9" x14ac:dyDescent="0.3">
      <c r="H2950" s="26" t="s">
        <v>4099</v>
      </c>
      <c r="I2950" s="17">
        <v>0</v>
      </c>
    </row>
    <row r="2951" spans="8:9" x14ac:dyDescent="0.3">
      <c r="H2951" s="26" t="s">
        <v>4100</v>
      </c>
      <c r="I2951" s="17">
        <v>0</v>
      </c>
    </row>
    <row r="2952" spans="8:9" x14ac:dyDescent="0.3">
      <c r="H2952" s="26" t="s">
        <v>4101</v>
      </c>
      <c r="I2952" s="17">
        <v>0</v>
      </c>
    </row>
    <row r="2953" spans="8:9" x14ac:dyDescent="0.3">
      <c r="H2953" s="26" t="s">
        <v>4102</v>
      </c>
      <c r="I2953" s="17">
        <v>0</v>
      </c>
    </row>
    <row r="2954" spans="8:9" x14ac:dyDescent="0.3">
      <c r="H2954" s="26" t="s">
        <v>4103</v>
      </c>
      <c r="I2954" s="17">
        <v>0</v>
      </c>
    </row>
    <row r="2955" spans="8:9" x14ac:dyDescent="0.3">
      <c r="H2955" s="26" t="s">
        <v>4104</v>
      </c>
      <c r="I2955" s="17">
        <v>0</v>
      </c>
    </row>
    <row r="2956" spans="8:9" x14ac:dyDescent="0.3">
      <c r="H2956" s="26" t="s">
        <v>4105</v>
      </c>
      <c r="I2956" s="17">
        <v>0</v>
      </c>
    </row>
    <row r="2957" spans="8:9" x14ac:dyDescent="0.3">
      <c r="H2957" s="26" t="s">
        <v>4106</v>
      </c>
      <c r="I2957" s="17">
        <v>0</v>
      </c>
    </row>
    <row r="2958" spans="8:9" x14ac:dyDescent="0.3">
      <c r="H2958" s="26" t="s">
        <v>4107</v>
      </c>
      <c r="I2958" s="17" t="s">
        <v>6670</v>
      </c>
    </row>
    <row r="2959" spans="8:9" x14ac:dyDescent="0.3">
      <c r="H2959" s="26" t="s">
        <v>4108</v>
      </c>
      <c r="I2959" s="17" t="s">
        <v>6671</v>
      </c>
    </row>
    <row r="2960" spans="8:9" x14ac:dyDescent="0.3">
      <c r="H2960" s="26" t="s">
        <v>4109</v>
      </c>
      <c r="I2960" s="17">
        <v>0</v>
      </c>
    </row>
    <row r="2961" spans="8:9" x14ac:dyDescent="0.3">
      <c r="H2961" s="26" t="s">
        <v>4110</v>
      </c>
      <c r="I2961" s="17" t="s">
        <v>6672</v>
      </c>
    </row>
    <row r="2962" spans="8:9" x14ac:dyDescent="0.3">
      <c r="H2962" s="26" t="s">
        <v>4111</v>
      </c>
      <c r="I2962" s="17">
        <v>0</v>
      </c>
    </row>
    <row r="2963" spans="8:9" x14ac:dyDescent="0.3">
      <c r="H2963" s="26" t="s">
        <v>4112</v>
      </c>
      <c r="I2963" s="17">
        <v>0</v>
      </c>
    </row>
    <row r="2964" spans="8:9" x14ac:dyDescent="0.3">
      <c r="H2964" s="26" t="s">
        <v>4113</v>
      </c>
      <c r="I2964" s="17" t="s">
        <v>6673</v>
      </c>
    </row>
    <row r="2965" spans="8:9" x14ac:dyDescent="0.3">
      <c r="H2965" s="26" t="s">
        <v>4114</v>
      </c>
      <c r="I2965" s="17" t="s">
        <v>6674</v>
      </c>
    </row>
    <row r="2966" spans="8:9" x14ac:dyDescent="0.3">
      <c r="H2966" s="26" t="s">
        <v>4115</v>
      </c>
      <c r="I2966" s="17" t="s">
        <v>6675</v>
      </c>
    </row>
    <row r="2967" spans="8:9" x14ac:dyDescent="0.3">
      <c r="H2967" s="26" t="s">
        <v>4116</v>
      </c>
      <c r="I2967" s="17">
        <v>0</v>
      </c>
    </row>
    <row r="2968" spans="8:9" x14ac:dyDescent="0.3">
      <c r="H2968" s="26" t="s">
        <v>4117</v>
      </c>
      <c r="I2968" s="17">
        <v>0</v>
      </c>
    </row>
    <row r="2969" spans="8:9" x14ac:dyDescent="0.3">
      <c r="H2969" s="26" t="s">
        <v>4118</v>
      </c>
      <c r="I2969" s="17">
        <v>0</v>
      </c>
    </row>
    <row r="2970" spans="8:9" x14ac:dyDescent="0.3">
      <c r="H2970" s="26" t="s">
        <v>4119</v>
      </c>
      <c r="I2970" s="17">
        <v>0</v>
      </c>
    </row>
    <row r="2971" spans="8:9" x14ac:dyDescent="0.3">
      <c r="H2971" s="26" t="s">
        <v>4120</v>
      </c>
      <c r="I2971" s="17">
        <v>0</v>
      </c>
    </row>
    <row r="2972" spans="8:9" x14ac:dyDescent="0.3">
      <c r="H2972" s="26" t="s">
        <v>4121</v>
      </c>
      <c r="I2972" s="17">
        <v>0</v>
      </c>
    </row>
    <row r="2973" spans="8:9" x14ac:dyDescent="0.3">
      <c r="H2973" s="26" t="s">
        <v>4122</v>
      </c>
      <c r="I2973" s="17">
        <v>0</v>
      </c>
    </row>
    <row r="2974" spans="8:9" x14ac:dyDescent="0.3">
      <c r="H2974" s="26" t="s">
        <v>4123</v>
      </c>
      <c r="I2974" s="17">
        <v>0</v>
      </c>
    </row>
    <row r="2975" spans="8:9" x14ac:dyDescent="0.3">
      <c r="H2975" s="26" t="s">
        <v>4124</v>
      </c>
      <c r="I2975" s="17">
        <v>0</v>
      </c>
    </row>
    <row r="2976" spans="8:9" x14ac:dyDescent="0.3">
      <c r="H2976" s="26" t="s">
        <v>4125</v>
      </c>
      <c r="I2976" s="17">
        <v>0</v>
      </c>
    </row>
    <row r="2977" spans="8:9" x14ac:dyDescent="0.3">
      <c r="H2977" s="26" t="s">
        <v>4126</v>
      </c>
      <c r="I2977" s="17">
        <v>0</v>
      </c>
    </row>
    <row r="2978" spans="8:9" x14ac:dyDescent="0.3">
      <c r="H2978" s="26" t="s">
        <v>4127</v>
      </c>
      <c r="I2978" s="17">
        <v>0</v>
      </c>
    </row>
    <row r="2979" spans="8:9" x14ac:dyDescent="0.3">
      <c r="H2979" s="26" t="s">
        <v>4128</v>
      </c>
      <c r="I2979" s="17">
        <v>-66321410</v>
      </c>
    </row>
    <row r="2980" spans="8:9" x14ac:dyDescent="0.3">
      <c r="H2980" s="26" t="s">
        <v>4129</v>
      </c>
      <c r="I2980" s="17" t="s">
        <v>6676</v>
      </c>
    </row>
    <row r="2981" spans="8:9" x14ac:dyDescent="0.3">
      <c r="H2981" s="26" t="s">
        <v>4130</v>
      </c>
      <c r="I2981" s="17">
        <v>0</v>
      </c>
    </row>
    <row r="2982" spans="8:9" x14ac:dyDescent="0.3">
      <c r="H2982" s="26" t="s">
        <v>4131</v>
      </c>
      <c r="I2982" s="17" t="s">
        <v>6677</v>
      </c>
    </row>
    <row r="2983" spans="8:9" x14ac:dyDescent="0.3">
      <c r="H2983" s="26" t="s">
        <v>4132</v>
      </c>
      <c r="I2983" s="17" t="s">
        <v>6678</v>
      </c>
    </row>
    <row r="2984" spans="8:9" x14ac:dyDescent="0.3">
      <c r="H2984" s="26" t="s">
        <v>4133</v>
      </c>
      <c r="I2984" s="17">
        <v>-930014825</v>
      </c>
    </row>
    <row r="2985" spans="8:9" x14ac:dyDescent="0.3">
      <c r="H2985" s="26" t="s">
        <v>4134</v>
      </c>
      <c r="I2985" s="17">
        <v>251912000000</v>
      </c>
    </row>
    <row r="2986" spans="8:9" x14ac:dyDescent="0.3">
      <c r="H2986" s="26" t="s">
        <v>4135</v>
      </c>
      <c r="I2986" s="17" t="s">
        <v>6679</v>
      </c>
    </row>
    <row r="2987" spans="8:9" x14ac:dyDescent="0.3">
      <c r="H2987" s="26" t="s">
        <v>4136</v>
      </c>
      <c r="I2987" s="17">
        <v>-914316305</v>
      </c>
    </row>
    <row r="2988" spans="8:9" x14ac:dyDescent="0.3">
      <c r="H2988" s="26" t="s">
        <v>4137</v>
      </c>
      <c r="I2988" s="17">
        <v>0</v>
      </c>
    </row>
    <row r="2989" spans="8:9" x14ac:dyDescent="0.3">
      <c r="H2989" s="26" t="s">
        <v>4138</v>
      </c>
      <c r="I2989" s="17">
        <v>0</v>
      </c>
    </row>
    <row r="2990" spans="8:9" x14ac:dyDescent="0.3">
      <c r="H2990" s="26" t="s">
        <v>4139</v>
      </c>
      <c r="I2990" s="17">
        <v>0</v>
      </c>
    </row>
    <row r="2991" spans="8:9" x14ac:dyDescent="0.3">
      <c r="H2991" s="26" t="s">
        <v>4140</v>
      </c>
      <c r="I2991" s="17">
        <v>0</v>
      </c>
    </row>
    <row r="2992" spans="8:9" x14ac:dyDescent="0.3">
      <c r="H2992" s="26" t="s">
        <v>4141</v>
      </c>
      <c r="I2992" s="17">
        <v>0</v>
      </c>
    </row>
    <row r="2993" spans="8:9" x14ac:dyDescent="0.3">
      <c r="H2993" s="26" t="s">
        <v>4142</v>
      </c>
      <c r="I2993" s="17">
        <v>0</v>
      </c>
    </row>
    <row r="2994" spans="8:9" x14ac:dyDescent="0.3">
      <c r="H2994" s="26" t="s">
        <v>4143</v>
      </c>
      <c r="I2994" s="17" t="s">
        <v>6680</v>
      </c>
    </row>
    <row r="2995" spans="8:9" x14ac:dyDescent="0.3">
      <c r="H2995" s="26" t="s">
        <v>4144</v>
      </c>
      <c r="I2995" s="17">
        <v>0</v>
      </c>
    </row>
    <row r="2996" spans="8:9" x14ac:dyDescent="0.3">
      <c r="H2996" s="26" t="s">
        <v>4145</v>
      </c>
      <c r="I2996" s="17" t="s">
        <v>6681</v>
      </c>
    </row>
    <row r="2997" spans="8:9" x14ac:dyDescent="0.3">
      <c r="H2997" s="26" t="s">
        <v>4146</v>
      </c>
      <c r="I2997" s="17" t="s">
        <v>6681</v>
      </c>
    </row>
    <row r="2998" spans="8:9" x14ac:dyDescent="0.3">
      <c r="H2998" s="26" t="s">
        <v>4147</v>
      </c>
      <c r="I2998" s="17" t="s">
        <v>6682</v>
      </c>
    </row>
    <row r="2999" spans="8:9" x14ac:dyDescent="0.3">
      <c r="H2999" s="26" t="s">
        <v>539</v>
      </c>
      <c r="I2999" s="17" t="s">
        <v>6683</v>
      </c>
    </row>
    <row r="3000" spans="8:9" x14ac:dyDescent="0.3">
      <c r="H3000" s="26" t="s">
        <v>4148</v>
      </c>
      <c r="I3000" s="17" t="s">
        <v>6684</v>
      </c>
    </row>
    <row r="3001" spans="8:9" x14ac:dyDescent="0.3">
      <c r="H3001" s="26" t="s">
        <v>4149</v>
      </c>
      <c r="I3001" s="17" t="s">
        <v>6685</v>
      </c>
    </row>
    <row r="3002" spans="8:9" x14ac:dyDescent="0.3">
      <c r="H3002" s="26" t="s">
        <v>4150</v>
      </c>
      <c r="I3002" s="17" t="s">
        <v>6686</v>
      </c>
    </row>
    <row r="3003" spans="8:9" x14ac:dyDescent="0.3">
      <c r="H3003" s="26" t="s">
        <v>4151</v>
      </c>
      <c r="I3003" s="17">
        <v>0</v>
      </c>
    </row>
    <row r="3004" spans="8:9" x14ac:dyDescent="0.3">
      <c r="H3004" s="26" t="s">
        <v>4152</v>
      </c>
      <c r="I3004" s="17">
        <v>65611061</v>
      </c>
    </row>
    <row r="3005" spans="8:9" x14ac:dyDescent="0.3">
      <c r="H3005" s="26" t="s">
        <v>1247</v>
      </c>
      <c r="I3005" s="17">
        <v>43477040</v>
      </c>
    </row>
    <row r="3006" spans="8:9" x14ac:dyDescent="0.3">
      <c r="H3006" s="26" t="s">
        <v>4153</v>
      </c>
      <c r="I3006" s="17" t="s">
        <v>6687</v>
      </c>
    </row>
    <row r="3007" spans="8:9" x14ac:dyDescent="0.3">
      <c r="H3007" s="26" t="s">
        <v>4154</v>
      </c>
      <c r="I3007" s="17">
        <v>0</v>
      </c>
    </row>
    <row r="3008" spans="8:9" x14ac:dyDescent="0.3">
      <c r="H3008" s="26" t="s">
        <v>891</v>
      </c>
      <c r="I3008" s="17" t="s">
        <v>6688</v>
      </c>
    </row>
    <row r="3009" spans="8:9" x14ac:dyDescent="0.3">
      <c r="H3009" s="26" t="s">
        <v>4155</v>
      </c>
      <c r="I3009" s="17">
        <v>0</v>
      </c>
    </row>
    <row r="3010" spans="8:9" x14ac:dyDescent="0.3">
      <c r="H3010" s="26" t="s">
        <v>4156</v>
      </c>
      <c r="I3010" s="17">
        <v>0</v>
      </c>
    </row>
    <row r="3011" spans="8:9" x14ac:dyDescent="0.3">
      <c r="H3011" s="26" t="s">
        <v>4157</v>
      </c>
      <c r="I3011" s="17">
        <v>0</v>
      </c>
    </row>
    <row r="3012" spans="8:9" x14ac:dyDescent="0.3">
      <c r="H3012" s="26" t="s">
        <v>4158</v>
      </c>
      <c r="I3012" s="17">
        <v>0</v>
      </c>
    </row>
    <row r="3013" spans="8:9" x14ac:dyDescent="0.3">
      <c r="H3013" s="26" t="s">
        <v>4159</v>
      </c>
      <c r="I3013" s="17">
        <v>0</v>
      </c>
    </row>
    <row r="3014" spans="8:9" x14ac:dyDescent="0.3">
      <c r="H3014" s="26" t="s">
        <v>4160</v>
      </c>
      <c r="I3014" s="17" t="s">
        <v>6689</v>
      </c>
    </row>
    <row r="3015" spans="8:9" x14ac:dyDescent="0.3">
      <c r="H3015" s="26" t="s">
        <v>4161</v>
      </c>
      <c r="I3015" s="17">
        <v>0</v>
      </c>
    </row>
    <row r="3016" spans="8:9" x14ac:dyDescent="0.3">
      <c r="H3016" s="26" t="s">
        <v>4162</v>
      </c>
      <c r="I3016" s="17">
        <v>0</v>
      </c>
    </row>
    <row r="3017" spans="8:9" x14ac:dyDescent="0.3">
      <c r="H3017" s="26" t="s">
        <v>4163</v>
      </c>
      <c r="I3017" s="17" t="s">
        <v>6690</v>
      </c>
    </row>
    <row r="3018" spans="8:9" x14ac:dyDescent="0.3">
      <c r="H3018" s="26" t="s">
        <v>4164</v>
      </c>
      <c r="I3018" s="17" t="s">
        <v>6520</v>
      </c>
    </row>
    <row r="3019" spans="8:9" x14ac:dyDescent="0.3">
      <c r="H3019" s="26" t="s">
        <v>1404</v>
      </c>
      <c r="I3019" s="17" t="s">
        <v>6691</v>
      </c>
    </row>
    <row r="3020" spans="8:9" x14ac:dyDescent="0.3">
      <c r="H3020" s="26" t="s">
        <v>4165</v>
      </c>
      <c r="I3020" s="17">
        <v>-6832</v>
      </c>
    </row>
    <row r="3021" spans="8:9" x14ac:dyDescent="0.3">
      <c r="H3021" s="26" t="s">
        <v>4166</v>
      </c>
      <c r="I3021" s="17">
        <v>0</v>
      </c>
    </row>
    <row r="3022" spans="8:9" x14ac:dyDescent="0.3">
      <c r="H3022" s="26" t="s">
        <v>4167</v>
      </c>
      <c r="I3022" s="17">
        <v>0</v>
      </c>
    </row>
    <row r="3023" spans="8:9" x14ac:dyDescent="0.3">
      <c r="H3023" s="26" t="s">
        <v>4168</v>
      </c>
      <c r="I3023" s="17">
        <v>555415202</v>
      </c>
    </row>
    <row r="3024" spans="8:9" x14ac:dyDescent="0.3">
      <c r="H3024" s="26" t="s">
        <v>4169</v>
      </c>
      <c r="I3024" s="17" t="s">
        <v>6692</v>
      </c>
    </row>
    <row r="3025" spans="8:9" x14ac:dyDescent="0.3">
      <c r="H3025" s="26" t="s">
        <v>1889</v>
      </c>
      <c r="I3025" s="17">
        <v>971508009172</v>
      </c>
    </row>
    <row r="3026" spans="8:9" x14ac:dyDescent="0.3">
      <c r="H3026" s="26" t="s">
        <v>4170</v>
      </c>
      <c r="I3026" s="17" t="s">
        <v>6528</v>
      </c>
    </row>
    <row r="3027" spans="8:9" x14ac:dyDescent="0.3">
      <c r="H3027" s="26" t="s">
        <v>4171</v>
      </c>
      <c r="I3027" s="17" t="s">
        <v>6693</v>
      </c>
    </row>
    <row r="3028" spans="8:9" x14ac:dyDescent="0.3">
      <c r="H3028" s="26" t="s">
        <v>4172</v>
      </c>
      <c r="I3028" s="17" t="s">
        <v>6694</v>
      </c>
    </row>
    <row r="3029" spans="8:9" x14ac:dyDescent="0.3">
      <c r="H3029" s="26" t="s">
        <v>4173</v>
      </c>
      <c r="I3029" s="17" t="s">
        <v>6695</v>
      </c>
    </row>
    <row r="3030" spans="8:9" x14ac:dyDescent="0.3">
      <c r="H3030" s="26" t="s">
        <v>4174</v>
      </c>
      <c r="I3030" s="17" t="s">
        <v>6696</v>
      </c>
    </row>
    <row r="3031" spans="8:9" x14ac:dyDescent="0.3">
      <c r="H3031" s="26" t="s">
        <v>892</v>
      </c>
      <c r="I3031" s="17" t="s">
        <v>6697</v>
      </c>
    </row>
    <row r="3032" spans="8:9" x14ac:dyDescent="0.3">
      <c r="H3032" s="26" t="s">
        <v>4175</v>
      </c>
      <c r="I3032" s="17">
        <v>0</v>
      </c>
    </row>
    <row r="3033" spans="8:9" x14ac:dyDescent="0.3">
      <c r="H3033" s="26" t="s">
        <v>4176</v>
      </c>
      <c r="I3033" s="17">
        <v>0</v>
      </c>
    </row>
    <row r="3034" spans="8:9" x14ac:dyDescent="0.3">
      <c r="H3034" s="26" t="s">
        <v>4177</v>
      </c>
      <c r="I3034" s="17" t="s">
        <v>6698</v>
      </c>
    </row>
    <row r="3035" spans="8:9" x14ac:dyDescent="0.3">
      <c r="H3035" s="26" t="s">
        <v>4178</v>
      </c>
      <c r="I3035" s="17" t="s">
        <v>6699</v>
      </c>
    </row>
    <row r="3036" spans="8:9" x14ac:dyDescent="0.3">
      <c r="H3036" s="26" t="s">
        <v>893</v>
      </c>
      <c r="I3036" s="17" t="s">
        <v>6700</v>
      </c>
    </row>
    <row r="3037" spans="8:9" x14ac:dyDescent="0.3">
      <c r="H3037" s="26" t="s">
        <v>894</v>
      </c>
      <c r="I3037" s="17" t="s">
        <v>6701</v>
      </c>
    </row>
    <row r="3038" spans="8:9" x14ac:dyDescent="0.3">
      <c r="H3038" s="26" t="s">
        <v>895</v>
      </c>
      <c r="I3038" s="17" t="s">
        <v>6702</v>
      </c>
    </row>
    <row r="3039" spans="8:9" x14ac:dyDescent="0.3">
      <c r="H3039" s="26" t="s">
        <v>4179</v>
      </c>
      <c r="I3039" s="17">
        <v>0</v>
      </c>
    </row>
    <row r="3040" spans="8:9" x14ac:dyDescent="0.3">
      <c r="H3040" s="26" t="s">
        <v>4180</v>
      </c>
      <c r="I3040" s="17" t="s">
        <v>6703</v>
      </c>
    </row>
    <row r="3041" spans="8:9" x14ac:dyDescent="0.3">
      <c r="H3041" s="26" t="s">
        <v>4181</v>
      </c>
      <c r="I3041" s="17">
        <v>971555608729</v>
      </c>
    </row>
    <row r="3042" spans="8:9" x14ac:dyDescent="0.3">
      <c r="H3042" s="26" t="s">
        <v>1405</v>
      </c>
      <c r="I3042" s="17">
        <v>564880961</v>
      </c>
    </row>
    <row r="3043" spans="8:9" x14ac:dyDescent="0.3">
      <c r="H3043" s="26" t="s">
        <v>4182</v>
      </c>
      <c r="I3043" s="17" t="s">
        <v>6704</v>
      </c>
    </row>
    <row r="3044" spans="8:9" x14ac:dyDescent="0.3">
      <c r="H3044" s="26" t="s">
        <v>4183</v>
      </c>
      <c r="I3044" s="17" t="s">
        <v>5511</v>
      </c>
    </row>
    <row r="3045" spans="8:9" x14ac:dyDescent="0.3">
      <c r="H3045" s="26" t="s">
        <v>4184</v>
      </c>
      <c r="I3045" s="17" t="s">
        <v>6705</v>
      </c>
    </row>
    <row r="3046" spans="8:9" x14ac:dyDescent="0.3">
      <c r="H3046" s="26" t="s">
        <v>4185</v>
      </c>
      <c r="I3046" s="17" t="s">
        <v>6706</v>
      </c>
    </row>
    <row r="3047" spans="8:9" x14ac:dyDescent="0.3">
      <c r="H3047" s="26" t="s">
        <v>1249</v>
      </c>
      <c r="I3047" s="17" t="s">
        <v>6707</v>
      </c>
    </row>
    <row r="3048" spans="8:9" x14ac:dyDescent="0.3">
      <c r="H3048" s="26" t="s">
        <v>4186</v>
      </c>
      <c r="I3048" s="17">
        <v>971043985352</v>
      </c>
    </row>
    <row r="3049" spans="8:9" x14ac:dyDescent="0.3">
      <c r="H3049" s="26" t="s">
        <v>4187</v>
      </c>
      <c r="I3049" s="17">
        <v>0</v>
      </c>
    </row>
    <row r="3050" spans="8:9" x14ac:dyDescent="0.3">
      <c r="H3050" s="26" t="s">
        <v>114</v>
      </c>
      <c r="I3050" s="17">
        <v>971585306969</v>
      </c>
    </row>
    <row r="3051" spans="8:9" x14ac:dyDescent="0.3">
      <c r="H3051" s="26" t="s">
        <v>4188</v>
      </c>
      <c r="I3051" s="17">
        <v>9745813461</v>
      </c>
    </row>
    <row r="3052" spans="8:9" x14ac:dyDescent="0.3">
      <c r="H3052" s="26" t="s">
        <v>164</v>
      </c>
      <c r="I3052" s="17">
        <v>26651455</v>
      </c>
    </row>
    <row r="3053" spans="8:9" x14ac:dyDescent="0.3">
      <c r="H3053" s="26" t="s">
        <v>897</v>
      </c>
      <c r="I3053" s="17" t="s">
        <v>6708</v>
      </c>
    </row>
    <row r="3054" spans="8:9" x14ac:dyDescent="0.3">
      <c r="H3054" s="26" t="s">
        <v>4189</v>
      </c>
      <c r="I3054" s="17" t="s">
        <v>5412</v>
      </c>
    </row>
    <row r="3055" spans="8:9" x14ac:dyDescent="0.3">
      <c r="H3055" s="26" t="s">
        <v>899</v>
      </c>
      <c r="I3055" s="17">
        <v>507462539</v>
      </c>
    </row>
    <row r="3056" spans="8:9" x14ac:dyDescent="0.3">
      <c r="H3056" s="26" t="s">
        <v>900</v>
      </c>
      <c r="I3056" s="17" t="s">
        <v>6708</v>
      </c>
    </row>
    <row r="3057" spans="8:9" x14ac:dyDescent="0.3">
      <c r="H3057" s="26" t="s">
        <v>4190</v>
      </c>
      <c r="I3057" s="17" t="s">
        <v>5583</v>
      </c>
    </row>
    <row r="3058" spans="8:9" x14ac:dyDescent="0.3">
      <c r="H3058" s="26" t="s">
        <v>4191</v>
      </c>
      <c r="I3058" s="17">
        <v>0</v>
      </c>
    </row>
    <row r="3059" spans="8:9" x14ac:dyDescent="0.3">
      <c r="H3059" s="26" t="s">
        <v>4192</v>
      </c>
      <c r="I3059" s="17">
        <v>0</v>
      </c>
    </row>
    <row r="3060" spans="8:9" x14ac:dyDescent="0.3">
      <c r="H3060" s="26" t="s">
        <v>4193</v>
      </c>
      <c r="I3060" s="17">
        <v>0</v>
      </c>
    </row>
    <row r="3061" spans="8:9" x14ac:dyDescent="0.3">
      <c r="H3061" s="26" t="s">
        <v>4194</v>
      </c>
      <c r="I3061" s="17">
        <v>0</v>
      </c>
    </row>
    <row r="3062" spans="8:9" x14ac:dyDescent="0.3">
      <c r="H3062" s="26" t="s">
        <v>271</v>
      </c>
      <c r="I3062" s="17" t="s">
        <v>6709</v>
      </c>
    </row>
    <row r="3063" spans="8:9" x14ac:dyDescent="0.3">
      <c r="H3063" s="26" t="s">
        <v>4195</v>
      </c>
      <c r="I3063" s="17">
        <v>0</v>
      </c>
    </row>
    <row r="3064" spans="8:9" x14ac:dyDescent="0.3">
      <c r="H3064" s="26" t="s">
        <v>321</v>
      </c>
      <c r="I3064" s="17" t="s">
        <v>6710</v>
      </c>
    </row>
    <row r="3065" spans="8:9" x14ac:dyDescent="0.3">
      <c r="H3065" s="26" t="s">
        <v>1407</v>
      </c>
      <c r="I3065" s="17" t="s">
        <v>6711</v>
      </c>
    </row>
    <row r="3066" spans="8:9" x14ac:dyDescent="0.3">
      <c r="H3066" s="26" t="s">
        <v>1408</v>
      </c>
      <c r="I3066" s="17" t="s">
        <v>6710</v>
      </c>
    </row>
    <row r="3067" spans="8:9" x14ac:dyDescent="0.3">
      <c r="H3067" s="26" t="s">
        <v>4196</v>
      </c>
      <c r="I3067" s="17" t="s">
        <v>6712</v>
      </c>
    </row>
    <row r="3068" spans="8:9" x14ac:dyDescent="0.3">
      <c r="H3068" s="26" t="s">
        <v>4197</v>
      </c>
      <c r="I3068" s="17" t="s">
        <v>6713</v>
      </c>
    </row>
    <row r="3069" spans="8:9" x14ac:dyDescent="0.3">
      <c r="H3069" s="26" t="s">
        <v>902</v>
      </c>
      <c r="I3069" s="17" t="s">
        <v>6714</v>
      </c>
    </row>
    <row r="3070" spans="8:9" x14ac:dyDescent="0.3">
      <c r="H3070" s="26" t="s">
        <v>4198</v>
      </c>
      <c r="I3070" s="17">
        <v>0</v>
      </c>
    </row>
    <row r="3071" spans="8:9" x14ac:dyDescent="0.3">
      <c r="H3071" s="26" t="s">
        <v>4199</v>
      </c>
      <c r="I3071" s="17" t="s">
        <v>6715</v>
      </c>
    </row>
    <row r="3072" spans="8:9" x14ac:dyDescent="0.3">
      <c r="H3072" s="26" t="s">
        <v>4200</v>
      </c>
      <c r="I3072" s="17" t="s">
        <v>6716</v>
      </c>
    </row>
    <row r="3073" spans="8:9" x14ac:dyDescent="0.3">
      <c r="H3073" s="26" t="s">
        <v>4201</v>
      </c>
      <c r="I3073" s="17" t="s">
        <v>6717</v>
      </c>
    </row>
    <row r="3074" spans="8:9" x14ac:dyDescent="0.3">
      <c r="H3074" s="26" t="s">
        <v>1690</v>
      </c>
      <c r="I3074" s="17">
        <v>43124860</v>
      </c>
    </row>
    <row r="3075" spans="8:9" x14ac:dyDescent="0.3">
      <c r="H3075" s="26" t="s">
        <v>4202</v>
      </c>
      <c r="I3075" s="17" t="s">
        <v>6573</v>
      </c>
    </row>
    <row r="3076" spans="8:9" x14ac:dyDescent="0.3">
      <c r="H3076" s="26" t="s">
        <v>4203</v>
      </c>
      <c r="I3076" s="17" t="s">
        <v>6718</v>
      </c>
    </row>
    <row r="3077" spans="8:9" x14ac:dyDescent="0.3">
      <c r="H3077" s="26" t="s">
        <v>4204</v>
      </c>
      <c r="I3077" s="17">
        <v>0</v>
      </c>
    </row>
    <row r="3078" spans="8:9" x14ac:dyDescent="0.3">
      <c r="H3078" s="26" t="s">
        <v>4205</v>
      </c>
      <c r="I3078" s="17" t="s">
        <v>6719</v>
      </c>
    </row>
    <row r="3079" spans="8:9" x14ac:dyDescent="0.3">
      <c r="H3079" s="26" t="s">
        <v>1677</v>
      </c>
      <c r="I3079" s="17" t="s">
        <v>6720</v>
      </c>
    </row>
    <row r="3080" spans="8:9" x14ac:dyDescent="0.3">
      <c r="H3080" s="26" t="s">
        <v>1086</v>
      </c>
      <c r="I3080" s="17" t="s">
        <v>6314</v>
      </c>
    </row>
    <row r="3081" spans="8:9" x14ac:dyDescent="0.3">
      <c r="H3081" s="26" t="s">
        <v>903</v>
      </c>
      <c r="I3081" s="17">
        <v>552121789</v>
      </c>
    </row>
    <row r="3082" spans="8:9" x14ac:dyDescent="0.3">
      <c r="H3082" s="26" t="s">
        <v>905</v>
      </c>
      <c r="I3082" s="17" t="s">
        <v>6721</v>
      </c>
    </row>
    <row r="3083" spans="8:9" x14ac:dyDescent="0.3">
      <c r="H3083" s="26" t="s">
        <v>4206</v>
      </c>
      <c r="I3083" s="17" t="s">
        <v>6722</v>
      </c>
    </row>
    <row r="3084" spans="8:9" x14ac:dyDescent="0.3">
      <c r="H3084" s="26" t="s">
        <v>4207</v>
      </c>
      <c r="I3084" s="17">
        <v>0</v>
      </c>
    </row>
    <row r="3085" spans="8:9" x14ac:dyDescent="0.3">
      <c r="H3085" s="26" t="s">
        <v>4208</v>
      </c>
      <c r="I3085" s="17">
        <v>2719382</v>
      </c>
    </row>
    <row r="3086" spans="8:9" x14ac:dyDescent="0.3">
      <c r="H3086" s="26" t="s">
        <v>4209</v>
      </c>
      <c r="I3086" s="17">
        <v>0</v>
      </c>
    </row>
    <row r="3087" spans="8:9" x14ac:dyDescent="0.3">
      <c r="H3087" s="26" t="s">
        <v>4210</v>
      </c>
      <c r="I3087" s="17">
        <v>0</v>
      </c>
    </row>
    <row r="3088" spans="8:9" x14ac:dyDescent="0.3">
      <c r="H3088" s="26" t="s">
        <v>907</v>
      </c>
      <c r="I3088" s="17" t="s">
        <v>6723</v>
      </c>
    </row>
    <row r="3089" spans="8:9" x14ac:dyDescent="0.3">
      <c r="H3089" s="26" t="s">
        <v>4211</v>
      </c>
      <c r="I3089" s="17" t="s">
        <v>6724</v>
      </c>
    </row>
    <row r="3090" spans="8:9" x14ac:dyDescent="0.3">
      <c r="H3090" s="26" t="s">
        <v>4212</v>
      </c>
      <c r="I3090" s="17" t="s">
        <v>6725</v>
      </c>
    </row>
    <row r="3091" spans="8:9" x14ac:dyDescent="0.3">
      <c r="H3091" s="26" t="s">
        <v>4213</v>
      </c>
      <c r="I3091" s="17" t="s">
        <v>6726</v>
      </c>
    </row>
    <row r="3092" spans="8:9" x14ac:dyDescent="0.3">
      <c r="H3092" s="26" t="s">
        <v>4214</v>
      </c>
      <c r="I3092" s="17" t="s">
        <v>6727</v>
      </c>
    </row>
    <row r="3093" spans="8:9" x14ac:dyDescent="0.3">
      <c r="H3093" s="26" t="s">
        <v>1250</v>
      </c>
      <c r="I3093" s="17" t="s">
        <v>6728</v>
      </c>
    </row>
    <row r="3094" spans="8:9" x14ac:dyDescent="0.3">
      <c r="H3094" s="26" t="s">
        <v>4215</v>
      </c>
      <c r="I3094" s="17" t="s">
        <v>6729</v>
      </c>
    </row>
    <row r="3095" spans="8:9" x14ac:dyDescent="0.3">
      <c r="H3095" s="26" t="s">
        <v>4216</v>
      </c>
      <c r="I3095" s="17" t="s">
        <v>6730</v>
      </c>
    </row>
    <row r="3096" spans="8:9" x14ac:dyDescent="0.3">
      <c r="H3096" s="26" t="s">
        <v>4217</v>
      </c>
      <c r="I3096" s="17" t="s">
        <v>6731</v>
      </c>
    </row>
    <row r="3097" spans="8:9" x14ac:dyDescent="0.3">
      <c r="H3097" s="26" t="s">
        <v>4218</v>
      </c>
      <c r="I3097" s="17">
        <v>-97079192</v>
      </c>
    </row>
    <row r="3098" spans="8:9" x14ac:dyDescent="0.3">
      <c r="H3098" s="26" t="s">
        <v>4219</v>
      </c>
      <c r="I3098" s="17" t="s">
        <v>6732</v>
      </c>
    </row>
    <row r="3099" spans="8:9" x14ac:dyDescent="0.3">
      <c r="H3099" s="26" t="s">
        <v>4220</v>
      </c>
      <c r="I3099" s="17" t="s">
        <v>6733</v>
      </c>
    </row>
    <row r="3100" spans="8:9" x14ac:dyDescent="0.3">
      <c r="H3100" s="26" t="s">
        <v>4221</v>
      </c>
      <c r="I3100" s="17">
        <v>0</v>
      </c>
    </row>
    <row r="3101" spans="8:9" x14ac:dyDescent="0.3">
      <c r="H3101" s="26" t="s">
        <v>4222</v>
      </c>
      <c r="I3101" s="17" t="s">
        <v>6734</v>
      </c>
    </row>
    <row r="3102" spans="8:9" x14ac:dyDescent="0.3">
      <c r="H3102" s="26" t="s">
        <v>4223</v>
      </c>
      <c r="I3102" s="17">
        <v>0</v>
      </c>
    </row>
    <row r="3103" spans="8:9" x14ac:dyDescent="0.3">
      <c r="H3103" s="26" t="s">
        <v>417</v>
      </c>
      <c r="I3103" s="17">
        <v>971503264837</v>
      </c>
    </row>
    <row r="3104" spans="8:9" x14ac:dyDescent="0.3">
      <c r="H3104" s="26" t="s">
        <v>1089</v>
      </c>
      <c r="I3104" s="17">
        <v>0</v>
      </c>
    </row>
    <row r="3105" spans="8:9" x14ac:dyDescent="0.3">
      <c r="H3105" s="26" t="s">
        <v>223</v>
      </c>
      <c r="I3105" s="17" t="s">
        <v>6735</v>
      </c>
    </row>
    <row r="3106" spans="8:9" x14ac:dyDescent="0.3">
      <c r="H3106" s="26" t="s">
        <v>4224</v>
      </c>
      <c r="I3106" s="17" t="s">
        <v>6736</v>
      </c>
    </row>
    <row r="3107" spans="8:9" x14ac:dyDescent="0.3">
      <c r="H3107" s="26" t="s">
        <v>4225</v>
      </c>
      <c r="I3107" s="17">
        <v>0</v>
      </c>
    </row>
    <row r="3108" spans="8:9" x14ac:dyDescent="0.3">
      <c r="H3108" s="26" t="s">
        <v>4226</v>
      </c>
      <c r="I3108" s="17" t="s">
        <v>6737</v>
      </c>
    </row>
    <row r="3109" spans="8:9" x14ac:dyDescent="0.3">
      <c r="H3109" s="26" t="s">
        <v>4227</v>
      </c>
      <c r="I3109" s="17" t="s">
        <v>5201</v>
      </c>
    </row>
    <row r="3110" spans="8:9" x14ac:dyDescent="0.3">
      <c r="H3110" s="26" t="s">
        <v>908</v>
      </c>
      <c r="I3110" s="17" t="s">
        <v>6738</v>
      </c>
    </row>
    <row r="3111" spans="8:9" x14ac:dyDescent="0.3">
      <c r="H3111" s="26" t="s">
        <v>4228</v>
      </c>
      <c r="I3111" s="17" t="s">
        <v>6739</v>
      </c>
    </row>
    <row r="3112" spans="8:9" x14ac:dyDescent="0.3">
      <c r="H3112" s="26" t="s">
        <v>4229</v>
      </c>
      <c r="I3112" s="17" t="s">
        <v>6740</v>
      </c>
    </row>
    <row r="3113" spans="8:9" x14ac:dyDescent="0.3">
      <c r="H3113" s="26" t="s">
        <v>4230</v>
      </c>
      <c r="I3113" s="17" t="s">
        <v>6741</v>
      </c>
    </row>
    <row r="3114" spans="8:9" x14ac:dyDescent="0.3">
      <c r="H3114" s="26" t="s">
        <v>1252</v>
      </c>
      <c r="I3114" s="17" t="s">
        <v>6742</v>
      </c>
    </row>
    <row r="3115" spans="8:9" x14ac:dyDescent="0.3">
      <c r="H3115" s="26" t="s">
        <v>4231</v>
      </c>
      <c r="I3115" s="17">
        <v>0</v>
      </c>
    </row>
    <row r="3116" spans="8:9" x14ac:dyDescent="0.3">
      <c r="H3116" s="26" t="s">
        <v>4232</v>
      </c>
      <c r="I3116" s="17">
        <v>0</v>
      </c>
    </row>
    <row r="3117" spans="8:9" x14ac:dyDescent="0.3">
      <c r="H3117" s="26" t="s">
        <v>4233</v>
      </c>
      <c r="I3117" s="17">
        <v>0</v>
      </c>
    </row>
    <row r="3118" spans="8:9" x14ac:dyDescent="0.3">
      <c r="H3118" s="26" t="s">
        <v>4234</v>
      </c>
      <c r="I3118" s="17" t="s">
        <v>6743</v>
      </c>
    </row>
    <row r="3119" spans="8:9" x14ac:dyDescent="0.3">
      <c r="H3119" s="26" t="s">
        <v>4235</v>
      </c>
      <c r="I3119" s="17" t="s">
        <v>6744</v>
      </c>
    </row>
    <row r="3120" spans="8:9" x14ac:dyDescent="0.3">
      <c r="H3120" s="26" t="s">
        <v>4236</v>
      </c>
      <c r="I3120" s="17">
        <v>0</v>
      </c>
    </row>
    <row r="3121" spans="8:9" x14ac:dyDescent="0.3">
      <c r="H3121" s="26" t="s">
        <v>4237</v>
      </c>
      <c r="I3121" s="17" t="s">
        <v>6745</v>
      </c>
    </row>
    <row r="3122" spans="8:9" x14ac:dyDescent="0.3">
      <c r="H3122" s="26" t="s">
        <v>4238</v>
      </c>
      <c r="I3122" s="17" t="s">
        <v>6746</v>
      </c>
    </row>
    <row r="3123" spans="8:9" x14ac:dyDescent="0.3">
      <c r="H3123" s="26" t="s">
        <v>4239</v>
      </c>
      <c r="I3123" s="17" t="s">
        <v>6747</v>
      </c>
    </row>
    <row r="3124" spans="8:9" x14ac:dyDescent="0.3">
      <c r="H3124" s="26" t="s">
        <v>4240</v>
      </c>
      <c r="I3124" s="17" t="s">
        <v>6748</v>
      </c>
    </row>
    <row r="3125" spans="8:9" x14ac:dyDescent="0.3">
      <c r="H3125" s="26" t="s">
        <v>4241</v>
      </c>
      <c r="I3125" s="17">
        <v>0</v>
      </c>
    </row>
    <row r="3126" spans="8:9" x14ac:dyDescent="0.3">
      <c r="H3126" s="26" t="s">
        <v>4242</v>
      </c>
      <c r="I3126" s="17">
        <v>0</v>
      </c>
    </row>
    <row r="3127" spans="8:9" x14ac:dyDescent="0.3">
      <c r="H3127" s="26" t="s">
        <v>4243</v>
      </c>
      <c r="I3127" s="17" t="s">
        <v>6749</v>
      </c>
    </row>
    <row r="3128" spans="8:9" x14ac:dyDescent="0.3">
      <c r="H3128" s="26" t="s">
        <v>4244</v>
      </c>
      <c r="I3128" s="17" t="s">
        <v>6750</v>
      </c>
    </row>
    <row r="3129" spans="8:9" x14ac:dyDescent="0.3">
      <c r="H3129" s="26" t="s">
        <v>4245</v>
      </c>
      <c r="I3129" s="17">
        <v>0</v>
      </c>
    </row>
    <row r="3130" spans="8:9" x14ac:dyDescent="0.3">
      <c r="H3130" s="26" t="s">
        <v>4246</v>
      </c>
      <c r="I3130" s="17" t="s">
        <v>6751</v>
      </c>
    </row>
    <row r="3131" spans="8:9" x14ac:dyDescent="0.3">
      <c r="H3131" s="26" t="s">
        <v>1410</v>
      </c>
      <c r="I3131" s="17" t="s">
        <v>6752</v>
      </c>
    </row>
    <row r="3132" spans="8:9" x14ac:dyDescent="0.3">
      <c r="H3132" s="26" t="s">
        <v>909</v>
      </c>
      <c r="I3132" s="17" t="s">
        <v>6753</v>
      </c>
    </row>
    <row r="3133" spans="8:9" x14ac:dyDescent="0.3">
      <c r="H3133" s="26" t="s">
        <v>4247</v>
      </c>
      <c r="I3133" s="17" t="s">
        <v>6754</v>
      </c>
    </row>
    <row r="3134" spans="8:9" x14ac:dyDescent="0.3">
      <c r="H3134" s="26" t="s">
        <v>4248</v>
      </c>
      <c r="I3134" s="17">
        <v>0</v>
      </c>
    </row>
    <row r="3135" spans="8:9" x14ac:dyDescent="0.3">
      <c r="H3135" s="26" t="s">
        <v>4249</v>
      </c>
      <c r="I3135" s="17">
        <v>0</v>
      </c>
    </row>
    <row r="3136" spans="8:9" x14ac:dyDescent="0.3">
      <c r="H3136" s="26" t="s">
        <v>1890</v>
      </c>
      <c r="I3136" s="17">
        <v>971526867974</v>
      </c>
    </row>
    <row r="3137" spans="8:9" x14ac:dyDescent="0.3">
      <c r="H3137" s="26" t="s">
        <v>4250</v>
      </c>
      <c r="I3137" s="17" t="s">
        <v>6755</v>
      </c>
    </row>
    <row r="3138" spans="8:9" x14ac:dyDescent="0.3">
      <c r="H3138" s="26" t="s">
        <v>4251</v>
      </c>
      <c r="I3138" s="17">
        <v>0</v>
      </c>
    </row>
    <row r="3139" spans="8:9" x14ac:dyDescent="0.3">
      <c r="H3139" s="26" t="s">
        <v>4252</v>
      </c>
      <c r="I3139" s="17" t="s">
        <v>6756</v>
      </c>
    </row>
    <row r="3140" spans="8:9" x14ac:dyDescent="0.3">
      <c r="H3140" s="26" t="s">
        <v>911</v>
      </c>
      <c r="I3140" s="17">
        <v>9682630103</v>
      </c>
    </row>
    <row r="3141" spans="8:9" x14ac:dyDescent="0.3">
      <c r="H3141" s="26" t="s">
        <v>1891</v>
      </c>
      <c r="I3141" s="17" t="s">
        <v>5668</v>
      </c>
    </row>
    <row r="3142" spans="8:9" x14ac:dyDescent="0.3">
      <c r="H3142" s="26" t="s">
        <v>4253</v>
      </c>
      <c r="I3142" s="17" t="s">
        <v>6757</v>
      </c>
    </row>
    <row r="3143" spans="8:9" x14ac:dyDescent="0.3">
      <c r="H3143" s="26" t="s">
        <v>4254</v>
      </c>
      <c r="I3143" s="17">
        <v>0</v>
      </c>
    </row>
    <row r="3144" spans="8:9" x14ac:dyDescent="0.3">
      <c r="H3144" s="26" t="s">
        <v>4255</v>
      </c>
      <c r="I3144" s="17" t="s">
        <v>6758</v>
      </c>
    </row>
    <row r="3145" spans="8:9" x14ac:dyDescent="0.3">
      <c r="H3145" s="26" t="s">
        <v>4256</v>
      </c>
      <c r="I3145" s="17">
        <v>0</v>
      </c>
    </row>
    <row r="3146" spans="8:9" x14ac:dyDescent="0.3">
      <c r="H3146" s="26" t="s">
        <v>4257</v>
      </c>
      <c r="I3146" s="17">
        <v>0</v>
      </c>
    </row>
    <row r="3147" spans="8:9" x14ac:dyDescent="0.3">
      <c r="H3147" s="26" t="s">
        <v>4258</v>
      </c>
      <c r="I3147" s="17" t="s">
        <v>6759</v>
      </c>
    </row>
    <row r="3148" spans="8:9" x14ac:dyDescent="0.3">
      <c r="H3148" s="26" t="s">
        <v>4259</v>
      </c>
      <c r="I3148" s="17" t="s">
        <v>6759</v>
      </c>
    </row>
    <row r="3149" spans="8:9" x14ac:dyDescent="0.3">
      <c r="H3149" s="26" t="s">
        <v>235</v>
      </c>
      <c r="I3149" s="17">
        <v>26775766</v>
      </c>
    </row>
    <row r="3150" spans="8:9" x14ac:dyDescent="0.3">
      <c r="H3150" s="26" t="s">
        <v>4260</v>
      </c>
      <c r="I3150" s="17">
        <v>243999945144</v>
      </c>
    </row>
    <row r="3151" spans="8:9" x14ac:dyDescent="0.3">
      <c r="H3151" s="26" t="s">
        <v>4261</v>
      </c>
      <c r="I3151" s="17" t="s">
        <v>6760</v>
      </c>
    </row>
    <row r="3152" spans="8:9" x14ac:dyDescent="0.3">
      <c r="H3152" s="26" t="s">
        <v>4262</v>
      </c>
      <c r="I3152" s="17">
        <v>0</v>
      </c>
    </row>
    <row r="3153" spans="8:9" x14ac:dyDescent="0.3">
      <c r="H3153" s="26" t="s">
        <v>4263</v>
      </c>
      <c r="I3153" s="17" t="s">
        <v>4973</v>
      </c>
    </row>
    <row r="3154" spans="8:9" x14ac:dyDescent="0.3">
      <c r="H3154" s="26" t="s">
        <v>4264</v>
      </c>
      <c r="I3154" s="17">
        <v>0</v>
      </c>
    </row>
    <row r="3155" spans="8:9" x14ac:dyDescent="0.3">
      <c r="H3155" s="26" t="s">
        <v>4265</v>
      </c>
      <c r="I3155" s="17">
        <v>42821000</v>
      </c>
    </row>
    <row r="3156" spans="8:9" x14ac:dyDescent="0.3">
      <c r="H3156" s="26" t="s">
        <v>4266</v>
      </c>
      <c r="I3156" s="17">
        <v>9.2223331399999999</v>
      </c>
    </row>
    <row r="3157" spans="8:9" x14ac:dyDescent="0.3">
      <c r="H3157" s="26" t="s">
        <v>4267</v>
      </c>
      <c r="I3157" s="17">
        <v>0</v>
      </c>
    </row>
    <row r="3158" spans="8:9" x14ac:dyDescent="0.3">
      <c r="H3158" s="26" t="s">
        <v>4268</v>
      </c>
      <c r="I3158" s="17" t="s">
        <v>6761</v>
      </c>
    </row>
    <row r="3159" spans="8:9" x14ac:dyDescent="0.3">
      <c r="H3159" s="26" t="s">
        <v>912</v>
      </c>
      <c r="I3159" s="17" t="s">
        <v>6762</v>
      </c>
    </row>
    <row r="3160" spans="8:9" x14ac:dyDescent="0.3">
      <c r="H3160" s="26" t="s">
        <v>4269</v>
      </c>
      <c r="I3160" s="17">
        <v>0</v>
      </c>
    </row>
    <row r="3161" spans="8:9" x14ac:dyDescent="0.3">
      <c r="H3161" s="26" t="s">
        <v>4270</v>
      </c>
      <c r="I3161" s="17" t="s">
        <v>6573</v>
      </c>
    </row>
    <row r="3162" spans="8:9" x14ac:dyDescent="0.3">
      <c r="H3162" s="26" t="s">
        <v>233</v>
      </c>
      <c r="I3162" s="17" t="s">
        <v>6763</v>
      </c>
    </row>
    <row r="3163" spans="8:9" x14ac:dyDescent="0.3">
      <c r="H3163" s="26" t="s">
        <v>241</v>
      </c>
      <c r="I3163" s="17" t="s">
        <v>6764</v>
      </c>
    </row>
    <row r="3164" spans="8:9" x14ac:dyDescent="0.3">
      <c r="H3164" s="26" t="s">
        <v>1892</v>
      </c>
      <c r="I3164" s="17" t="s">
        <v>6765</v>
      </c>
    </row>
    <row r="3165" spans="8:9" x14ac:dyDescent="0.3">
      <c r="H3165" s="26" t="s">
        <v>4271</v>
      </c>
      <c r="I3165" s="17" t="s">
        <v>6766</v>
      </c>
    </row>
    <row r="3166" spans="8:9" x14ac:dyDescent="0.3">
      <c r="H3166" s="26" t="s">
        <v>4272</v>
      </c>
      <c r="I3166" s="17">
        <v>0</v>
      </c>
    </row>
    <row r="3167" spans="8:9" x14ac:dyDescent="0.3">
      <c r="H3167" s="26" t="s">
        <v>4273</v>
      </c>
      <c r="I3167" s="17" t="s">
        <v>6767</v>
      </c>
    </row>
    <row r="3168" spans="8:9" x14ac:dyDescent="0.3">
      <c r="H3168" s="26" t="s">
        <v>4274</v>
      </c>
      <c r="I3168" s="17">
        <v>-8080588734</v>
      </c>
    </row>
    <row r="3169" spans="8:9" x14ac:dyDescent="0.3">
      <c r="H3169" s="26" t="s">
        <v>4275</v>
      </c>
      <c r="I3169" s="17" t="s">
        <v>6768</v>
      </c>
    </row>
    <row r="3170" spans="8:9" x14ac:dyDescent="0.3">
      <c r="H3170" s="26" t="s">
        <v>1412</v>
      </c>
      <c r="I3170" s="17" t="s">
        <v>6769</v>
      </c>
    </row>
    <row r="3171" spans="8:9" x14ac:dyDescent="0.3">
      <c r="H3171" s="26" t="s">
        <v>4276</v>
      </c>
      <c r="I3171" s="17" t="s">
        <v>6770</v>
      </c>
    </row>
    <row r="3172" spans="8:9" x14ac:dyDescent="0.3">
      <c r="H3172" s="26" t="s">
        <v>914</v>
      </c>
      <c r="I3172" s="17" t="s">
        <v>6771</v>
      </c>
    </row>
    <row r="3173" spans="8:9" x14ac:dyDescent="0.3">
      <c r="H3173" s="26" t="s">
        <v>4277</v>
      </c>
      <c r="I3173" s="17" t="s">
        <v>6772</v>
      </c>
    </row>
    <row r="3174" spans="8:9" x14ac:dyDescent="0.3">
      <c r="H3174" s="26" t="s">
        <v>4278</v>
      </c>
      <c r="I3174" s="17">
        <v>0</v>
      </c>
    </row>
    <row r="3175" spans="8:9" x14ac:dyDescent="0.3">
      <c r="H3175" s="26" t="s">
        <v>4279</v>
      </c>
      <c r="I3175" s="17" t="s">
        <v>6773</v>
      </c>
    </row>
    <row r="3176" spans="8:9" x14ac:dyDescent="0.3">
      <c r="H3176" s="26" t="s">
        <v>4280</v>
      </c>
      <c r="I3176" s="17">
        <v>0</v>
      </c>
    </row>
    <row r="3177" spans="8:9" x14ac:dyDescent="0.3">
      <c r="H3177" s="26" t="s">
        <v>4281</v>
      </c>
      <c r="I3177" s="17" t="s">
        <v>6774</v>
      </c>
    </row>
    <row r="3178" spans="8:9" x14ac:dyDescent="0.3">
      <c r="H3178" s="26" t="s">
        <v>1253</v>
      </c>
      <c r="I3178" s="17" t="s">
        <v>6775</v>
      </c>
    </row>
    <row r="3179" spans="8:9" x14ac:dyDescent="0.3">
      <c r="H3179" s="26" t="s">
        <v>4282</v>
      </c>
      <c r="I3179" s="17">
        <v>0</v>
      </c>
    </row>
    <row r="3180" spans="8:9" x14ac:dyDescent="0.3">
      <c r="H3180" s="26" t="s">
        <v>4283</v>
      </c>
      <c r="I3180" s="17" t="s">
        <v>6605</v>
      </c>
    </row>
    <row r="3181" spans="8:9" x14ac:dyDescent="0.3">
      <c r="H3181" s="26" t="s">
        <v>4284</v>
      </c>
      <c r="I3181" s="17">
        <v>0</v>
      </c>
    </row>
    <row r="3182" spans="8:9" x14ac:dyDescent="0.3">
      <c r="H3182" s="26" t="s">
        <v>4285</v>
      </c>
      <c r="I3182" s="17" t="s">
        <v>6776</v>
      </c>
    </row>
    <row r="3183" spans="8:9" x14ac:dyDescent="0.3">
      <c r="H3183" s="26" t="s">
        <v>4286</v>
      </c>
      <c r="I3183" s="17" t="s">
        <v>6777</v>
      </c>
    </row>
    <row r="3184" spans="8:9" x14ac:dyDescent="0.3">
      <c r="H3184" s="26" t="s">
        <v>1893</v>
      </c>
      <c r="I3184" s="17">
        <v>97143961744</v>
      </c>
    </row>
    <row r="3185" spans="8:9" x14ac:dyDescent="0.3">
      <c r="H3185" s="26" t="s">
        <v>1413</v>
      </c>
      <c r="I3185" s="17" t="s">
        <v>6778</v>
      </c>
    </row>
    <row r="3186" spans="8:9" x14ac:dyDescent="0.3">
      <c r="H3186" s="26" t="s">
        <v>4287</v>
      </c>
      <c r="I3186" s="17">
        <v>0</v>
      </c>
    </row>
    <row r="3187" spans="8:9" x14ac:dyDescent="0.3">
      <c r="H3187" s="26" t="s">
        <v>4288</v>
      </c>
      <c r="I3187" s="17" t="s">
        <v>6779</v>
      </c>
    </row>
    <row r="3188" spans="8:9" x14ac:dyDescent="0.3">
      <c r="H3188" s="26" t="s">
        <v>4289</v>
      </c>
      <c r="I3188" s="17" t="s">
        <v>6780</v>
      </c>
    </row>
    <row r="3189" spans="8:9" x14ac:dyDescent="0.3">
      <c r="H3189" s="26" t="s">
        <v>4290</v>
      </c>
      <c r="I3189" s="17" t="s">
        <v>6781</v>
      </c>
    </row>
    <row r="3190" spans="8:9" x14ac:dyDescent="0.3">
      <c r="H3190" s="26" t="s">
        <v>915</v>
      </c>
      <c r="I3190" s="17">
        <v>0</v>
      </c>
    </row>
    <row r="3191" spans="8:9" x14ac:dyDescent="0.3">
      <c r="H3191" s="26" t="s">
        <v>353</v>
      </c>
      <c r="I3191" s="17">
        <v>65573406</v>
      </c>
    </row>
    <row r="3192" spans="8:9" x14ac:dyDescent="0.3">
      <c r="H3192" s="26" t="s">
        <v>1666</v>
      </c>
      <c r="I3192" s="17" t="s">
        <v>6782</v>
      </c>
    </row>
    <row r="3193" spans="8:9" x14ac:dyDescent="0.3">
      <c r="H3193" s="26" t="s">
        <v>4291</v>
      </c>
      <c r="I3193" s="17">
        <v>0</v>
      </c>
    </row>
    <row r="3194" spans="8:9" x14ac:dyDescent="0.3">
      <c r="H3194" s="26" t="s">
        <v>916</v>
      </c>
      <c r="I3194" s="17" t="s">
        <v>6783</v>
      </c>
    </row>
    <row r="3195" spans="8:9" x14ac:dyDescent="0.3">
      <c r="H3195" s="26" t="s">
        <v>1255</v>
      </c>
      <c r="I3195" s="17">
        <v>558882175</v>
      </c>
    </row>
    <row r="3196" spans="8:9" x14ac:dyDescent="0.3">
      <c r="H3196" s="26" t="s">
        <v>4292</v>
      </c>
      <c r="I3196" s="17">
        <v>0</v>
      </c>
    </row>
    <row r="3197" spans="8:9" x14ac:dyDescent="0.3">
      <c r="H3197" s="26" t="s">
        <v>4293</v>
      </c>
      <c r="I3197" s="17" t="s">
        <v>6784</v>
      </c>
    </row>
    <row r="3198" spans="8:9" x14ac:dyDescent="0.3">
      <c r="H3198" s="26" t="s">
        <v>4294</v>
      </c>
      <c r="I3198" s="17" t="s">
        <v>6785</v>
      </c>
    </row>
    <row r="3199" spans="8:9" x14ac:dyDescent="0.3">
      <c r="H3199" s="26" t="s">
        <v>918</v>
      </c>
      <c r="I3199" s="17" t="s">
        <v>6786</v>
      </c>
    </row>
    <row r="3200" spans="8:9" x14ac:dyDescent="0.3">
      <c r="H3200" s="26" t="s">
        <v>1577</v>
      </c>
      <c r="I3200" s="17">
        <v>0</v>
      </c>
    </row>
    <row r="3201" spans="8:9" x14ac:dyDescent="0.3">
      <c r="H3201" s="26" t="s">
        <v>1896</v>
      </c>
      <c r="I3201" s="17" t="s">
        <v>6787</v>
      </c>
    </row>
    <row r="3202" spans="8:9" x14ac:dyDescent="0.3">
      <c r="H3202" s="26" t="s">
        <v>920</v>
      </c>
      <c r="I3202" s="17" t="s">
        <v>6788</v>
      </c>
    </row>
    <row r="3203" spans="8:9" x14ac:dyDescent="0.3">
      <c r="H3203" s="26" t="s">
        <v>4295</v>
      </c>
      <c r="I3203" s="17">
        <v>0</v>
      </c>
    </row>
    <row r="3204" spans="8:9" x14ac:dyDescent="0.3">
      <c r="H3204" s="26" t="s">
        <v>4296</v>
      </c>
      <c r="I3204" s="17" t="s">
        <v>6789</v>
      </c>
    </row>
    <row r="3205" spans="8:9" x14ac:dyDescent="0.3">
      <c r="H3205" s="26" t="s">
        <v>423</v>
      </c>
      <c r="I3205" s="17">
        <v>971506667248</v>
      </c>
    </row>
    <row r="3206" spans="8:9" x14ac:dyDescent="0.3">
      <c r="H3206" s="26" t="s">
        <v>4297</v>
      </c>
      <c r="I3206" s="17">
        <v>0</v>
      </c>
    </row>
    <row r="3207" spans="8:9" x14ac:dyDescent="0.3">
      <c r="H3207" s="26" t="s">
        <v>4298</v>
      </c>
      <c r="I3207" s="17">
        <v>0</v>
      </c>
    </row>
    <row r="3208" spans="8:9" x14ac:dyDescent="0.3">
      <c r="H3208" s="26" t="s">
        <v>4299</v>
      </c>
      <c r="I3208" s="17">
        <v>44571112</v>
      </c>
    </row>
    <row r="3209" spans="8:9" x14ac:dyDescent="0.3">
      <c r="H3209" s="26" t="s">
        <v>4300</v>
      </c>
      <c r="I3209" s="17">
        <v>44571112</v>
      </c>
    </row>
    <row r="3210" spans="8:9" x14ac:dyDescent="0.3">
      <c r="H3210" s="26" t="s">
        <v>4301</v>
      </c>
      <c r="I3210" s="17">
        <v>0</v>
      </c>
    </row>
    <row r="3211" spans="8:9" x14ac:dyDescent="0.3">
      <c r="H3211" s="26" t="s">
        <v>4302</v>
      </c>
      <c r="I3211" s="17" t="s">
        <v>6790</v>
      </c>
    </row>
    <row r="3212" spans="8:9" x14ac:dyDescent="0.3">
      <c r="H3212" s="26" t="s">
        <v>4303</v>
      </c>
      <c r="I3212" s="17" t="s">
        <v>6791</v>
      </c>
    </row>
    <row r="3213" spans="8:9" x14ac:dyDescent="0.3">
      <c r="H3213" s="26" t="s">
        <v>4304</v>
      </c>
      <c r="I3213" s="17" t="s">
        <v>6792</v>
      </c>
    </row>
    <row r="3214" spans="8:9" x14ac:dyDescent="0.3">
      <c r="H3214" s="26" t="s">
        <v>4305</v>
      </c>
      <c r="I3214" s="17" t="s">
        <v>6609</v>
      </c>
    </row>
    <row r="3215" spans="8:9" x14ac:dyDescent="0.3">
      <c r="H3215" s="26" t="s">
        <v>4306</v>
      </c>
      <c r="I3215" s="17">
        <v>0</v>
      </c>
    </row>
    <row r="3216" spans="8:9" x14ac:dyDescent="0.3">
      <c r="H3216" s="26" t="s">
        <v>485</v>
      </c>
      <c r="I3216" s="17">
        <v>42691451</v>
      </c>
    </row>
    <row r="3217" spans="8:9" x14ac:dyDescent="0.3">
      <c r="H3217" s="26" t="s">
        <v>1898</v>
      </c>
      <c r="I3217" s="17" t="s">
        <v>6793</v>
      </c>
    </row>
    <row r="3218" spans="8:9" x14ac:dyDescent="0.3">
      <c r="H3218" s="26" t="s">
        <v>4307</v>
      </c>
      <c r="I3218" s="17">
        <v>0</v>
      </c>
    </row>
    <row r="3219" spans="8:9" x14ac:dyDescent="0.3">
      <c r="H3219" s="26" t="s">
        <v>4308</v>
      </c>
      <c r="I3219" s="17" t="s">
        <v>6794</v>
      </c>
    </row>
    <row r="3220" spans="8:9" x14ac:dyDescent="0.3">
      <c r="H3220" s="26" t="s">
        <v>4309</v>
      </c>
      <c r="I3220" s="17" t="s">
        <v>6794</v>
      </c>
    </row>
    <row r="3221" spans="8:9" x14ac:dyDescent="0.3">
      <c r="H3221" s="26" t="s">
        <v>4310</v>
      </c>
      <c r="I3221" s="17" t="s">
        <v>6613</v>
      </c>
    </row>
    <row r="3222" spans="8:9" x14ac:dyDescent="0.3">
      <c r="H3222" s="26" t="s">
        <v>4311</v>
      </c>
      <c r="I3222" s="17">
        <v>0</v>
      </c>
    </row>
    <row r="3223" spans="8:9" x14ac:dyDescent="0.3">
      <c r="H3223" s="26" t="s">
        <v>4312</v>
      </c>
      <c r="I3223" s="17">
        <v>0</v>
      </c>
    </row>
    <row r="3224" spans="8:9" x14ac:dyDescent="0.3">
      <c r="H3224" s="26" t="s">
        <v>4313</v>
      </c>
      <c r="I3224" s="17" t="s">
        <v>6795</v>
      </c>
    </row>
    <row r="3225" spans="8:9" x14ac:dyDescent="0.3">
      <c r="H3225" s="26" t="s">
        <v>4314</v>
      </c>
      <c r="I3225" s="17">
        <v>0</v>
      </c>
    </row>
    <row r="3226" spans="8:9" x14ac:dyDescent="0.3">
      <c r="H3226" s="26" t="s">
        <v>4315</v>
      </c>
      <c r="I3226" s="17">
        <v>971586292574</v>
      </c>
    </row>
    <row r="3227" spans="8:9" x14ac:dyDescent="0.3">
      <c r="H3227" s="26" t="s">
        <v>4316</v>
      </c>
      <c r="I3227" s="17" t="s">
        <v>6796</v>
      </c>
    </row>
    <row r="3228" spans="8:9" x14ac:dyDescent="0.3">
      <c r="H3228" s="26" t="s">
        <v>379</v>
      </c>
      <c r="I3228" s="17" t="s">
        <v>6797</v>
      </c>
    </row>
    <row r="3229" spans="8:9" x14ac:dyDescent="0.3">
      <c r="H3229" s="26" t="s">
        <v>4317</v>
      </c>
      <c r="I3229" s="17" t="s">
        <v>6798</v>
      </c>
    </row>
    <row r="3230" spans="8:9" x14ac:dyDescent="0.3">
      <c r="H3230" s="26" t="s">
        <v>1415</v>
      </c>
      <c r="I3230" s="17" t="s">
        <v>6599</v>
      </c>
    </row>
    <row r="3231" spans="8:9" x14ac:dyDescent="0.3">
      <c r="H3231" s="26" t="s">
        <v>4318</v>
      </c>
      <c r="I3231" s="17">
        <v>0</v>
      </c>
    </row>
    <row r="3232" spans="8:9" x14ac:dyDescent="0.3">
      <c r="H3232" s="26" t="s">
        <v>4319</v>
      </c>
      <c r="I3232" s="17">
        <v>0</v>
      </c>
    </row>
    <row r="3233" spans="8:9" x14ac:dyDescent="0.3">
      <c r="H3233" s="26" t="s">
        <v>4320</v>
      </c>
      <c r="I3233" s="17">
        <v>0</v>
      </c>
    </row>
    <row r="3234" spans="8:9" x14ac:dyDescent="0.3">
      <c r="H3234" s="26" t="s">
        <v>4321</v>
      </c>
      <c r="I3234" s="17" t="s">
        <v>5668</v>
      </c>
    </row>
    <row r="3235" spans="8:9" x14ac:dyDescent="0.3">
      <c r="H3235" s="26" t="s">
        <v>4322</v>
      </c>
      <c r="I3235" s="17">
        <v>0</v>
      </c>
    </row>
    <row r="3236" spans="8:9" x14ac:dyDescent="0.3">
      <c r="H3236" s="26" t="s">
        <v>4323</v>
      </c>
      <c r="I3236" s="17" t="s">
        <v>6799</v>
      </c>
    </row>
    <row r="3237" spans="8:9" x14ac:dyDescent="0.3">
      <c r="H3237" s="26" t="s">
        <v>4324</v>
      </c>
      <c r="I3237" s="17">
        <v>0</v>
      </c>
    </row>
    <row r="3238" spans="8:9" x14ac:dyDescent="0.3">
      <c r="H3238" s="26" t="s">
        <v>4325</v>
      </c>
      <c r="I3238" s="17" t="s">
        <v>6800</v>
      </c>
    </row>
    <row r="3239" spans="8:9" x14ac:dyDescent="0.3">
      <c r="H3239" s="26" t="s">
        <v>4326</v>
      </c>
      <c r="I3239" s="17" t="s">
        <v>6801</v>
      </c>
    </row>
    <row r="3240" spans="8:9" x14ac:dyDescent="0.3">
      <c r="H3240" s="26" t="s">
        <v>4327</v>
      </c>
      <c r="I3240" s="17">
        <v>0</v>
      </c>
    </row>
    <row r="3241" spans="8:9" x14ac:dyDescent="0.3">
      <c r="H3241" s="26" t="s">
        <v>1729</v>
      </c>
      <c r="I3241" s="17" t="s">
        <v>6802</v>
      </c>
    </row>
    <row r="3242" spans="8:9" x14ac:dyDescent="0.3">
      <c r="H3242" s="26" t="s">
        <v>1730</v>
      </c>
      <c r="I3242" s="17" t="s">
        <v>6802</v>
      </c>
    </row>
    <row r="3243" spans="8:9" x14ac:dyDescent="0.3">
      <c r="H3243" s="26" t="s">
        <v>4328</v>
      </c>
      <c r="I3243" s="17" t="s">
        <v>6803</v>
      </c>
    </row>
    <row r="3244" spans="8:9" x14ac:dyDescent="0.3">
      <c r="H3244" s="26" t="s">
        <v>4329</v>
      </c>
      <c r="I3244" s="17" t="s">
        <v>6804</v>
      </c>
    </row>
    <row r="3245" spans="8:9" x14ac:dyDescent="0.3">
      <c r="H3245" s="26" t="s">
        <v>4330</v>
      </c>
      <c r="I3245" s="17" t="s">
        <v>6805</v>
      </c>
    </row>
    <row r="3246" spans="8:9" x14ac:dyDescent="0.3">
      <c r="H3246" s="26" t="s">
        <v>4331</v>
      </c>
      <c r="I3246" s="17">
        <v>42545015</v>
      </c>
    </row>
    <row r="3247" spans="8:9" x14ac:dyDescent="0.3">
      <c r="H3247" s="26" t="s">
        <v>441</v>
      </c>
      <c r="I3247" s="17">
        <v>42354333</v>
      </c>
    </row>
    <row r="3248" spans="8:9" x14ac:dyDescent="0.3">
      <c r="H3248" s="26" t="s">
        <v>4332</v>
      </c>
      <c r="I3248" s="17">
        <v>0</v>
      </c>
    </row>
    <row r="3249" spans="8:9" x14ac:dyDescent="0.3">
      <c r="H3249" s="26" t="s">
        <v>4333</v>
      </c>
      <c r="I3249" s="17" t="s">
        <v>6806</v>
      </c>
    </row>
    <row r="3250" spans="8:9" x14ac:dyDescent="0.3">
      <c r="H3250" s="26" t="s">
        <v>4334</v>
      </c>
      <c r="I3250" s="17">
        <v>971503620370</v>
      </c>
    </row>
    <row r="3251" spans="8:9" x14ac:dyDescent="0.3">
      <c r="H3251" s="26" t="s">
        <v>4335</v>
      </c>
      <c r="I3251" s="17" t="s">
        <v>6807</v>
      </c>
    </row>
    <row r="3252" spans="8:9" x14ac:dyDescent="0.3">
      <c r="H3252" s="26" t="s">
        <v>4336</v>
      </c>
      <c r="I3252" s="17" t="s">
        <v>6808</v>
      </c>
    </row>
    <row r="3253" spans="8:9" x14ac:dyDescent="0.3">
      <c r="H3253" s="26" t="s">
        <v>4337</v>
      </c>
      <c r="I3253" s="17" t="s">
        <v>5372</v>
      </c>
    </row>
    <row r="3254" spans="8:9" x14ac:dyDescent="0.3">
      <c r="H3254" s="26" t="s">
        <v>4338</v>
      </c>
      <c r="I3254" s="17" t="s">
        <v>6809</v>
      </c>
    </row>
    <row r="3255" spans="8:9" x14ac:dyDescent="0.3">
      <c r="H3255" s="26" t="s">
        <v>4339</v>
      </c>
      <c r="I3255" s="17" t="s">
        <v>6809</v>
      </c>
    </row>
    <row r="3256" spans="8:9" x14ac:dyDescent="0.3">
      <c r="H3256" s="26" t="s">
        <v>1599</v>
      </c>
      <c r="I3256" s="17" t="s">
        <v>6810</v>
      </c>
    </row>
    <row r="3257" spans="8:9" x14ac:dyDescent="0.3">
      <c r="H3257" s="26" t="s">
        <v>4340</v>
      </c>
      <c r="I3257" s="17" t="s">
        <v>6811</v>
      </c>
    </row>
    <row r="3258" spans="8:9" x14ac:dyDescent="0.3">
      <c r="H3258" s="26" t="s">
        <v>4341</v>
      </c>
      <c r="I3258" s="17" t="s">
        <v>6812</v>
      </c>
    </row>
    <row r="3259" spans="8:9" x14ac:dyDescent="0.3">
      <c r="H3259" s="26" t="s">
        <v>4342</v>
      </c>
      <c r="I3259" s="17">
        <v>42224979</v>
      </c>
    </row>
    <row r="3260" spans="8:9" x14ac:dyDescent="0.3">
      <c r="H3260" s="26" t="s">
        <v>1256</v>
      </c>
      <c r="I3260" s="17" t="s">
        <v>6813</v>
      </c>
    </row>
    <row r="3261" spans="8:9" x14ac:dyDescent="0.3">
      <c r="H3261" s="26" t="s">
        <v>4343</v>
      </c>
      <c r="I3261" s="17">
        <v>0</v>
      </c>
    </row>
    <row r="3262" spans="8:9" x14ac:dyDescent="0.3">
      <c r="H3262" s="26" t="s">
        <v>1258</v>
      </c>
      <c r="I3262" s="17" t="s">
        <v>6814</v>
      </c>
    </row>
    <row r="3263" spans="8:9" x14ac:dyDescent="0.3">
      <c r="H3263" s="26" t="s">
        <v>4344</v>
      </c>
      <c r="I3263" s="17" t="s">
        <v>6815</v>
      </c>
    </row>
    <row r="3264" spans="8:9" x14ac:dyDescent="0.3">
      <c r="H3264" s="26" t="s">
        <v>198</v>
      </c>
      <c r="I3264" s="17">
        <v>43347878</v>
      </c>
    </row>
    <row r="3265" spans="8:9" x14ac:dyDescent="0.3">
      <c r="H3265" s="26" t="s">
        <v>4345</v>
      </c>
      <c r="I3265" s="17" t="s">
        <v>6816</v>
      </c>
    </row>
    <row r="3266" spans="8:9" x14ac:dyDescent="0.3">
      <c r="H3266" s="26" t="s">
        <v>4346</v>
      </c>
      <c r="I3266" s="17" t="s">
        <v>5668</v>
      </c>
    </row>
    <row r="3267" spans="8:9" x14ac:dyDescent="0.3">
      <c r="H3267" s="26" t="s">
        <v>4347</v>
      </c>
      <c r="I3267" s="17" t="s">
        <v>6817</v>
      </c>
    </row>
    <row r="3268" spans="8:9" x14ac:dyDescent="0.3">
      <c r="H3268" s="26" t="s">
        <v>4348</v>
      </c>
      <c r="I3268" s="17" t="s">
        <v>6818</v>
      </c>
    </row>
    <row r="3269" spans="8:9" x14ac:dyDescent="0.3">
      <c r="H3269" s="26" t="s">
        <v>4349</v>
      </c>
      <c r="I3269" s="17" t="s">
        <v>6819</v>
      </c>
    </row>
    <row r="3270" spans="8:9" x14ac:dyDescent="0.3">
      <c r="H3270" s="26" t="s">
        <v>1260</v>
      </c>
      <c r="I3270" s="17" t="s">
        <v>6820</v>
      </c>
    </row>
    <row r="3271" spans="8:9" x14ac:dyDescent="0.3">
      <c r="H3271" s="26" t="s">
        <v>4350</v>
      </c>
      <c r="I3271" s="17" t="s">
        <v>6821</v>
      </c>
    </row>
    <row r="3272" spans="8:9" x14ac:dyDescent="0.3">
      <c r="H3272" s="26" t="s">
        <v>4351</v>
      </c>
      <c r="I3272" s="17" t="s">
        <v>6822</v>
      </c>
    </row>
    <row r="3273" spans="8:9" x14ac:dyDescent="0.3">
      <c r="H3273" s="26" t="s">
        <v>4352</v>
      </c>
      <c r="I3273" s="17">
        <v>0</v>
      </c>
    </row>
    <row r="3274" spans="8:9" x14ac:dyDescent="0.3">
      <c r="H3274" s="26" t="s">
        <v>4353</v>
      </c>
      <c r="I3274" s="17">
        <v>0</v>
      </c>
    </row>
    <row r="3275" spans="8:9" x14ac:dyDescent="0.3">
      <c r="H3275" s="26" t="s">
        <v>4354</v>
      </c>
      <c r="I3275" s="17" t="s">
        <v>6823</v>
      </c>
    </row>
    <row r="3276" spans="8:9" x14ac:dyDescent="0.3">
      <c r="H3276" s="26" t="s">
        <v>4355</v>
      </c>
      <c r="I3276" s="17">
        <v>42640300</v>
      </c>
    </row>
    <row r="3277" spans="8:9" x14ac:dyDescent="0.3">
      <c r="H3277" s="26" t="s">
        <v>98</v>
      </c>
      <c r="I3277" s="17" t="s">
        <v>6821</v>
      </c>
    </row>
    <row r="3278" spans="8:9" x14ac:dyDescent="0.3">
      <c r="H3278" s="26" t="s">
        <v>1902</v>
      </c>
      <c r="I3278" s="17" t="s">
        <v>6824</v>
      </c>
    </row>
    <row r="3279" spans="8:9" x14ac:dyDescent="0.3">
      <c r="H3279" s="26" t="s">
        <v>1903</v>
      </c>
      <c r="I3279" s="17" t="s">
        <v>6825</v>
      </c>
    </row>
    <row r="3280" spans="8:9" x14ac:dyDescent="0.3">
      <c r="H3280" s="26" t="s">
        <v>4356</v>
      </c>
      <c r="I3280" s="17">
        <v>43979555</v>
      </c>
    </row>
    <row r="3281" spans="8:9" x14ac:dyDescent="0.3">
      <c r="H3281" s="26" t="s">
        <v>1905</v>
      </c>
      <c r="I3281" s="17" t="s">
        <v>6826</v>
      </c>
    </row>
    <row r="3282" spans="8:9" x14ac:dyDescent="0.3">
      <c r="H3282" s="26" t="s">
        <v>551</v>
      </c>
      <c r="I3282" s="17" t="s">
        <v>6827</v>
      </c>
    </row>
    <row r="3283" spans="8:9" x14ac:dyDescent="0.3">
      <c r="H3283" s="26" t="s">
        <v>4357</v>
      </c>
      <c r="I3283" s="17" t="s">
        <v>6828</v>
      </c>
    </row>
    <row r="3284" spans="8:9" x14ac:dyDescent="0.3">
      <c r="H3284" s="26" t="s">
        <v>4358</v>
      </c>
      <c r="I3284" s="17" t="s">
        <v>6828</v>
      </c>
    </row>
    <row r="3285" spans="8:9" x14ac:dyDescent="0.3">
      <c r="H3285" s="26" t="s">
        <v>4359</v>
      </c>
      <c r="I3285" s="17" t="s">
        <v>5397</v>
      </c>
    </row>
    <row r="3286" spans="8:9" x14ac:dyDescent="0.3">
      <c r="H3286" s="26" t="s">
        <v>4360</v>
      </c>
      <c r="I3286" s="17" t="s">
        <v>6829</v>
      </c>
    </row>
    <row r="3287" spans="8:9" x14ac:dyDescent="0.3">
      <c r="H3287" s="26" t="s">
        <v>4361</v>
      </c>
      <c r="I3287" s="17">
        <v>971551116602</v>
      </c>
    </row>
    <row r="3288" spans="8:9" x14ac:dyDescent="0.3">
      <c r="H3288" s="26" t="s">
        <v>1093</v>
      </c>
      <c r="I3288" s="17" t="s">
        <v>6830</v>
      </c>
    </row>
    <row r="3289" spans="8:9" x14ac:dyDescent="0.3">
      <c r="H3289" s="26" t="s">
        <v>4362</v>
      </c>
      <c r="I3289" s="17" t="s">
        <v>6831</v>
      </c>
    </row>
    <row r="3290" spans="8:9" x14ac:dyDescent="0.3">
      <c r="H3290" s="26" t="s">
        <v>4363</v>
      </c>
      <c r="I3290" s="17">
        <v>971506536270</v>
      </c>
    </row>
    <row r="3291" spans="8:9" x14ac:dyDescent="0.3">
      <c r="H3291" s="26" t="s">
        <v>4364</v>
      </c>
      <c r="I3291" s="17">
        <v>0</v>
      </c>
    </row>
    <row r="3292" spans="8:9" x14ac:dyDescent="0.3">
      <c r="H3292" s="26" t="s">
        <v>302</v>
      </c>
      <c r="I3292" s="17" t="s">
        <v>6832</v>
      </c>
    </row>
    <row r="3293" spans="8:9" x14ac:dyDescent="0.3">
      <c r="H3293" s="26" t="s">
        <v>251</v>
      </c>
      <c r="I3293" s="17" t="s">
        <v>6833</v>
      </c>
    </row>
    <row r="3294" spans="8:9" x14ac:dyDescent="0.3">
      <c r="H3294" s="26" t="s">
        <v>558</v>
      </c>
      <c r="I3294" s="17">
        <v>97172356848</v>
      </c>
    </row>
    <row r="3295" spans="8:9" x14ac:dyDescent="0.3">
      <c r="H3295" s="26" t="s">
        <v>4365</v>
      </c>
      <c r="I3295" s="17" t="s">
        <v>6834</v>
      </c>
    </row>
    <row r="3296" spans="8:9" x14ac:dyDescent="0.3">
      <c r="H3296" s="26" t="s">
        <v>1907</v>
      </c>
      <c r="I3296" s="17">
        <v>-503759266</v>
      </c>
    </row>
    <row r="3297" spans="8:9" x14ac:dyDescent="0.3">
      <c r="H3297" s="26" t="s">
        <v>4366</v>
      </c>
      <c r="I3297" s="17" t="s">
        <v>6835</v>
      </c>
    </row>
    <row r="3298" spans="8:9" x14ac:dyDescent="0.3">
      <c r="H3298" s="26" t="s">
        <v>4367</v>
      </c>
      <c r="I3298" s="17">
        <v>0</v>
      </c>
    </row>
    <row r="3299" spans="8:9" x14ac:dyDescent="0.3">
      <c r="H3299" s="26" t="s">
        <v>1908</v>
      </c>
      <c r="I3299" s="17" t="s">
        <v>6836</v>
      </c>
    </row>
    <row r="3300" spans="8:9" x14ac:dyDescent="0.3">
      <c r="H3300" s="26" t="s">
        <v>1417</v>
      </c>
      <c r="I3300" s="17" t="s">
        <v>6837</v>
      </c>
    </row>
    <row r="3301" spans="8:9" x14ac:dyDescent="0.3">
      <c r="H3301" s="26" t="s">
        <v>4368</v>
      </c>
      <c r="I3301" s="17" t="s">
        <v>6838</v>
      </c>
    </row>
    <row r="3302" spans="8:9" x14ac:dyDescent="0.3">
      <c r="H3302" s="26" t="s">
        <v>4369</v>
      </c>
      <c r="I3302" s="17" t="s">
        <v>6839</v>
      </c>
    </row>
    <row r="3303" spans="8:9" x14ac:dyDescent="0.3">
      <c r="H3303" s="26" t="s">
        <v>4370</v>
      </c>
      <c r="I3303" s="17">
        <v>42692833</v>
      </c>
    </row>
    <row r="3304" spans="8:9" x14ac:dyDescent="0.3">
      <c r="H3304" s="26" t="s">
        <v>1731</v>
      </c>
      <c r="I3304" s="17" t="s">
        <v>6840</v>
      </c>
    </row>
    <row r="3305" spans="8:9" x14ac:dyDescent="0.3">
      <c r="H3305" s="26" t="s">
        <v>4371</v>
      </c>
      <c r="I3305" s="17" t="s">
        <v>6841</v>
      </c>
    </row>
    <row r="3306" spans="8:9" x14ac:dyDescent="0.3">
      <c r="H3306" s="26" t="s">
        <v>4372</v>
      </c>
      <c r="I3306" s="17" t="s">
        <v>6842</v>
      </c>
    </row>
    <row r="3307" spans="8:9" x14ac:dyDescent="0.3">
      <c r="H3307" s="26" t="s">
        <v>4373</v>
      </c>
      <c r="I3307" s="17" t="s">
        <v>6843</v>
      </c>
    </row>
    <row r="3308" spans="8:9" x14ac:dyDescent="0.3">
      <c r="H3308" s="26" t="s">
        <v>4374</v>
      </c>
      <c r="I3308" s="17" t="s">
        <v>6844</v>
      </c>
    </row>
    <row r="3309" spans="8:9" x14ac:dyDescent="0.3">
      <c r="H3309" s="26" t="s">
        <v>4375</v>
      </c>
      <c r="I3309" s="17" t="s">
        <v>6276</v>
      </c>
    </row>
    <row r="3310" spans="8:9" x14ac:dyDescent="0.3">
      <c r="H3310" s="26" t="s">
        <v>4376</v>
      </c>
      <c r="I3310" s="17" t="s">
        <v>6845</v>
      </c>
    </row>
    <row r="3311" spans="8:9" x14ac:dyDescent="0.3">
      <c r="H3311" s="26" t="s">
        <v>4377</v>
      </c>
      <c r="I3311" s="17" t="s">
        <v>6846</v>
      </c>
    </row>
    <row r="3312" spans="8:9" x14ac:dyDescent="0.3">
      <c r="H3312" s="26" t="s">
        <v>1689</v>
      </c>
      <c r="I3312" s="17">
        <v>971042809077</v>
      </c>
    </row>
    <row r="3313" spans="8:9" x14ac:dyDescent="0.3">
      <c r="H3313" s="26" t="s">
        <v>526</v>
      </c>
      <c r="I3313" s="17">
        <v>971501370807</v>
      </c>
    </row>
    <row r="3314" spans="8:9" x14ac:dyDescent="0.3">
      <c r="H3314" s="26" t="s">
        <v>4378</v>
      </c>
      <c r="I3314" s="17" t="s">
        <v>6847</v>
      </c>
    </row>
    <row r="3315" spans="8:9" x14ac:dyDescent="0.3">
      <c r="H3315" s="26" t="s">
        <v>1643</v>
      </c>
      <c r="I3315" s="17">
        <v>43256555</v>
      </c>
    </row>
    <row r="3316" spans="8:9" x14ac:dyDescent="0.3">
      <c r="H3316" s="26" t="s">
        <v>922</v>
      </c>
      <c r="I3316" s="17" t="s">
        <v>6848</v>
      </c>
    </row>
    <row r="3317" spans="8:9" x14ac:dyDescent="0.3">
      <c r="H3317" s="26" t="s">
        <v>4379</v>
      </c>
      <c r="I3317" s="17" t="s">
        <v>5201</v>
      </c>
    </row>
    <row r="3318" spans="8:9" x14ac:dyDescent="0.3">
      <c r="H3318" s="26" t="s">
        <v>4380</v>
      </c>
      <c r="I3318" s="17" t="s">
        <v>6849</v>
      </c>
    </row>
    <row r="3319" spans="8:9" x14ac:dyDescent="0.3">
      <c r="H3319" s="26" t="s">
        <v>4381</v>
      </c>
      <c r="I3319" s="17" t="s">
        <v>6850</v>
      </c>
    </row>
    <row r="3320" spans="8:9" x14ac:dyDescent="0.3">
      <c r="H3320" s="26" t="s">
        <v>4382</v>
      </c>
      <c r="I3320" s="17" t="s">
        <v>6851</v>
      </c>
    </row>
    <row r="3321" spans="8:9" x14ac:dyDescent="0.3">
      <c r="H3321" s="26" t="s">
        <v>4383</v>
      </c>
      <c r="I3321" s="17">
        <v>0</v>
      </c>
    </row>
    <row r="3322" spans="8:9" x14ac:dyDescent="0.3">
      <c r="H3322" s="26" t="s">
        <v>394</v>
      </c>
      <c r="I3322" s="17">
        <v>0</v>
      </c>
    </row>
    <row r="3323" spans="8:9" x14ac:dyDescent="0.3">
      <c r="H3323" s="26" t="s">
        <v>4384</v>
      </c>
      <c r="I3323" s="17">
        <v>0</v>
      </c>
    </row>
    <row r="3324" spans="8:9" x14ac:dyDescent="0.3">
      <c r="H3324" s="26" t="s">
        <v>4385</v>
      </c>
      <c r="I3324" s="17" t="s">
        <v>6852</v>
      </c>
    </row>
    <row r="3325" spans="8:9" x14ac:dyDescent="0.3">
      <c r="H3325" s="26" t="s">
        <v>4386</v>
      </c>
      <c r="I3325" s="17">
        <v>971552636368</v>
      </c>
    </row>
    <row r="3326" spans="8:9" x14ac:dyDescent="0.3">
      <c r="H3326" s="26" t="s">
        <v>4387</v>
      </c>
      <c r="I3326" s="17" t="s">
        <v>6853</v>
      </c>
    </row>
    <row r="3327" spans="8:9" x14ac:dyDescent="0.3">
      <c r="H3327" s="26" t="s">
        <v>4388</v>
      </c>
      <c r="I3327" s="17">
        <v>507977589</v>
      </c>
    </row>
    <row r="3328" spans="8:9" x14ac:dyDescent="0.3">
      <c r="H3328" s="26" t="s">
        <v>4389</v>
      </c>
      <c r="I3328" s="17">
        <v>0</v>
      </c>
    </row>
    <row r="3329" spans="8:9" x14ac:dyDescent="0.3">
      <c r="H3329" s="26" t="s">
        <v>4390</v>
      </c>
      <c r="I3329" s="17" t="s">
        <v>6854</v>
      </c>
    </row>
    <row r="3330" spans="8:9" x14ac:dyDescent="0.3">
      <c r="H3330" s="26" t="s">
        <v>4391</v>
      </c>
      <c r="I3330" s="17">
        <v>0</v>
      </c>
    </row>
    <row r="3331" spans="8:9" x14ac:dyDescent="0.3">
      <c r="H3331" s="26" t="s">
        <v>4392</v>
      </c>
      <c r="I3331" s="17" t="s">
        <v>6855</v>
      </c>
    </row>
    <row r="3332" spans="8:9" x14ac:dyDescent="0.3">
      <c r="H3332" s="26" t="s">
        <v>4393</v>
      </c>
      <c r="I3332" s="17" t="s">
        <v>6856</v>
      </c>
    </row>
    <row r="3333" spans="8:9" x14ac:dyDescent="0.3">
      <c r="H3333" s="26" t="s">
        <v>923</v>
      </c>
      <c r="I3333" s="17" t="s">
        <v>6857</v>
      </c>
    </row>
    <row r="3334" spans="8:9" x14ac:dyDescent="0.3">
      <c r="H3334" s="26" t="s">
        <v>328</v>
      </c>
      <c r="I3334" s="17" t="s">
        <v>6858</v>
      </c>
    </row>
    <row r="3335" spans="8:9" x14ac:dyDescent="0.3">
      <c r="H3335" s="26" t="s">
        <v>925</v>
      </c>
      <c r="I3335" s="17">
        <v>72260096</v>
      </c>
    </row>
    <row r="3336" spans="8:9" x14ac:dyDescent="0.3">
      <c r="H3336" s="26" t="s">
        <v>4394</v>
      </c>
      <c r="I3336" s="17" t="s">
        <v>6859</v>
      </c>
    </row>
    <row r="3337" spans="8:9" x14ac:dyDescent="0.3">
      <c r="H3337" s="26" t="s">
        <v>4395</v>
      </c>
      <c r="I3337" s="17" t="s">
        <v>6860</v>
      </c>
    </row>
    <row r="3338" spans="8:9" x14ac:dyDescent="0.3">
      <c r="H3338" s="26" t="s">
        <v>4396</v>
      </c>
      <c r="I3338" s="17" t="s">
        <v>6861</v>
      </c>
    </row>
    <row r="3339" spans="8:9" x14ac:dyDescent="0.3">
      <c r="H3339" s="26" t="s">
        <v>1691</v>
      </c>
      <c r="I3339" s="17">
        <v>0</v>
      </c>
    </row>
    <row r="3340" spans="8:9" x14ac:dyDescent="0.3">
      <c r="H3340" s="26" t="s">
        <v>4397</v>
      </c>
      <c r="I3340" s="17" t="s">
        <v>6862</v>
      </c>
    </row>
    <row r="3341" spans="8:9" x14ac:dyDescent="0.3">
      <c r="H3341" s="26" t="s">
        <v>4398</v>
      </c>
      <c r="I3341" s="17" t="s">
        <v>5066</v>
      </c>
    </row>
    <row r="3342" spans="8:9" x14ac:dyDescent="0.3">
      <c r="H3342" s="26" t="s">
        <v>4399</v>
      </c>
      <c r="I3342" s="17" t="s">
        <v>6863</v>
      </c>
    </row>
    <row r="3343" spans="8:9" x14ac:dyDescent="0.3">
      <c r="H3343" s="26" t="s">
        <v>4400</v>
      </c>
      <c r="I3343" s="17" t="s">
        <v>6618</v>
      </c>
    </row>
    <row r="3344" spans="8:9" x14ac:dyDescent="0.3">
      <c r="H3344" s="26" t="s">
        <v>4401</v>
      </c>
      <c r="I3344" s="17" t="s">
        <v>6864</v>
      </c>
    </row>
    <row r="3345" spans="8:9" x14ac:dyDescent="0.3">
      <c r="H3345" s="26" t="s">
        <v>1418</v>
      </c>
      <c r="I3345" s="17" t="s">
        <v>6865</v>
      </c>
    </row>
    <row r="3346" spans="8:9" x14ac:dyDescent="0.3">
      <c r="H3346" s="26" t="s">
        <v>4402</v>
      </c>
      <c r="I3346" s="17" t="s">
        <v>6866</v>
      </c>
    </row>
    <row r="3347" spans="8:9" x14ac:dyDescent="0.3">
      <c r="H3347" s="26" t="s">
        <v>1419</v>
      </c>
      <c r="I3347" s="17" t="s">
        <v>6867</v>
      </c>
    </row>
    <row r="3348" spans="8:9" x14ac:dyDescent="0.3">
      <c r="H3348" s="26" t="s">
        <v>4403</v>
      </c>
      <c r="I3348" s="17" t="s">
        <v>6868</v>
      </c>
    </row>
    <row r="3349" spans="8:9" x14ac:dyDescent="0.3">
      <c r="H3349" s="26" t="s">
        <v>86</v>
      </c>
      <c r="I3349" s="17" t="s">
        <v>6869</v>
      </c>
    </row>
    <row r="3350" spans="8:9" x14ac:dyDescent="0.3">
      <c r="H3350" s="26" t="s">
        <v>926</v>
      </c>
      <c r="I3350" s="17" t="s">
        <v>5049</v>
      </c>
    </row>
    <row r="3351" spans="8:9" x14ac:dyDescent="0.3">
      <c r="H3351" s="26" t="s">
        <v>4404</v>
      </c>
      <c r="I3351" s="17">
        <v>0</v>
      </c>
    </row>
    <row r="3352" spans="8:9" x14ac:dyDescent="0.3">
      <c r="H3352" s="26" t="s">
        <v>1911</v>
      </c>
      <c r="I3352" s="17">
        <v>971505465304</v>
      </c>
    </row>
    <row r="3353" spans="8:9" x14ac:dyDescent="0.3">
      <c r="H3353" s="26" t="s">
        <v>4405</v>
      </c>
      <c r="I3353" s="17">
        <v>0</v>
      </c>
    </row>
    <row r="3354" spans="8:9" x14ac:dyDescent="0.3">
      <c r="H3354" s="26" t="s">
        <v>4406</v>
      </c>
      <c r="I3354" s="17" t="s">
        <v>6870</v>
      </c>
    </row>
    <row r="3355" spans="8:9" x14ac:dyDescent="0.3">
      <c r="H3355" s="26" t="s">
        <v>4407</v>
      </c>
      <c r="I3355" s="17">
        <v>0</v>
      </c>
    </row>
    <row r="3356" spans="8:9" x14ac:dyDescent="0.3">
      <c r="H3356" s="26" t="s">
        <v>274</v>
      </c>
      <c r="I3356" s="17" t="s">
        <v>6871</v>
      </c>
    </row>
    <row r="3357" spans="8:9" x14ac:dyDescent="0.3">
      <c r="H3357" s="26" t="s">
        <v>4408</v>
      </c>
      <c r="I3357" s="17" t="s">
        <v>6622</v>
      </c>
    </row>
    <row r="3358" spans="8:9" x14ac:dyDescent="0.3">
      <c r="H3358" s="26" t="s">
        <v>330</v>
      </c>
      <c r="I3358" s="17">
        <v>506557473</v>
      </c>
    </row>
    <row r="3359" spans="8:9" x14ac:dyDescent="0.3">
      <c r="H3359" s="26" t="s">
        <v>4409</v>
      </c>
      <c r="I3359" s="17">
        <v>0</v>
      </c>
    </row>
    <row r="3360" spans="8:9" x14ac:dyDescent="0.3">
      <c r="H3360" s="26" t="s">
        <v>4410</v>
      </c>
      <c r="I3360" s="17" t="s">
        <v>6623</v>
      </c>
    </row>
    <row r="3361" spans="8:9" x14ac:dyDescent="0.3">
      <c r="H3361" s="26" t="s">
        <v>4411</v>
      </c>
      <c r="I3361" s="17">
        <v>0</v>
      </c>
    </row>
    <row r="3362" spans="8:9" x14ac:dyDescent="0.3">
      <c r="H3362" s="26" t="s">
        <v>1912</v>
      </c>
      <c r="I3362" s="17" t="s">
        <v>6872</v>
      </c>
    </row>
    <row r="3363" spans="8:9" x14ac:dyDescent="0.3">
      <c r="H3363" s="26" t="s">
        <v>4412</v>
      </c>
      <c r="I3363" s="17" t="s">
        <v>6873</v>
      </c>
    </row>
    <row r="3364" spans="8:9" x14ac:dyDescent="0.3">
      <c r="H3364" s="26" t="s">
        <v>4413</v>
      </c>
      <c r="I3364" s="17" t="s">
        <v>6874</v>
      </c>
    </row>
    <row r="3365" spans="8:9" x14ac:dyDescent="0.3">
      <c r="H3365" s="26" t="s">
        <v>4414</v>
      </c>
      <c r="I3365" s="17" t="s">
        <v>6875</v>
      </c>
    </row>
    <row r="3366" spans="8:9" x14ac:dyDescent="0.3">
      <c r="H3366" s="26" t="s">
        <v>4415</v>
      </c>
      <c r="I3366" s="17" t="s">
        <v>6876</v>
      </c>
    </row>
    <row r="3367" spans="8:9" x14ac:dyDescent="0.3">
      <c r="H3367" s="26" t="s">
        <v>4416</v>
      </c>
      <c r="I3367" s="17" t="s">
        <v>6877</v>
      </c>
    </row>
    <row r="3368" spans="8:9" x14ac:dyDescent="0.3">
      <c r="H3368" s="26" t="s">
        <v>479</v>
      </c>
      <c r="I3368" s="17" t="s">
        <v>6878</v>
      </c>
    </row>
    <row r="3369" spans="8:9" x14ac:dyDescent="0.3">
      <c r="H3369" s="26" t="s">
        <v>1914</v>
      </c>
      <c r="I3369" s="17" t="s">
        <v>6879</v>
      </c>
    </row>
    <row r="3370" spans="8:9" x14ac:dyDescent="0.3">
      <c r="H3370" s="26" t="s">
        <v>4417</v>
      </c>
      <c r="I3370" s="17" t="s">
        <v>6880</v>
      </c>
    </row>
    <row r="3371" spans="8:9" x14ac:dyDescent="0.3">
      <c r="H3371" s="26" t="s">
        <v>4418</v>
      </c>
      <c r="I3371" s="17" t="s">
        <v>6881</v>
      </c>
    </row>
    <row r="3372" spans="8:9" x14ac:dyDescent="0.3">
      <c r="H3372" s="26" t="s">
        <v>4419</v>
      </c>
      <c r="I3372" s="17">
        <v>72049000</v>
      </c>
    </row>
    <row r="3373" spans="8:9" x14ac:dyDescent="0.3">
      <c r="H3373" s="26" t="s">
        <v>4420</v>
      </c>
      <c r="I3373" s="17" t="s">
        <v>6882</v>
      </c>
    </row>
    <row r="3374" spans="8:9" x14ac:dyDescent="0.3">
      <c r="H3374" s="26" t="s">
        <v>4421</v>
      </c>
      <c r="I3374" s="17" t="s">
        <v>4969</v>
      </c>
    </row>
    <row r="3375" spans="8:9" x14ac:dyDescent="0.3">
      <c r="H3375" s="26" t="s">
        <v>304</v>
      </c>
      <c r="I3375" s="17">
        <v>25588444</v>
      </c>
    </row>
    <row r="3376" spans="8:9" x14ac:dyDescent="0.3">
      <c r="H3376" s="26" t="s">
        <v>4422</v>
      </c>
      <c r="I3376" s="17">
        <v>9496240000000000</v>
      </c>
    </row>
    <row r="3377" spans="8:9" x14ac:dyDescent="0.3">
      <c r="H3377" s="26" t="s">
        <v>342</v>
      </c>
      <c r="I3377" s="17" t="s">
        <v>6883</v>
      </c>
    </row>
    <row r="3378" spans="8:9" x14ac:dyDescent="0.3">
      <c r="H3378" s="26" t="s">
        <v>391</v>
      </c>
      <c r="I3378" s="17" t="s">
        <v>6884</v>
      </c>
    </row>
    <row r="3379" spans="8:9" x14ac:dyDescent="0.3">
      <c r="H3379" s="26" t="s">
        <v>4423</v>
      </c>
      <c r="I3379" s="17" t="s">
        <v>6885</v>
      </c>
    </row>
    <row r="3380" spans="8:9" x14ac:dyDescent="0.3">
      <c r="H3380" s="26" t="s">
        <v>4424</v>
      </c>
      <c r="I3380" s="17">
        <v>0</v>
      </c>
    </row>
    <row r="3381" spans="8:9" x14ac:dyDescent="0.3">
      <c r="H3381" s="26" t="s">
        <v>4425</v>
      </c>
      <c r="I3381" s="17">
        <v>0</v>
      </c>
    </row>
    <row r="3382" spans="8:9" x14ac:dyDescent="0.3">
      <c r="H3382" s="26" t="s">
        <v>4426</v>
      </c>
      <c r="I3382" s="17" t="s">
        <v>6628</v>
      </c>
    </row>
    <row r="3383" spans="8:9" x14ac:dyDescent="0.3">
      <c r="H3383" s="26" t="s">
        <v>4427</v>
      </c>
      <c r="I3383" s="17" t="s">
        <v>6886</v>
      </c>
    </row>
    <row r="3384" spans="8:9" x14ac:dyDescent="0.3">
      <c r="H3384" s="26" t="s">
        <v>4428</v>
      </c>
      <c r="I3384" s="17" t="s">
        <v>6887</v>
      </c>
    </row>
    <row r="3385" spans="8:9" x14ac:dyDescent="0.3">
      <c r="H3385" s="26" t="s">
        <v>482</v>
      </c>
      <c r="I3385" s="17">
        <v>506126557</v>
      </c>
    </row>
    <row r="3386" spans="8:9" x14ac:dyDescent="0.3">
      <c r="H3386" s="26" t="s">
        <v>4429</v>
      </c>
      <c r="I3386" s="17" t="s">
        <v>6888</v>
      </c>
    </row>
    <row r="3387" spans="8:9" x14ac:dyDescent="0.3">
      <c r="H3387" s="26" t="s">
        <v>4430</v>
      </c>
      <c r="I3387" s="17">
        <v>0</v>
      </c>
    </row>
    <row r="3388" spans="8:9" x14ac:dyDescent="0.3">
      <c r="H3388" s="26" t="s">
        <v>4431</v>
      </c>
      <c r="I3388" s="17" t="s">
        <v>6889</v>
      </c>
    </row>
    <row r="3389" spans="8:9" x14ac:dyDescent="0.3">
      <c r="H3389" s="26" t="s">
        <v>928</v>
      </c>
      <c r="I3389" s="17">
        <v>0</v>
      </c>
    </row>
    <row r="3390" spans="8:9" x14ac:dyDescent="0.3">
      <c r="H3390" s="26" t="s">
        <v>4432</v>
      </c>
      <c r="I3390" s="17" t="s">
        <v>6890</v>
      </c>
    </row>
    <row r="3391" spans="8:9" x14ac:dyDescent="0.3">
      <c r="H3391" s="26" t="s">
        <v>4433</v>
      </c>
      <c r="I3391" s="17" t="s">
        <v>6890</v>
      </c>
    </row>
    <row r="3392" spans="8:9" x14ac:dyDescent="0.3">
      <c r="H3392" s="26" t="s">
        <v>4434</v>
      </c>
      <c r="I3392" s="17" t="s">
        <v>6891</v>
      </c>
    </row>
    <row r="3393" spans="8:9" x14ac:dyDescent="0.3">
      <c r="H3393" s="26" t="s">
        <v>4435</v>
      </c>
      <c r="I3393" s="17" t="s">
        <v>6892</v>
      </c>
    </row>
    <row r="3394" spans="8:9" x14ac:dyDescent="0.3">
      <c r="H3394" s="26" t="s">
        <v>4436</v>
      </c>
      <c r="I3394" s="17" t="s">
        <v>6893</v>
      </c>
    </row>
    <row r="3395" spans="8:9" x14ac:dyDescent="0.3">
      <c r="H3395" s="26" t="s">
        <v>192</v>
      </c>
      <c r="I3395" s="17" t="s">
        <v>6894</v>
      </c>
    </row>
    <row r="3396" spans="8:9" x14ac:dyDescent="0.3">
      <c r="H3396" s="26" t="s">
        <v>4437</v>
      </c>
      <c r="I3396" s="17">
        <v>0</v>
      </c>
    </row>
    <row r="3397" spans="8:9" x14ac:dyDescent="0.3">
      <c r="H3397" s="26" t="s">
        <v>4438</v>
      </c>
      <c r="I3397" s="17" t="s">
        <v>6895</v>
      </c>
    </row>
    <row r="3398" spans="8:9" x14ac:dyDescent="0.3">
      <c r="H3398" s="26" t="s">
        <v>4439</v>
      </c>
      <c r="I3398" s="17">
        <v>0</v>
      </c>
    </row>
    <row r="3399" spans="8:9" x14ac:dyDescent="0.3">
      <c r="H3399" s="26" t="s">
        <v>4440</v>
      </c>
      <c r="I3399" s="17" t="s">
        <v>6896</v>
      </c>
    </row>
    <row r="3400" spans="8:9" x14ac:dyDescent="0.3">
      <c r="H3400" s="26" t="s">
        <v>4441</v>
      </c>
      <c r="I3400" s="17" t="s">
        <v>6897</v>
      </c>
    </row>
    <row r="3401" spans="8:9" x14ac:dyDescent="0.3">
      <c r="H3401" s="26" t="s">
        <v>1915</v>
      </c>
      <c r="I3401" s="17">
        <v>97144500111</v>
      </c>
    </row>
    <row r="3402" spans="8:9" x14ac:dyDescent="0.3">
      <c r="H3402" s="26" t="s">
        <v>4442</v>
      </c>
      <c r="I3402" s="17">
        <v>0</v>
      </c>
    </row>
    <row r="3403" spans="8:9" x14ac:dyDescent="0.3">
      <c r="H3403" s="26" t="s">
        <v>4443</v>
      </c>
      <c r="I3403" s="17">
        <v>0</v>
      </c>
    </row>
    <row r="3404" spans="8:9" x14ac:dyDescent="0.3">
      <c r="H3404" s="26" t="s">
        <v>4444</v>
      </c>
      <c r="I3404" s="17" t="s">
        <v>6898</v>
      </c>
    </row>
    <row r="3405" spans="8:9" x14ac:dyDescent="0.3">
      <c r="H3405" s="26" t="s">
        <v>4445</v>
      </c>
      <c r="I3405" s="17">
        <v>97145221545</v>
      </c>
    </row>
    <row r="3406" spans="8:9" x14ac:dyDescent="0.3">
      <c r="H3406" s="26" t="s">
        <v>4446</v>
      </c>
      <c r="I3406" s="17" t="s">
        <v>6899</v>
      </c>
    </row>
    <row r="3407" spans="8:9" x14ac:dyDescent="0.3">
      <c r="H3407" s="26" t="s">
        <v>4447</v>
      </c>
      <c r="I3407" s="17" t="s">
        <v>5668</v>
      </c>
    </row>
    <row r="3408" spans="8:9" x14ac:dyDescent="0.3">
      <c r="H3408" s="26" t="s">
        <v>4448</v>
      </c>
      <c r="I3408" s="17" t="s">
        <v>6900</v>
      </c>
    </row>
    <row r="3409" spans="8:9" x14ac:dyDescent="0.3">
      <c r="H3409" s="26" t="s">
        <v>1916</v>
      </c>
      <c r="I3409" s="17">
        <v>42556679</v>
      </c>
    </row>
    <row r="3410" spans="8:9" x14ac:dyDescent="0.3">
      <c r="H3410" s="26" t="s">
        <v>4449</v>
      </c>
      <c r="I3410" s="17" t="s">
        <v>6901</v>
      </c>
    </row>
    <row r="3411" spans="8:9" x14ac:dyDescent="0.3">
      <c r="H3411" s="26" t="s">
        <v>4450</v>
      </c>
      <c r="I3411" s="17" t="s">
        <v>6902</v>
      </c>
    </row>
    <row r="3412" spans="8:9" x14ac:dyDescent="0.3">
      <c r="H3412" s="26" t="s">
        <v>4451</v>
      </c>
      <c r="I3412" s="17">
        <v>0</v>
      </c>
    </row>
    <row r="3413" spans="8:9" x14ac:dyDescent="0.3">
      <c r="H3413" s="26" t="s">
        <v>1421</v>
      </c>
      <c r="I3413" s="17" t="s">
        <v>6903</v>
      </c>
    </row>
    <row r="3414" spans="8:9" x14ac:dyDescent="0.3">
      <c r="H3414" s="26" t="s">
        <v>4452</v>
      </c>
      <c r="I3414" s="17" t="s">
        <v>6904</v>
      </c>
    </row>
    <row r="3415" spans="8:9" x14ac:dyDescent="0.3">
      <c r="H3415" s="26" t="s">
        <v>930</v>
      </c>
      <c r="I3415" s="17" t="s">
        <v>6905</v>
      </c>
    </row>
    <row r="3416" spans="8:9" x14ac:dyDescent="0.3">
      <c r="H3416" s="26" t="s">
        <v>4453</v>
      </c>
      <c r="I3416" s="17">
        <v>0</v>
      </c>
    </row>
    <row r="3417" spans="8:9" x14ac:dyDescent="0.3">
      <c r="H3417" s="26" t="s">
        <v>1099</v>
      </c>
      <c r="I3417" s="17">
        <v>554675460</v>
      </c>
    </row>
    <row r="3418" spans="8:9" x14ac:dyDescent="0.3">
      <c r="H3418" s="26" t="s">
        <v>470</v>
      </c>
      <c r="I3418" s="17" t="s">
        <v>6906</v>
      </c>
    </row>
    <row r="3419" spans="8:9" x14ac:dyDescent="0.3">
      <c r="H3419" s="26" t="s">
        <v>4454</v>
      </c>
      <c r="I3419" s="17">
        <v>0</v>
      </c>
    </row>
    <row r="3420" spans="8:9" x14ac:dyDescent="0.3">
      <c r="H3420" s="26" t="s">
        <v>4455</v>
      </c>
      <c r="I3420" s="17" t="s">
        <v>6232</v>
      </c>
    </row>
    <row r="3421" spans="8:9" x14ac:dyDescent="0.3">
      <c r="H3421" s="26" t="s">
        <v>4456</v>
      </c>
      <c r="I3421" s="17">
        <v>0</v>
      </c>
    </row>
    <row r="3422" spans="8:9" x14ac:dyDescent="0.3">
      <c r="H3422" s="26" t="s">
        <v>4457</v>
      </c>
      <c r="I3422" s="17" t="s">
        <v>6907</v>
      </c>
    </row>
    <row r="3423" spans="8:9" x14ac:dyDescent="0.3">
      <c r="H3423" s="26" t="s">
        <v>4458</v>
      </c>
      <c r="I3423" s="17" t="s">
        <v>6908</v>
      </c>
    </row>
    <row r="3424" spans="8:9" x14ac:dyDescent="0.3">
      <c r="H3424" s="26" t="s">
        <v>1101</v>
      </c>
      <c r="I3424" s="17" t="s">
        <v>6909</v>
      </c>
    </row>
    <row r="3425" spans="8:9" x14ac:dyDescent="0.3">
      <c r="H3425" s="26" t="s">
        <v>4459</v>
      </c>
      <c r="I3425" s="17">
        <v>97148838589</v>
      </c>
    </row>
    <row r="3426" spans="8:9" x14ac:dyDescent="0.3">
      <c r="H3426" s="26" t="s">
        <v>4460</v>
      </c>
      <c r="I3426" s="17">
        <v>0</v>
      </c>
    </row>
    <row r="3427" spans="8:9" x14ac:dyDescent="0.3">
      <c r="H3427" s="26" t="s">
        <v>269</v>
      </c>
      <c r="I3427" s="17" t="s">
        <v>6910</v>
      </c>
    </row>
    <row r="3428" spans="8:9" x14ac:dyDescent="0.3">
      <c r="H3428" s="26" t="s">
        <v>1261</v>
      </c>
      <c r="I3428" s="17">
        <v>0</v>
      </c>
    </row>
    <row r="3429" spans="8:9" x14ac:dyDescent="0.3">
      <c r="H3429" s="26" t="s">
        <v>1263</v>
      </c>
      <c r="I3429" s="17">
        <v>65589556</v>
      </c>
    </row>
    <row r="3430" spans="8:9" x14ac:dyDescent="0.3">
      <c r="H3430" s="26" t="s">
        <v>4461</v>
      </c>
      <c r="I3430" s="17">
        <v>0</v>
      </c>
    </row>
    <row r="3431" spans="8:9" x14ac:dyDescent="0.3">
      <c r="H3431" s="26" t="s">
        <v>4462</v>
      </c>
      <c r="I3431" s="17" t="s">
        <v>6641</v>
      </c>
    </row>
    <row r="3432" spans="8:9" x14ac:dyDescent="0.3">
      <c r="H3432" s="26" t="s">
        <v>4463</v>
      </c>
      <c r="I3432" s="17" t="s">
        <v>6314</v>
      </c>
    </row>
    <row r="3433" spans="8:9" x14ac:dyDescent="0.3">
      <c r="H3433" s="26" t="s">
        <v>4464</v>
      </c>
      <c r="I3433" s="17" t="s">
        <v>6911</v>
      </c>
    </row>
    <row r="3434" spans="8:9" x14ac:dyDescent="0.3">
      <c r="H3434" s="26" t="s">
        <v>4465</v>
      </c>
      <c r="I3434" s="17">
        <v>0</v>
      </c>
    </row>
    <row r="3435" spans="8:9" x14ac:dyDescent="0.3">
      <c r="H3435" s="26" t="s">
        <v>4466</v>
      </c>
      <c r="I3435" s="17">
        <v>971526414945</v>
      </c>
    </row>
    <row r="3436" spans="8:9" x14ac:dyDescent="0.3">
      <c r="H3436" s="26" t="s">
        <v>931</v>
      </c>
      <c r="I3436" s="17" t="s">
        <v>6912</v>
      </c>
    </row>
    <row r="3437" spans="8:9" x14ac:dyDescent="0.3">
      <c r="H3437" s="26" t="s">
        <v>1735</v>
      </c>
      <c r="I3437" s="17">
        <v>97126655218</v>
      </c>
    </row>
    <row r="3438" spans="8:9" x14ac:dyDescent="0.3">
      <c r="H3438" s="26" t="s">
        <v>24</v>
      </c>
      <c r="I3438" s="17" t="s">
        <v>6913</v>
      </c>
    </row>
    <row r="3439" spans="8:9" x14ac:dyDescent="0.3">
      <c r="H3439" s="26" t="s">
        <v>4467</v>
      </c>
      <c r="I3439" s="17" t="s">
        <v>6914</v>
      </c>
    </row>
    <row r="3440" spans="8:9" x14ac:dyDescent="0.3">
      <c r="H3440" s="26" t="s">
        <v>257</v>
      </c>
      <c r="I3440" s="17">
        <v>0</v>
      </c>
    </row>
    <row r="3441" spans="8:9" x14ac:dyDescent="0.3">
      <c r="H3441" s="26" t="s">
        <v>75</v>
      </c>
      <c r="I3441" s="17">
        <v>0</v>
      </c>
    </row>
    <row r="3442" spans="8:9" x14ac:dyDescent="0.3">
      <c r="H3442" s="26" t="s">
        <v>253</v>
      </c>
      <c r="I3442" s="17">
        <v>0</v>
      </c>
    </row>
    <row r="3443" spans="8:9" x14ac:dyDescent="0.3">
      <c r="H3443" s="26" t="s">
        <v>158</v>
      </c>
      <c r="I3443" s="17">
        <v>0</v>
      </c>
    </row>
    <row r="3444" spans="8:9" x14ac:dyDescent="0.3">
      <c r="H3444" s="26" t="s">
        <v>4468</v>
      </c>
      <c r="I3444" s="17" t="s">
        <v>6915</v>
      </c>
    </row>
    <row r="3445" spans="8:9" x14ac:dyDescent="0.3">
      <c r="H3445" s="26" t="s">
        <v>1628</v>
      </c>
      <c r="I3445" s="17">
        <v>0</v>
      </c>
    </row>
    <row r="3446" spans="8:9" x14ac:dyDescent="0.3">
      <c r="H3446" s="26" t="s">
        <v>4469</v>
      </c>
      <c r="I3446" s="17">
        <v>0</v>
      </c>
    </row>
    <row r="3447" spans="8:9" x14ac:dyDescent="0.3">
      <c r="H3447" s="26" t="s">
        <v>4470</v>
      </c>
      <c r="I3447" s="17">
        <v>0</v>
      </c>
    </row>
    <row r="3448" spans="8:9" x14ac:dyDescent="0.3">
      <c r="H3448" s="26" t="s">
        <v>4471</v>
      </c>
      <c r="I3448" s="17" t="s">
        <v>6703</v>
      </c>
    </row>
    <row r="3449" spans="8:9" x14ac:dyDescent="0.3">
      <c r="H3449" s="26" t="s">
        <v>1424</v>
      </c>
      <c r="I3449" s="17" t="s">
        <v>6916</v>
      </c>
    </row>
    <row r="3450" spans="8:9" x14ac:dyDescent="0.3">
      <c r="H3450" s="26" t="s">
        <v>246</v>
      </c>
      <c r="I3450" s="17" t="s">
        <v>6917</v>
      </c>
    </row>
    <row r="3451" spans="8:9" x14ac:dyDescent="0.3">
      <c r="H3451" s="26" t="s">
        <v>1917</v>
      </c>
      <c r="I3451" s="17" t="s">
        <v>5489</v>
      </c>
    </row>
    <row r="3452" spans="8:9" x14ac:dyDescent="0.3">
      <c r="H3452" s="26" t="s">
        <v>4472</v>
      </c>
      <c r="I3452" s="17" t="s">
        <v>6918</v>
      </c>
    </row>
    <row r="3453" spans="8:9" x14ac:dyDescent="0.3">
      <c r="H3453" s="26" t="s">
        <v>4473</v>
      </c>
      <c r="I3453" s="17">
        <v>0</v>
      </c>
    </row>
    <row r="3454" spans="8:9" x14ac:dyDescent="0.3">
      <c r="H3454" s="26" t="s">
        <v>4474</v>
      </c>
      <c r="I3454" s="17">
        <v>0</v>
      </c>
    </row>
    <row r="3455" spans="8:9" x14ac:dyDescent="0.3">
      <c r="H3455" s="26" t="s">
        <v>1918</v>
      </c>
      <c r="I3455" s="17">
        <v>43792264</v>
      </c>
    </row>
    <row r="3456" spans="8:9" x14ac:dyDescent="0.3">
      <c r="H3456" s="26" t="s">
        <v>4475</v>
      </c>
      <c r="I3456" s="17" t="s">
        <v>6919</v>
      </c>
    </row>
    <row r="3457" spans="8:9" x14ac:dyDescent="0.3">
      <c r="H3457" s="26" t="s">
        <v>4476</v>
      </c>
      <c r="I3457" s="17" t="s">
        <v>6920</v>
      </c>
    </row>
    <row r="3458" spans="8:9" x14ac:dyDescent="0.3">
      <c r="H3458" s="26" t="s">
        <v>4477</v>
      </c>
      <c r="I3458" s="17">
        <v>971508666489</v>
      </c>
    </row>
    <row r="3459" spans="8:9" x14ac:dyDescent="0.3">
      <c r="H3459" s="26" t="s">
        <v>4478</v>
      </c>
      <c r="I3459" s="17" t="s">
        <v>6709</v>
      </c>
    </row>
    <row r="3460" spans="8:9" x14ac:dyDescent="0.3">
      <c r="H3460" s="26" t="s">
        <v>4479</v>
      </c>
      <c r="I3460" s="17" t="s">
        <v>6921</v>
      </c>
    </row>
    <row r="3461" spans="8:9" x14ac:dyDescent="0.3">
      <c r="H3461" s="26" t="s">
        <v>4480</v>
      </c>
      <c r="I3461" s="17">
        <v>0</v>
      </c>
    </row>
    <row r="3462" spans="8:9" x14ac:dyDescent="0.3">
      <c r="H3462" s="26" t="s">
        <v>4481</v>
      </c>
      <c r="I3462" s="17" t="s">
        <v>6922</v>
      </c>
    </row>
    <row r="3463" spans="8:9" x14ac:dyDescent="0.3">
      <c r="H3463" s="26" t="s">
        <v>4482</v>
      </c>
      <c r="I3463" s="17" t="s">
        <v>6923</v>
      </c>
    </row>
    <row r="3464" spans="8:9" x14ac:dyDescent="0.3">
      <c r="H3464" s="26" t="s">
        <v>322</v>
      </c>
      <c r="I3464" s="17" t="s">
        <v>6924</v>
      </c>
    </row>
    <row r="3465" spans="8:9" x14ac:dyDescent="0.3">
      <c r="H3465" s="26" t="s">
        <v>4483</v>
      </c>
      <c r="I3465" s="17" t="s">
        <v>6925</v>
      </c>
    </row>
    <row r="3466" spans="8:9" x14ac:dyDescent="0.3">
      <c r="H3466" s="26" t="s">
        <v>1103</v>
      </c>
      <c r="I3466" s="17" t="s">
        <v>6314</v>
      </c>
    </row>
    <row r="3467" spans="8:9" x14ac:dyDescent="0.3">
      <c r="H3467" s="26" t="s">
        <v>4484</v>
      </c>
      <c r="I3467" s="17" t="s">
        <v>6926</v>
      </c>
    </row>
    <row r="3468" spans="8:9" x14ac:dyDescent="0.3">
      <c r="H3468" s="26" t="s">
        <v>115</v>
      </c>
      <c r="I3468" s="17" t="s">
        <v>6927</v>
      </c>
    </row>
    <row r="3469" spans="8:9" x14ac:dyDescent="0.3">
      <c r="H3469" s="26" t="s">
        <v>1586</v>
      </c>
      <c r="I3469" s="17">
        <v>42204443</v>
      </c>
    </row>
    <row r="3470" spans="8:9" x14ac:dyDescent="0.3">
      <c r="H3470" s="26" t="s">
        <v>88</v>
      </c>
      <c r="I3470" s="17" t="s">
        <v>6928</v>
      </c>
    </row>
    <row r="3471" spans="8:9" x14ac:dyDescent="0.3">
      <c r="H3471" s="26" t="s">
        <v>576</v>
      </c>
      <c r="I3471" s="17" t="s">
        <v>6929</v>
      </c>
    </row>
    <row r="3472" spans="8:9" x14ac:dyDescent="0.3">
      <c r="H3472" s="26" t="s">
        <v>242</v>
      </c>
      <c r="I3472" s="17">
        <v>971557471084</v>
      </c>
    </row>
    <row r="3473" spans="8:9" x14ac:dyDescent="0.3">
      <c r="H3473" s="26" t="s">
        <v>4485</v>
      </c>
      <c r="I3473" s="17" t="s">
        <v>6930</v>
      </c>
    </row>
    <row r="3474" spans="8:9" x14ac:dyDescent="0.3">
      <c r="H3474" s="26" t="s">
        <v>4486</v>
      </c>
      <c r="I3474" s="17" t="s">
        <v>6931</v>
      </c>
    </row>
    <row r="3475" spans="8:9" x14ac:dyDescent="0.3">
      <c r="H3475" s="26" t="s">
        <v>1264</v>
      </c>
      <c r="I3475" s="17">
        <v>971566952211</v>
      </c>
    </row>
    <row r="3476" spans="8:9" x14ac:dyDescent="0.3">
      <c r="H3476" s="26" t="s">
        <v>1427</v>
      </c>
      <c r="I3476" s="17" t="s">
        <v>6932</v>
      </c>
    </row>
    <row r="3477" spans="8:9" x14ac:dyDescent="0.3">
      <c r="H3477" s="26" t="s">
        <v>4487</v>
      </c>
      <c r="I3477" s="17" t="s">
        <v>6933</v>
      </c>
    </row>
    <row r="3478" spans="8:9" x14ac:dyDescent="0.3">
      <c r="H3478" s="26" t="s">
        <v>1920</v>
      </c>
      <c r="I3478" s="17" t="s">
        <v>6934</v>
      </c>
    </row>
    <row r="3479" spans="8:9" x14ac:dyDescent="0.3">
      <c r="H3479" s="26" t="s">
        <v>4488</v>
      </c>
      <c r="I3479" s="17" t="s">
        <v>6935</v>
      </c>
    </row>
    <row r="3480" spans="8:9" x14ac:dyDescent="0.3">
      <c r="H3480" s="26" t="s">
        <v>4489</v>
      </c>
      <c r="I3480" s="17">
        <v>0</v>
      </c>
    </row>
    <row r="3481" spans="8:9" x14ac:dyDescent="0.3">
      <c r="H3481" s="26" t="s">
        <v>4490</v>
      </c>
      <c r="I3481" s="17" t="s">
        <v>6936</v>
      </c>
    </row>
    <row r="3482" spans="8:9" x14ac:dyDescent="0.3">
      <c r="H3482" s="26" t="s">
        <v>1736</v>
      </c>
      <c r="I3482" s="17" t="s">
        <v>6401</v>
      </c>
    </row>
    <row r="3483" spans="8:9" x14ac:dyDescent="0.3">
      <c r="H3483" s="26" t="s">
        <v>4491</v>
      </c>
      <c r="I3483" s="17">
        <v>0</v>
      </c>
    </row>
    <row r="3484" spans="8:9" x14ac:dyDescent="0.3">
      <c r="H3484" s="26" t="s">
        <v>1921</v>
      </c>
      <c r="I3484" s="17">
        <v>971525961393</v>
      </c>
    </row>
    <row r="3485" spans="8:9" x14ac:dyDescent="0.3">
      <c r="H3485" s="26" t="s">
        <v>934</v>
      </c>
      <c r="I3485" s="17" t="s">
        <v>6937</v>
      </c>
    </row>
    <row r="3486" spans="8:9" x14ac:dyDescent="0.3">
      <c r="H3486" s="26" t="s">
        <v>319</v>
      </c>
      <c r="I3486" s="17" t="s">
        <v>6938</v>
      </c>
    </row>
    <row r="3487" spans="8:9" x14ac:dyDescent="0.3">
      <c r="H3487" s="26" t="s">
        <v>4492</v>
      </c>
      <c r="I3487" s="17">
        <v>65610113</v>
      </c>
    </row>
    <row r="3488" spans="8:9" x14ac:dyDescent="0.3">
      <c r="H3488" s="26" t="s">
        <v>4493</v>
      </c>
      <c r="I3488" s="17">
        <v>0</v>
      </c>
    </row>
    <row r="3489" spans="8:9" x14ac:dyDescent="0.3">
      <c r="H3489" s="26" t="s">
        <v>4494</v>
      </c>
      <c r="I3489" s="17" t="s">
        <v>6939</v>
      </c>
    </row>
    <row r="3490" spans="8:9" x14ac:dyDescent="0.3">
      <c r="H3490" s="26" t="s">
        <v>4495</v>
      </c>
      <c r="I3490" s="17" t="s">
        <v>6940</v>
      </c>
    </row>
    <row r="3491" spans="8:9" x14ac:dyDescent="0.3">
      <c r="H3491" s="26" t="s">
        <v>4496</v>
      </c>
      <c r="I3491" s="17">
        <v>0</v>
      </c>
    </row>
    <row r="3492" spans="8:9" x14ac:dyDescent="0.3">
      <c r="H3492" s="26" t="s">
        <v>4497</v>
      </c>
      <c r="I3492" s="17">
        <v>-8882358</v>
      </c>
    </row>
    <row r="3493" spans="8:9" x14ac:dyDescent="0.3">
      <c r="H3493" s="26" t="s">
        <v>4498</v>
      </c>
      <c r="I3493" s="17" t="s">
        <v>6941</v>
      </c>
    </row>
    <row r="3494" spans="8:9" x14ac:dyDescent="0.3">
      <c r="H3494" s="26" t="s">
        <v>1550</v>
      </c>
      <c r="I3494" s="17" t="s">
        <v>6942</v>
      </c>
    </row>
    <row r="3495" spans="8:9" x14ac:dyDescent="0.3">
      <c r="H3495" s="26" t="s">
        <v>4499</v>
      </c>
      <c r="I3495" s="17">
        <v>0</v>
      </c>
    </row>
    <row r="3496" spans="8:9" x14ac:dyDescent="0.3">
      <c r="H3496" s="26" t="s">
        <v>4500</v>
      </c>
      <c r="I3496" s="17">
        <v>0</v>
      </c>
    </row>
    <row r="3497" spans="8:9" x14ac:dyDescent="0.3">
      <c r="H3497" s="26" t="s">
        <v>570</v>
      </c>
      <c r="I3497" s="17" t="s">
        <v>6942</v>
      </c>
    </row>
    <row r="3498" spans="8:9" x14ac:dyDescent="0.3">
      <c r="H3498" s="26" t="s">
        <v>4501</v>
      </c>
      <c r="I3498" s="17" t="s">
        <v>6943</v>
      </c>
    </row>
    <row r="3499" spans="8:9" x14ac:dyDescent="0.3">
      <c r="H3499" s="26" t="s">
        <v>4502</v>
      </c>
      <c r="I3499" s="17">
        <v>0</v>
      </c>
    </row>
    <row r="3500" spans="8:9" x14ac:dyDescent="0.3">
      <c r="H3500" s="26" t="s">
        <v>4503</v>
      </c>
      <c r="I3500" s="17">
        <v>0</v>
      </c>
    </row>
    <row r="3501" spans="8:9" x14ac:dyDescent="0.3">
      <c r="H3501" s="26" t="s">
        <v>4504</v>
      </c>
      <c r="I3501" s="17">
        <v>0</v>
      </c>
    </row>
    <row r="3502" spans="8:9" x14ac:dyDescent="0.3">
      <c r="H3502" s="26" t="s">
        <v>1922</v>
      </c>
      <c r="I3502" s="17">
        <v>0</v>
      </c>
    </row>
    <row r="3503" spans="8:9" x14ac:dyDescent="0.3">
      <c r="H3503" s="26" t="s">
        <v>4505</v>
      </c>
      <c r="I3503" s="17">
        <v>0</v>
      </c>
    </row>
    <row r="3504" spans="8:9" x14ac:dyDescent="0.3">
      <c r="H3504" s="26" t="s">
        <v>4506</v>
      </c>
      <c r="I3504" s="17">
        <v>0</v>
      </c>
    </row>
    <row r="3505" spans="8:9" x14ac:dyDescent="0.3">
      <c r="H3505" s="26" t="s">
        <v>1552</v>
      </c>
      <c r="I3505" s="17" t="s">
        <v>6944</v>
      </c>
    </row>
    <row r="3506" spans="8:9" x14ac:dyDescent="0.3">
      <c r="H3506" s="26" t="s">
        <v>522</v>
      </c>
      <c r="I3506" s="17" t="s">
        <v>6945</v>
      </c>
    </row>
    <row r="3507" spans="8:9" x14ac:dyDescent="0.3">
      <c r="H3507" s="26" t="s">
        <v>4507</v>
      </c>
      <c r="I3507" s="17" t="s">
        <v>6946</v>
      </c>
    </row>
    <row r="3508" spans="8:9" x14ac:dyDescent="0.3">
      <c r="H3508" s="26" t="s">
        <v>4508</v>
      </c>
      <c r="I3508" s="17" t="s">
        <v>6946</v>
      </c>
    </row>
    <row r="3509" spans="8:9" x14ac:dyDescent="0.3">
      <c r="H3509" s="26" t="s">
        <v>4509</v>
      </c>
      <c r="I3509" s="17" t="s">
        <v>6945</v>
      </c>
    </row>
    <row r="3510" spans="8:9" x14ac:dyDescent="0.3">
      <c r="H3510" s="26" t="s">
        <v>4510</v>
      </c>
      <c r="I3510" s="17" t="s">
        <v>6947</v>
      </c>
    </row>
    <row r="3511" spans="8:9" x14ac:dyDescent="0.3">
      <c r="H3511" s="26" t="s">
        <v>4511</v>
      </c>
      <c r="I3511" s="17">
        <v>0</v>
      </c>
    </row>
    <row r="3512" spans="8:9" x14ac:dyDescent="0.3">
      <c r="H3512" s="26" t="s">
        <v>468</v>
      </c>
      <c r="I3512" s="17">
        <v>97146663603</v>
      </c>
    </row>
    <row r="3513" spans="8:9" x14ac:dyDescent="0.3">
      <c r="H3513" s="26" t="s">
        <v>4512</v>
      </c>
      <c r="I3513" s="17" t="s">
        <v>6948</v>
      </c>
    </row>
    <row r="3514" spans="8:9" x14ac:dyDescent="0.3">
      <c r="H3514" s="26" t="s">
        <v>4513</v>
      </c>
      <c r="I3514" s="17" t="s">
        <v>6949</v>
      </c>
    </row>
    <row r="3515" spans="8:9" x14ac:dyDescent="0.3">
      <c r="H3515" s="26" t="s">
        <v>4514</v>
      </c>
      <c r="I3515" s="17" t="s">
        <v>6950</v>
      </c>
    </row>
    <row r="3516" spans="8:9" x14ac:dyDescent="0.3">
      <c r="H3516" s="26" t="s">
        <v>384</v>
      </c>
      <c r="I3516" s="17" t="s">
        <v>6951</v>
      </c>
    </row>
    <row r="3517" spans="8:9" x14ac:dyDescent="0.3">
      <c r="H3517" s="26" t="s">
        <v>4515</v>
      </c>
      <c r="I3517" s="17" t="s">
        <v>6951</v>
      </c>
    </row>
    <row r="3518" spans="8:9" x14ac:dyDescent="0.3">
      <c r="H3518" s="26" t="s">
        <v>1624</v>
      </c>
      <c r="I3518" s="17" t="s">
        <v>6951</v>
      </c>
    </row>
    <row r="3519" spans="8:9" x14ac:dyDescent="0.3">
      <c r="H3519" s="26" t="s">
        <v>1428</v>
      </c>
      <c r="I3519" s="17" t="s">
        <v>6952</v>
      </c>
    </row>
    <row r="3520" spans="8:9" x14ac:dyDescent="0.3">
      <c r="H3520" s="26" t="s">
        <v>108</v>
      </c>
      <c r="I3520" s="17">
        <v>25559259</v>
      </c>
    </row>
    <row r="3521" spans="8:9" x14ac:dyDescent="0.3">
      <c r="H3521" s="26" t="s">
        <v>4516</v>
      </c>
      <c r="I3521" s="17" t="s">
        <v>6953</v>
      </c>
    </row>
    <row r="3522" spans="8:9" x14ac:dyDescent="0.3">
      <c r="H3522" s="26" t="s">
        <v>4517</v>
      </c>
      <c r="I3522" s="17" t="s">
        <v>6954</v>
      </c>
    </row>
    <row r="3523" spans="8:9" x14ac:dyDescent="0.3">
      <c r="H3523" s="26" t="s">
        <v>4518</v>
      </c>
      <c r="I3523" s="17" t="s">
        <v>6955</v>
      </c>
    </row>
    <row r="3524" spans="8:9" x14ac:dyDescent="0.3">
      <c r="H3524" s="26" t="s">
        <v>1107</v>
      </c>
      <c r="I3524" s="17" t="s">
        <v>6956</v>
      </c>
    </row>
    <row r="3525" spans="8:9" x14ac:dyDescent="0.3">
      <c r="H3525" s="26" t="s">
        <v>381</v>
      </c>
      <c r="I3525" s="17">
        <v>0</v>
      </c>
    </row>
    <row r="3526" spans="8:9" x14ac:dyDescent="0.3">
      <c r="H3526" s="26" t="s">
        <v>4519</v>
      </c>
      <c r="I3526" s="17" t="s">
        <v>6957</v>
      </c>
    </row>
    <row r="3527" spans="8:9" x14ac:dyDescent="0.3">
      <c r="H3527" s="26" t="s">
        <v>4520</v>
      </c>
      <c r="I3527" s="17" t="s">
        <v>6958</v>
      </c>
    </row>
    <row r="3528" spans="8:9" x14ac:dyDescent="0.3">
      <c r="H3528" s="26" t="s">
        <v>4521</v>
      </c>
      <c r="I3528" s="17" t="s">
        <v>6959</v>
      </c>
    </row>
    <row r="3529" spans="8:9" x14ac:dyDescent="0.3">
      <c r="H3529" s="26" t="s">
        <v>430</v>
      </c>
      <c r="I3529" s="17" t="s">
        <v>6960</v>
      </c>
    </row>
    <row r="3530" spans="8:9" x14ac:dyDescent="0.3">
      <c r="H3530" s="26" t="s">
        <v>388</v>
      </c>
      <c r="I3530" s="17">
        <v>42944848</v>
      </c>
    </row>
    <row r="3531" spans="8:9" x14ac:dyDescent="0.3">
      <c r="H3531" s="26" t="s">
        <v>4522</v>
      </c>
      <c r="I3531" s="17" t="s">
        <v>6711</v>
      </c>
    </row>
    <row r="3532" spans="8:9" x14ac:dyDescent="0.3">
      <c r="H3532" s="26" t="s">
        <v>1611</v>
      </c>
      <c r="I3532" s="17" t="s">
        <v>5066</v>
      </c>
    </row>
    <row r="3533" spans="8:9" x14ac:dyDescent="0.3">
      <c r="H3533" s="26" t="s">
        <v>4523</v>
      </c>
      <c r="I3533" s="17">
        <v>0</v>
      </c>
    </row>
    <row r="3534" spans="8:9" x14ac:dyDescent="0.3">
      <c r="H3534" s="26" t="s">
        <v>4524</v>
      </c>
      <c r="I3534" s="17" t="s">
        <v>6272</v>
      </c>
    </row>
    <row r="3535" spans="8:9" x14ac:dyDescent="0.3">
      <c r="H3535" s="26" t="s">
        <v>1625</v>
      </c>
      <c r="I3535" s="17" t="s">
        <v>6961</v>
      </c>
    </row>
    <row r="3536" spans="8:9" x14ac:dyDescent="0.3">
      <c r="H3536" s="26" t="s">
        <v>4525</v>
      </c>
      <c r="I3536" s="17" t="s">
        <v>6962</v>
      </c>
    </row>
    <row r="3537" spans="8:9" x14ac:dyDescent="0.3">
      <c r="H3537" s="26" t="s">
        <v>4526</v>
      </c>
      <c r="I3537" s="17" t="s">
        <v>6963</v>
      </c>
    </row>
    <row r="3538" spans="8:9" x14ac:dyDescent="0.3">
      <c r="H3538" s="26" t="s">
        <v>1430</v>
      </c>
      <c r="I3538" s="17" t="s">
        <v>6964</v>
      </c>
    </row>
    <row r="3539" spans="8:9" x14ac:dyDescent="0.3">
      <c r="H3539" s="26" t="s">
        <v>1924</v>
      </c>
      <c r="I3539" s="17" t="s">
        <v>6965</v>
      </c>
    </row>
    <row r="3540" spans="8:9" x14ac:dyDescent="0.3">
      <c r="H3540" s="26" t="s">
        <v>4527</v>
      </c>
      <c r="I3540" s="17" t="s">
        <v>6966</v>
      </c>
    </row>
    <row r="3541" spans="8:9" x14ac:dyDescent="0.3">
      <c r="H3541" s="26" t="s">
        <v>938</v>
      </c>
      <c r="I3541" s="17" t="s">
        <v>6967</v>
      </c>
    </row>
    <row r="3542" spans="8:9" x14ac:dyDescent="0.3">
      <c r="H3542" s="26" t="s">
        <v>4528</v>
      </c>
      <c r="I3542" s="17">
        <v>0</v>
      </c>
    </row>
    <row r="3543" spans="8:9" x14ac:dyDescent="0.3">
      <c r="H3543" s="26" t="s">
        <v>4529</v>
      </c>
      <c r="I3543" s="17">
        <v>0</v>
      </c>
    </row>
    <row r="3544" spans="8:9" x14ac:dyDescent="0.3">
      <c r="H3544" s="26" t="s">
        <v>4530</v>
      </c>
      <c r="I3544" s="17" t="s">
        <v>6968</v>
      </c>
    </row>
    <row r="3545" spans="8:9" x14ac:dyDescent="0.3">
      <c r="H3545" s="26" t="s">
        <v>4531</v>
      </c>
      <c r="I3545" s="17">
        <v>507965512</v>
      </c>
    </row>
    <row r="3546" spans="8:9" x14ac:dyDescent="0.3">
      <c r="H3546" s="26" t="s">
        <v>940</v>
      </c>
      <c r="I3546" s="17" t="s">
        <v>6969</v>
      </c>
    </row>
    <row r="3547" spans="8:9" x14ac:dyDescent="0.3">
      <c r="H3547" s="26" t="s">
        <v>941</v>
      </c>
      <c r="I3547" s="17" t="s">
        <v>6970</v>
      </c>
    </row>
    <row r="3548" spans="8:9" x14ac:dyDescent="0.3">
      <c r="H3548" s="26" t="s">
        <v>942</v>
      </c>
      <c r="I3548" s="17" t="s">
        <v>6971</v>
      </c>
    </row>
    <row r="3549" spans="8:9" x14ac:dyDescent="0.3">
      <c r="H3549" s="26" t="s">
        <v>4532</v>
      </c>
      <c r="I3549" s="17">
        <v>0</v>
      </c>
    </row>
    <row r="3550" spans="8:9" x14ac:dyDescent="0.3">
      <c r="H3550" s="26" t="s">
        <v>4533</v>
      </c>
      <c r="I3550" s="17" t="s">
        <v>6972</v>
      </c>
    </row>
    <row r="3551" spans="8:9" x14ac:dyDescent="0.3">
      <c r="H3551" s="26" t="s">
        <v>4534</v>
      </c>
      <c r="I3551" s="17" t="s">
        <v>5279</v>
      </c>
    </row>
    <row r="3552" spans="8:9" x14ac:dyDescent="0.3">
      <c r="H3552" s="26" t="s">
        <v>4535</v>
      </c>
      <c r="I3552" s="17">
        <v>451057</v>
      </c>
    </row>
    <row r="3553" spans="8:9" x14ac:dyDescent="0.3">
      <c r="H3553" s="26" t="s">
        <v>4536</v>
      </c>
      <c r="I3553" s="17" t="s">
        <v>6973</v>
      </c>
    </row>
    <row r="3554" spans="8:9" x14ac:dyDescent="0.3">
      <c r="H3554" s="26" t="s">
        <v>4537</v>
      </c>
      <c r="I3554" s="17" t="s">
        <v>6974</v>
      </c>
    </row>
    <row r="3555" spans="8:9" x14ac:dyDescent="0.3">
      <c r="H3555" s="26" t="s">
        <v>4538</v>
      </c>
      <c r="I3555" s="17">
        <v>0</v>
      </c>
    </row>
    <row r="3556" spans="8:9" x14ac:dyDescent="0.3">
      <c r="H3556" s="26" t="s">
        <v>943</v>
      </c>
      <c r="I3556" s="17" t="s">
        <v>6975</v>
      </c>
    </row>
    <row r="3557" spans="8:9" x14ac:dyDescent="0.3">
      <c r="H3557" s="26" t="s">
        <v>4539</v>
      </c>
      <c r="I3557" s="17">
        <v>0</v>
      </c>
    </row>
    <row r="3558" spans="8:9" x14ac:dyDescent="0.3">
      <c r="H3558" s="26" t="s">
        <v>944</v>
      </c>
      <c r="I3558" s="17" t="s">
        <v>6976</v>
      </c>
    </row>
    <row r="3559" spans="8:9" x14ac:dyDescent="0.3">
      <c r="H3559" s="26" t="s">
        <v>4540</v>
      </c>
      <c r="I3559" s="17" t="s">
        <v>6976</v>
      </c>
    </row>
    <row r="3560" spans="8:9" x14ac:dyDescent="0.3">
      <c r="H3560" s="26" t="s">
        <v>4541</v>
      </c>
      <c r="I3560" s="17" t="s">
        <v>6977</v>
      </c>
    </row>
    <row r="3561" spans="8:9" x14ac:dyDescent="0.3">
      <c r="H3561" s="26" t="s">
        <v>1266</v>
      </c>
      <c r="I3561" s="17" t="s">
        <v>6978</v>
      </c>
    </row>
    <row r="3562" spans="8:9" x14ac:dyDescent="0.3">
      <c r="H3562" s="26" t="s">
        <v>4542</v>
      </c>
      <c r="I3562" s="17">
        <v>0</v>
      </c>
    </row>
    <row r="3563" spans="8:9" x14ac:dyDescent="0.3">
      <c r="H3563" s="26" t="s">
        <v>4543</v>
      </c>
      <c r="I3563" s="17">
        <v>0</v>
      </c>
    </row>
    <row r="3564" spans="8:9" x14ac:dyDescent="0.3">
      <c r="H3564" s="26" t="s">
        <v>4544</v>
      </c>
      <c r="I3564" s="17" t="s">
        <v>6979</v>
      </c>
    </row>
    <row r="3565" spans="8:9" x14ac:dyDescent="0.3">
      <c r="H3565" s="26" t="s">
        <v>569</v>
      </c>
      <c r="I3565" s="17">
        <v>65396647</v>
      </c>
    </row>
    <row r="3566" spans="8:9" x14ac:dyDescent="0.3">
      <c r="H3566" s="26" t="s">
        <v>945</v>
      </c>
      <c r="I3566" s="17">
        <v>0</v>
      </c>
    </row>
    <row r="3567" spans="8:9" x14ac:dyDescent="0.3">
      <c r="H3567" s="26" t="s">
        <v>946</v>
      </c>
      <c r="I3567" s="17" t="s">
        <v>6980</v>
      </c>
    </row>
    <row r="3568" spans="8:9" x14ac:dyDescent="0.3">
      <c r="H3568" s="26" t="s">
        <v>4545</v>
      </c>
      <c r="I3568" s="17" t="s">
        <v>6981</v>
      </c>
    </row>
    <row r="3569" spans="8:9" x14ac:dyDescent="0.3">
      <c r="H3569" s="26" t="s">
        <v>4546</v>
      </c>
      <c r="I3569" s="17" t="s">
        <v>6982</v>
      </c>
    </row>
    <row r="3570" spans="8:9" x14ac:dyDescent="0.3">
      <c r="H3570" s="26" t="s">
        <v>947</v>
      </c>
      <c r="I3570" s="17" t="s">
        <v>6467</v>
      </c>
    </row>
    <row r="3571" spans="8:9" x14ac:dyDescent="0.3">
      <c r="H3571" s="26" t="s">
        <v>4547</v>
      </c>
      <c r="I3571" s="17" t="s">
        <v>6983</v>
      </c>
    </row>
    <row r="3572" spans="8:9" x14ac:dyDescent="0.3">
      <c r="H3572" s="26" t="s">
        <v>948</v>
      </c>
      <c r="I3572" s="17" t="s">
        <v>6984</v>
      </c>
    </row>
    <row r="3573" spans="8:9" x14ac:dyDescent="0.3">
      <c r="H3573" s="26" t="s">
        <v>4548</v>
      </c>
      <c r="I3573" s="17" t="s">
        <v>6985</v>
      </c>
    </row>
    <row r="3574" spans="8:9" x14ac:dyDescent="0.3">
      <c r="H3574" s="26" t="s">
        <v>4549</v>
      </c>
      <c r="I3574" s="17" t="s">
        <v>6986</v>
      </c>
    </row>
    <row r="3575" spans="8:9" x14ac:dyDescent="0.3">
      <c r="H3575" s="26" t="s">
        <v>4550</v>
      </c>
      <c r="I3575" s="17" t="s">
        <v>6987</v>
      </c>
    </row>
    <row r="3576" spans="8:9" x14ac:dyDescent="0.3">
      <c r="H3576" s="26" t="s">
        <v>4551</v>
      </c>
      <c r="I3576" s="17" t="s">
        <v>6988</v>
      </c>
    </row>
    <row r="3577" spans="8:9" x14ac:dyDescent="0.3">
      <c r="H3577" s="26" t="s">
        <v>4552</v>
      </c>
      <c r="I3577" s="17" t="s">
        <v>6988</v>
      </c>
    </row>
    <row r="3578" spans="8:9" x14ac:dyDescent="0.3">
      <c r="H3578" s="26" t="s">
        <v>4553</v>
      </c>
      <c r="I3578" s="17">
        <v>96551213338</v>
      </c>
    </row>
    <row r="3579" spans="8:9" x14ac:dyDescent="0.3">
      <c r="H3579" s="26" t="s">
        <v>1926</v>
      </c>
      <c r="I3579" s="17" t="s">
        <v>6989</v>
      </c>
    </row>
    <row r="3580" spans="8:9" x14ac:dyDescent="0.3">
      <c r="H3580" s="26" t="s">
        <v>553</v>
      </c>
      <c r="I3580" s="17">
        <v>97142637073</v>
      </c>
    </row>
    <row r="3581" spans="8:9" x14ac:dyDescent="0.3">
      <c r="H3581" s="26" t="s">
        <v>4554</v>
      </c>
      <c r="I3581" s="17" t="s">
        <v>6990</v>
      </c>
    </row>
    <row r="3582" spans="8:9" x14ac:dyDescent="0.3">
      <c r="H3582" s="26" t="s">
        <v>484</v>
      </c>
      <c r="I3582" s="17">
        <v>97143993395</v>
      </c>
    </row>
    <row r="3583" spans="8:9" x14ac:dyDescent="0.3">
      <c r="H3583" s="26" t="s">
        <v>4555</v>
      </c>
      <c r="I3583" s="17" t="s">
        <v>6991</v>
      </c>
    </row>
    <row r="3584" spans="8:9" x14ac:dyDescent="0.3">
      <c r="H3584" s="26" t="s">
        <v>949</v>
      </c>
      <c r="I3584" s="17" t="s">
        <v>6992</v>
      </c>
    </row>
    <row r="3585" spans="8:9" x14ac:dyDescent="0.3">
      <c r="H3585" s="26" t="s">
        <v>950</v>
      </c>
      <c r="I3585" s="17" t="s">
        <v>6992</v>
      </c>
    </row>
    <row r="3586" spans="8:9" x14ac:dyDescent="0.3">
      <c r="H3586" s="26" t="s">
        <v>4556</v>
      </c>
      <c r="I3586" s="17" t="s">
        <v>5723</v>
      </c>
    </row>
    <row r="3587" spans="8:9" x14ac:dyDescent="0.3">
      <c r="H3587" s="26" t="s">
        <v>4557</v>
      </c>
      <c r="I3587" s="17">
        <v>0</v>
      </c>
    </row>
    <row r="3588" spans="8:9" x14ac:dyDescent="0.3">
      <c r="H3588" s="26" t="s">
        <v>4558</v>
      </c>
      <c r="I3588" s="17">
        <v>0</v>
      </c>
    </row>
    <row r="3589" spans="8:9" x14ac:dyDescent="0.3">
      <c r="H3589" s="26" t="s">
        <v>4559</v>
      </c>
      <c r="I3589" s="17">
        <v>971507462414</v>
      </c>
    </row>
    <row r="3590" spans="8:9" x14ac:dyDescent="0.3">
      <c r="H3590" s="26" t="s">
        <v>4560</v>
      </c>
      <c r="I3590" s="17" t="s">
        <v>6717</v>
      </c>
    </row>
    <row r="3591" spans="8:9" x14ac:dyDescent="0.3">
      <c r="H3591" s="26" t="s">
        <v>4561</v>
      </c>
      <c r="I3591" s="17">
        <v>0</v>
      </c>
    </row>
    <row r="3592" spans="8:9" x14ac:dyDescent="0.3">
      <c r="H3592" s="26" t="s">
        <v>4562</v>
      </c>
      <c r="I3592" s="17">
        <v>0</v>
      </c>
    </row>
    <row r="3593" spans="8:9" x14ac:dyDescent="0.3">
      <c r="H3593" s="26" t="s">
        <v>4563</v>
      </c>
      <c r="I3593" s="17">
        <v>260211000000</v>
      </c>
    </row>
    <row r="3594" spans="8:9" x14ac:dyDescent="0.3">
      <c r="H3594" s="26" t="s">
        <v>4564</v>
      </c>
      <c r="I3594" s="17" t="s">
        <v>6993</v>
      </c>
    </row>
    <row r="3595" spans="8:9" x14ac:dyDescent="0.3">
      <c r="H3595" s="26" t="s">
        <v>4565</v>
      </c>
      <c r="I3595" s="17">
        <v>0</v>
      </c>
    </row>
    <row r="3596" spans="8:9" x14ac:dyDescent="0.3">
      <c r="H3596" s="26" t="s">
        <v>4566</v>
      </c>
      <c r="I3596" s="17">
        <v>0</v>
      </c>
    </row>
    <row r="3597" spans="8:9" x14ac:dyDescent="0.3">
      <c r="H3597" s="26" t="s">
        <v>1739</v>
      </c>
      <c r="I3597" s="17">
        <v>501444344</v>
      </c>
    </row>
    <row r="3598" spans="8:9" x14ac:dyDescent="0.3">
      <c r="H3598" s="26" t="s">
        <v>4567</v>
      </c>
      <c r="I3598" s="17" t="s">
        <v>6994</v>
      </c>
    </row>
    <row r="3599" spans="8:9" x14ac:dyDescent="0.3">
      <c r="H3599" s="26" t="s">
        <v>4568</v>
      </c>
      <c r="I3599" s="17" t="s">
        <v>6995</v>
      </c>
    </row>
    <row r="3600" spans="8:9" x14ac:dyDescent="0.3">
      <c r="H3600" s="26" t="s">
        <v>4569</v>
      </c>
      <c r="I3600" s="17" t="s">
        <v>6996</v>
      </c>
    </row>
    <row r="3601" spans="8:9" x14ac:dyDescent="0.3">
      <c r="H3601" s="26" t="s">
        <v>4570</v>
      </c>
      <c r="I3601" s="17">
        <v>564108383</v>
      </c>
    </row>
    <row r="3602" spans="8:9" x14ac:dyDescent="0.3">
      <c r="H3602" s="26" t="s">
        <v>4571</v>
      </c>
      <c r="I3602" s="17" t="s">
        <v>5201</v>
      </c>
    </row>
    <row r="3603" spans="8:9" x14ac:dyDescent="0.3">
      <c r="H3603" s="26" t="s">
        <v>4572</v>
      </c>
      <c r="I3603" s="17" t="s">
        <v>6997</v>
      </c>
    </row>
    <row r="3604" spans="8:9" x14ac:dyDescent="0.3">
      <c r="H3604" s="26" t="s">
        <v>4573</v>
      </c>
      <c r="I3604" s="17">
        <v>0</v>
      </c>
    </row>
    <row r="3605" spans="8:9" x14ac:dyDescent="0.3">
      <c r="H3605" s="26" t="s">
        <v>4574</v>
      </c>
      <c r="I3605" s="17">
        <v>0</v>
      </c>
    </row>
    <row r="3606" spans="8:9" x14ac:dyDescent="0.3">
      <c r="H3606" s="26" t="s">
        <v>4575</v>
      </c>
      <c r="I3606" s="17" t="s">
        <v>6998</v>
      </c>
    </row>
    <row r="3607" spans="8:9" x14ac:dyDescent="0.3">
      <c r="H3607" s="26" t="s">
        <v>4576</v>
      </c>
      <c r="I3607" s="17">
        <v>0</v>
      </c>
    </row>
    <row r="3608" spans="8:9" x14ac:dyDescent="0.3">
      <c r="H3608" s="26" t="s">
        <v>4577</v>
      </c>
      <c r="I3608" s="17" t="s">
        <v>6731</v>
      </c>
    </row>
    <row r="3609" spans="8:9" x14ac:dyDescent="0.3">
      <c r="H3609" s="26" t="s">
        <v>4578</v>
      </c>
      <c r="I3609" s="17" t="s">
        <v>6737</v>
      </c>
    </row>
    <row r="3610" spans="8:9" x14ac:dyDescent="0.3">
      <c r="H3610" s="26" t="s">
        <v>1672</v>
      </c>
      <c r="I3610" s="17" t="s">
        <v>6999</v>
      </c>
    </row>
    <row r="3611" spans="8:9" x14ac:dyDescent="0.3">
      <c r="H3611" s="26" t="s">
        <v>4579</v>
      </c>
      <c r="I3611" s="17">
        <v>0</v>
      </c>
    </row>
    <row r="3612" spans="8:9" x14ac:dyDescent="0.3">
      <c r="H3612" s="26" t="s">
        <v>4580</v>
      </c>
      <c r="I3612" s="17" t="s">
        <v>7000</v>
      </c>
    </row>
    <row r="3613" spans="8:9" x14ac:dyDescent="0.3">
      <c r="H3613" s="26" t="s">
        <v>1740</v>
      </c>
      <c r="I3613" s="17" t="s">
        <v>7001</v>
      </c>
    </row>
    <row r="3614" spans="8:9" x14ac:dyDescent="0.3">
      <c r="H3614" s="26" t="s">
        <v>4581</v>
      </c>
      <c r="I3614" s="17" t="s">
        <v>7002</v>
      </c>
    </row>
    <row r="3615" spans="8:9" x14ac:dyDescent="0.3">
      <c r="H3615" s="26" t="s">
        <v>286</v>
      </c>
      <c r="I3615" s="17">
        <v>26429329</v>
      </c>
    </row>
    <row r="3616" spans="8:9" x14ac:dyDescent="0.3">
      <c r="H3616" s="26" t="s">
        <v>4582</v>
      </c>
      <c r="I3616" s="17" t="s">
        <v>7003</v>
      </c>
    </row>
    <row r="3617" spans="8:9" x14ac:dyDescent="0.3">
      <c r="H3617" s="26" t="s">
        <v>1267</v>
      </c>
      <c r="I3617" s="17">
        <v>0</v>
      </c>
    </row>
    <row r="3618" spans="8:9" x14ac:dyDescent="0.3">
      <c r="H3618" s="26" t="s">
        <v>536</v>
      </c>
      <c r="I3618" s="17">
        <v>568483910</v>
      </c>
    </row>
    <row r="3619" spans="8:9" x14ac:dyDescent="0.3">
      <c r="H3619" s="26" t="s">
        <v>4583</v>
      </c>
      <c r="I3619" s="17" t="s">
        <v>7004</v>
      </c>
    </row>
    <row r="3620" spans="8:9" x14ac:dyDescent="0.3">
      <c r="H3620" s="26" t="s">
        <v>4584</v>
      </c>
      <c r="I3620" s="17" t="s">
        <v>7005</v>
      </c>
    </row>
    <row r="3621" spans="8:9" x14ac:dyDescent="0.3">
      <c r="H3621" s="26" t="s">
        <v>4585</v>
      </c>
      <c r="I3621" s="17">
        <v>509056744</v>
      </c>
    </row>
    <row r="3622" spans="8:9" x14ac:dyDescent="0.3">
      <c r="H3622" s="26" t="s">
        <v>4586</v>
      </c>
      <c r="I3622" s="17" t="s">
        <v>7006</v>
      </c>
    </row>
    <row r="3623" spans="8:9" x14ac:dyDescent="0.3">
      <c r="H3623" s="26" t="s">
        <v>4587</v>
      </c>
      <c r="I3623" s="17">
        <v>0</v>
      </c>
    </row>
    <row r="3624" spans="8:9" x14ac:dyDescent="0.3">
      <c r="H3624" s="26" t="s">
        <v>4588</v>
      </c>
      <c r="I3624" s="17">
        <v>0</v>
      </c>
    </row>
    <row r="3625" spans="8:9" x14ac:dyDescent="0.3">
      <c r="H3625" s="26" t="s">
        <v>4589</v>
      </c>
      <c r="I3625" s="17">
        <v>0</v>
      </c>
    </row>
    <row r="3626" spans="8:9" x14ac:dyDescent="0.3">
      <c r="H3626" s="26" t="s">
        <v>4590</v>
      </c>
      <c r="I3626" s="17" t="s">
        <v>7007</v>
      </c>
    </row>
    <row r="3627" spans="8:9" x14ac:dyDescent="0.3">
      <c r="H3627" s="26" t="s">
        <v>4591</v>
      </c>
      <c r="I3627" s="17" t="s">
        <v>7008</v>
      </c>
    </row>
    <row r="3628" spans="8:9" x14ac:dyDescent="0.3">
      <c r="H3628" s="26" t="s">
        <v>4592</v>
      </c>
      <c r="I3628" s="17" t="s">
        <v>7009</v>
      </c>
    </row>
    <row r="3629" spans="8:9" x14ac:dyDescent="0.3">
      <c r="H3629" s="26" t="s">
        <v>4593</v>
      </c>
      <c r="I3629" s="17" t="s">
        <v>6761</v>
      </c>
    </row>
    <row r="3630" spans="8:9" x14ac:dyDescent="0.3">
      <c r="H3630" s="26" t="s">
        <v>4594</v>
      </c>
      <c r="I3630" s="17" t="s">
        <v>7010</v>
      </c>
    </row>
    <row r="3631" spans="8:9" x14ac:dyDescent="0.3">
      <c r="H3631" s="26" t="s">
        <v>4595</v>
      </c>
      <c r="I3631" s="17">
        <v>0</v>
      </c>
    </row>
    <row r="3632" spans="8:9" x14ac:dyDescent="0.3">
      <c r="H3632" s="26" t="s">
        <v>1610</v>
      </c>
      <c r="I3632" s="17" t="s">
        <v>7011</v>
      </c>
    </row>
    <row r="3633" spans="8:9" x14ac:dyDescent="0.3">
      <c r="H3633" s="26" t="s">
        <v>4596</v>
      </c>
      <c r="I3633" s="17" t="s">
        <v>7012</v>
      </c>
    </row>
    <row r="3634" spans="8:9" x14ac:dyDescent="0.3">
      <c r="H3634" s="26" t="s">
        <v>4597</v>
      </c>
      <c r="I3634" s="17" t="s">
        <v>7013</v>
      </c>
    </row>
    <row r="3635" spans="8:9" x14ac:dyDescent="0.3">
      <c r="H3635" s="26" t="s">
        <v>4598</v>
      </c>
      <c r="I3635" s="17">
        <v>97143379999</v>
      </c>
    </row>
    <row r="3636" spans="8:9" x14ac:dyDescent="0.3">
      <c r="H3636" s="26" t="s">
        <v>4599</v>
      </c>
      <c r="I3636" s="17" t="s">
        <v>7014</v>
      </c>
    </row>
    <row r="3637" spans="8:9" x14ac:dyDescent="0.3">
      <c r="H3637" s="26" t="s">
        <v>4600</v>
      </c>
      <c r="I3637" s="17">
        <v>0</v>
      </c>
    </row>
    <row r="3638" spans="8:9" x14ac:dyDescent="0.3">
      <c r="H3638" s="26" t="s">
        <v>438</v>
      </c>
      <c r="I3638" s="17">
        <v>971564413908</v>
      </c>
    </row>
    <row r="3639" spans="8:9" x14ac:dyDescent="0.3">
      <c r="H3639" s="26" t="s">
        <v>4601</v>
      </c>
      <c r="I3639" s="17" t="s">
        <v>7015</v>
      </c>
    </row>
    <row r="3640" spans="8:9" x14ac:dyDescent="0.3">
      <c r="H3640" s="26" t="s">
        <v>1655</v>
      </c>
      <c r="I3640" s="17" t="s">
        <v>7016</v>
      </c>
    </row>
    <row r="3641" spans="8:9" x14ac:dyDescent="0.3">
      <c r="H3641" s="26" t="s">
        <v>4602</v>
      </c>
      <c r="I3641" s="17" t="s">
        <v>7017</v>
      </c>
    </row>
    <row r="3642" spans="8:9" x14ac:dyDescent="0.3">
      <c r="H3642" s="26" t="s">
        <v>1431</v>
      </c>
      <c r="I3642" s="17" t="s">
        <v>7018</v>
      </c>
    </row>
    <row r="3643" spans="8:9" x14ac:dyDescent="0.3">
      <c r="H3643" s="26" t="s">
        <v>554</v>
      </c>
      <c r="I3643" s="17">
        <v>-935090</v>
      </c>
    </row>
    <row r="3644" spans="8:9" x14ac:dyDescent="0.3">
      <c r="H3644" s="26" t="s">
        <v>1741</v>
      </c>
      <c r="I3644" s="17" t="s">
        <v>7019</v>
      </c>
    </row>
    <row r="3645" spans="8:9" x14ac:dyDescent="0.3">
      <c r="H3645" s="26" t="s">
        <v>4603</v>
      </c>
      <c r="I3645" s="17" t="s">
        <v>7020</v>
      </c>
    </row>
    <row r="3646" spans="8:9" x14ac:dyDescent="0.3">
      <c r="H3646" s="26" t="s">
        <v>4604</v>
      </c>
      <c r="I3646" s="17" t="s">
        <v>6768</v>
      </c>
    </row>
    <row r="3647" spans="8:9" x14ac:dyDescent="0.3">
      <c r="H3647" s="26" t="s">
        <v>4605</v>
      </c>
      <c r="I3647" s="17">
        <v>0</v>
      </c>
    </row>
    <row r="3648" spans="8:9" x14ac:dyDescent="0.3">
      <c r="H3648" s="26" t="s">
        <v>4606</v>
      </c>
      <c r="I3648" s="17">
        <v>0</v>
      </c>
    </row>
    <row r="3649" spans="8:9" x14ac:dyDescent="0.3">
      <c r="H3649" s="26" t="s">
        <v>4607</v>
      </c>
      <c r="I3649" s="17">
        <v>0</v>
      </c>
    </row>
    <row r="3650" spans="8:9" x14ac:dyDescent="0.3">
      <c r="H3650" s="26" t="s">
        <v>4608</v>
      </c>
      <c r="I3650" s="17">
        <v>0</v>
      </c>
    </row>
    <row r="3651" spans="8:9" x14ac:dyDescent="0.3">
      <c r="H3651" s="26" t="s">
        <v>4609</v>
      </c>
      <c r="I3651" s="17">
        <v>0</v>
      </c>
    </row>
    <row r="3652" spans="8:9" x14ac:dyDescent="0.3">
      <c r="H3652" s="26" t="s">
        <v>4610</v>
      </c>
      <c r="I3652" s="17" t="s">
        <v>7021</v>
      </c>
    </row>
    <row r="3653" spans="8:9" x14ac:dyDescent="0.3">
      <c r="H3653" s="26" t="s">
        <v>4611</v>
      </c>
      <c r="I3653" s="17" t="s">
        <v>7022</v>
      </c>
    </row>
    <row r="3654" spans="8:9" x14ac:dyDescent="0.3">
      <c r="H3654" s="26" t="s">
        <v>4612</v>
      </c>
      <c r="I3654" s="17">
        <v>0</v>
      </c>
    </row>
    <row r="3655" spans="8:9" x14ac:dyDescent="0.3">
      <c r="H3655" s="26" t="s">
        <v>4613</v>
      </c>
      <c r="I3655" s="17" t="s">
        <v>6778</v>
      </c>
    </row>
    <row r="3656" spans="8:9" x14ac:dyDescent="0.3">
      <c r="H3656" s="26" t="s">
        <v>4614</v>
      </c>
      <c r="I3656" s="17" t="s">
        <v>7023</v>
      </c>
    </row>
    <row r="3657" spans="8:9" x14ac:dyDescent="0.3">
      <c r="H3657" s="26" t="s">
        <v>4615</v>
      </c>
      <c r="I3657" s="17">
        <v>0</v>
      </c>
    </row>
    <row r="3658" spans="8:9" x14ac:dyDescent="0.3">
      <c r="H3658" s="26" t="s">
        <v>4616</v>
      </c>
      <c r="I3658" s="17">
        <v>0</v>
      </c>
    </row>
    <row r="3659" spans="8:9" x14ac:dyDescent="0.3">
      <c r="H3659" s="26" t="s">
        <v>951</v>
      </c>
      <c r="I3659" s="17" t="s">
        <v>7024</v>
      </c>
    </row>
    <row r="3660" spans="8:9" x14ac:dyDescent="0.3">
      <c r="H3660" s="26" t="s">
        <v>4617</v>
      </c>
      <c r="I3660" s="17">
        <v>0</v>
      </c>
    </row>
    <row r="3661" spans="8:9" x14ac:dyDescent="0.3">
      <c r="H3661" s="26" t="s">
        <v>4618</v>
      </c>
      <c r="I3661" s="17" t="s">
        <v>7025</v>
      </c>
    </row>
    <row r="3662" spans="8:9" x14ac:dyDescent="0.3">
      <c r="H3662" s="26" t="s">
        <v>4619</v>
      </c>
      <c r="I3662" s="17">
        <v>97126981113</v>
      </c>
    </row>
    <row r="3663" spans="8:9" x14ac:dyDescent="0.3">
      <c r="H3663" s="26" t="s">
        <v>4620</v>
      </c>
      <c r="I3663" s="17">
        <v>0</v>
      </c>
    </row>
    <row r="3664" spans="8:9" x14ac:dyDescent="0.3">
      <c r="H3664" s="26" t="s">
        <v>4621</v>
      </c>
      <c r="I3664" s="17">
        <v>0</v>
      </c>
    </row>
    <row r="3665" spans="8:9" x14ac:dyDescent="0.3">
      <c r="H3665" s="26" t="s">
        <v>4622</v>
      </c>
      <c r="I3665" s="17">
        <v>0</v>
      </c>
    </row>
    <row r="3666" spans="8:9" x14ac:dyDescent="0.3">
      <c r="H3666" s="26" t="s">
        <v>4623</v>
      </c>
      <c r="I3666" s="17" t="s">
        <v>7026</v>
      </c>
    </row>
    <row r="3667" spans="8:9" x14ac:dyDescent="0.3">
      <c r="H3667" s="26" t="s">
        <v>4624</v>
      </c>
      <c r="I3667" s="17">
        <v>0</v>
      </c>
    </row>
    <row r="3668" spans="8:9" x14ac:dyDescent="0.3">
      <c r="H3668" s="26" t="s">
        <v>4625</v>
      </c>
      <c r="I3668" s="17">
        <v>0</v>
      </c>
    </row>
    <row r="3669" spans="8:9" x14ac:dyDescent="0.3">
      <c r="H3669" s="26" t="s">
        <v>4626</v>
      </c>
      <c r="I3669" s="17" t="s">
        <v>7027</v>
      </c>
    </row>
    <row r="3670" spans="8:9" x14ac:dyDescent="0.3">
      <c r="H3670" s="26" t="s">
        <v>531</v>
      </c>
      <c r="I3670" s="17">
        <v>0</v>
      </c>
    </row>
    <row r="3671" spans="8:9" x14ac:dyDescent="0.3">
      <c r="H3671" s="26" t="s">
        <v>4627</v>
      </c>
      <c r="I3671" s="17">
        <v>0</v>
      </c>
    </row>
    <row r="3672" spans="8:9" x14ac:dyDescent="0.3">
      <c r="H3672" s="26" t="s">
        <v>1667</v>
      </c>
      <c r="I3672" s="17">
        <v>589459407</v>
      </c>
    </row>
    <row r="3673" spans="8:9" x14ac:dyDescent="0.3">
      <c r="H3673" s="26" t="s">
        <v>4628</v>
      </c>
      <c r="I3673" s="17">
        <v>0</v>
      </c>
    </row>
    <row r="3674" spans="8:9" x14ac:dyDescent="0.3">
      <c r="H3674" s="26" t="s">
        <v>4629</v>
      </c>
      <c r="I3674" s="17" t="s">
        <v>5403</v>
      </c>
    </row>
    <row r="3675" spans="8:9" x14ac:dyDescent="0.3">
      <c r="H3675" s="26" t="s">
        <v>4630</v>
      </c>
      <c r="I3675" s="17" t="s">
        <v>7028</v>
      </c>
    </row>
    <row r="3676" spans="8:9" x14ac:dyDescent="0.3">
      <c r="H3676" s="26" t="s">
        <v>4631</v>
      </c>
      <c r="I3676" s="17" t="s">
        <v>7029</v>
      </c>
    </row>
    <row r="3677" spans="8:9" x14ac:dyDescent="0.3">
      <c r="H3677" s="26" t="s">
        <v>4632</v>
      </c>
      <c r="I3677" s="17">
        <v>0</v>
      </c>
    </row>
    <row r="3678" spans="8:9" x14ac:dyDescent="0.3">
      <c r="H3678" s="26" t="s">
        <v>4633</v>
      </c>
      <c r="I3678" s="17" t="s">
        <v>7030</v>
      </c>
    </row>
    <row r="3679" spans="8:9" x14ac:dyDescent="0.3">
      <c r="H3679" s="26" t="s">
        <v>4634</v>
      </c>
      <c r="I3679" s="17" t="s">
        <v>5640</v>
      </c>
    </row>
    <row r="3680" spans="8:9" x14ac:dyDescent="0.3">
      <c r="H3680" s="26" t="s">
        <v>4635</v>
      </c>
      <c r="I3680" s="17">
        <v>0</v>
      </c>
    </row>
    <row r="3681" spans="8:9" x14ac:dyDescent="0.3">
      <c r="H3681" s="26" t="s">
        <v>4636</v>
      </c>
      <c r="I3681" s="17">
        <v>0</v>
      </c>
    </row>
    <row r="3682" spans="8:9" x14ac:dyDescent="0.3">
      <c r="H3682" s="26" t="s">
        <v>231</v>
      </c>
      <c r="I3682" s="17">
        <v>971567456008</v>
      </c>
    </row>
    <row r="3683" spans="8:9" x14ac:dyDescent="0.3">
      <c r="H3683" s="26" t="s">
        <v>4637</v>
      </c>
      <c r="I3683" s="17">
        <v>0</v>
      </c>
    </row>
    <row r="3684" spans="8:9" x14ac:dyDescent="0.3">
      <c r="H3684" s="26" t="s">
        <v>4638</v>
      </c>
      <c r="I3684" s="17">
        <v>0</v>
      </c>
    </row>
    <row r="3685" spans="8:9" x14ac:dyDescent="0.3">
      <c r="H3685" s="26" t="s">
        <v>4639</v>
      </c>
      <c r="I3685" s="17">
        <v>0</v>
      </c>
    </row>
    <row r="3686" spans="8:9" x14ac:dyDescent="0.3">
      <c r="H3686" s="26" t="s">
        <v>4640</v>
      </c>
      <c r="I3686" s="17" t="s">
        <v>7031</v>
      </c>
    </row>
    <row r="3687" spans="8:9" x14ac:dyDescent="0.3">
      <c r="H3687" s="26" t="s">
        <v>457</v>
      </c>
      <c r="I3687" s="17" t="s">
        <v>7032</v>
      </c>
    </row>
    <row r="3688" spans="8:9" x14ac:dyDescent="0.3">
      <c r="H3688" s="26" t="s">
        <v>4641</v>
      </c>
      <c r="I3688" s="17" t="s">
        <v>7033</v>
      </c>
    </row>
    <row r="3689" spans="8:9" x14ac:dyDescent="0.3">
      <c r="H3689" s="26" t="s">
        <v>4642</v>
      </c>
      <c r="I3689" s="17">
        <v>0</v>
      </c>
    </row>
    <row r="3690" spans="8:9" x14ac:dyDescent="0.3">
      <c r="H3690" s="26" t="s">
        <v>4643</v>
      </c>
      <c r="I3690" s="17">
        <v>0</v>
      </c>
    </row>
    <row r="3691" spans="8:9" x14ac:dyDescent="0.3">
      <c r="H3691" s="26" t="s">
        <v>4644</v>
      </c>
      <c r="I3691" s="17">
        <v>0</v>
      </c>
    </row>
    <row r="3692" spans="8:9" x14ac:dyDescent="0.3">
      <c r="H3692" s="26" t="s">
        <v>4645</v>
      </c>
      <c r="I3692" s="17">
        <v>0</v>
      </c>
    </row>
    <row r="3693" spans="8:9" x14ac:dyDescent="0.3">
      <c r="H3693" s="26" t="s">
        <v>4646</v>
      </c>
      <c r="I3693" s="17" t="s">
        <v>7034</v>
      </c>
    </row>
    <row r="3694" spans="8:9" x14ac:dyDescent="0.3">
      <c r="H3694" s="26" t="s">
        <v>4647</v>
      </c>
      <c r="I3694" s="17" t="s">
        <v>7035</v>
      </c>
    </row>
    <row r="3695" spans="8:9" x14ac:dyDescent="0.3">
      <c r="H3695" s="26" t="s">
        <v>4648</v>
      </c>
      <c r="I3695" s="17" t="s">
        <v>7036</v>
      </c>
    </row>
    <row r="3696" spans="8:9" x14ac:dyDescent="0.3">
      <c r="H3696" s="26" t="s">
        <v>952</v>
      </c>
      <c r="I3696" s="17" t="s">
        <v>7037</v>
      </c>
    </row>
    <row r="3697" spans="8:9" x14ac:dyDescent="0.3">
      <c r="H3697" s="26" t="s">
        <v>4649</v>
      </c>
      <c r="I3697" s="17" t="s">
        <v>7038</v>
      </c>
    </row>
    <row r="3698" spans="8:9" x14ac:dyDescent="0.3">
      <c r="H3698" s="26" t="s">
        <v>4650</v>
      </c>
      <c r="I3698" s="17" t="s">
        <v>7039</v>
      </c>
    </row>
    <row r="3699" spans="8:9" x14ac:dyDescent="0.3">
      <c r="H3699" s="26" t="s">
        <v>4651</v>
      </c>
      <c r="I3699" s="17" t="s">
        <v>7040</v>
      </c>
    </row>
    <row r="3700" spans="8:9" x14ac:dyDescent="0.3">
      <c r="H3700" s="26" t="s">
        <v>4652</v>
      </c>
      <c r="I3700" s="17" t="s">
        <v>7041</v>
      </c>
    </row>
    <row r="3701" spans="8:9" x14ac:dyDescent="0.3">
      <c r="H3701" s="26" t="s">
        <v>4653</v>
      </c>
      <c r="I3701" s="17">
        <v>0</v>
      </c>
    </row>
    <row r="3702" spans="8:9" x14ac:dyDescent="0.3">
      <c r="H3702" s="26" t="s">
        <v>4654</v>
      </c>
      <c r="I3702" s="17" t="s">
        <v>7042</v>
      </c>
    </row>
    <row r="3703" spans="8:9" x14ac:dyDescent="0.3">
      <c r="H3703" s="26" t="s">
        <v>4655</v>
      </c>
      <c r="I3703" s="17" t="s">
        <v>7043</v>
      </c>
    </row>
    <row r="3704" spans="8:9" x14ac:dyDescent="0.3">
      <c r="H3704" s="26" t="s">
        <v>4656</v>
      </c>
      <c r="I3704" s="17" t="s">
        <v>7044</v>
      </c>
    </row>
    <row r="3705" spans="8:9" x14ac:dyDescent="0.3">
      <c r="H3705" s="26" t="s">
        <v>4657</v>
      </c>
      <c r="I3705" s="17">
        <v>0</v>
      </c>
    </row>
    <row r="3706" spans="8:9" x14ac:dyDescent="0.3">
      <c r="H3706" s="26" t="s">
        <v>4658</v>
      </c>
      <c r="I3706" s="17">
        <v>97145515173</v>
      </c>
    </row>
    <row r="3707" spans="8:9" x14ac:dyDescent="0.3">
      <c r="H3707" s="26" t="s">
        <v>4659</v>
      </c>
      <c r="I3707" s="17" t="s">
        <v>7045</v>
      </c>
    </row>
    <row r="3708" spans="8:9" x14ac:dyDescent="0.3">
      <c r="H3708" s="26" t="s">
        <v>4660</v>
      </c>
      <c r="I3708" s="17">
        <v>0</v>
      </c>
    </row>
    <row r="3709" spans="8:9" x14ac:dyDescent="0.3">
      <c r="H3709" s="26" t="s">
        <v>4661</v>
      </c>
      <c r="I3709" s="17" t="s">
        <v>7046</v>
      </c>
    </row>
    <row r="3710" spans="8:9" x14ac:dyDescent="0.3">
      <c r="H3710" s="26" t="s">
        <v>4662</v>
      </c>
      <c r="I3710" s="17" t="s">
        <v>7047</v>
      </c>
    </row>
    <row r="3711" spans="8:9" x14ac:dyDescent="0.3">
      <c r="H3711" s="26" t="s">
        <v>4663</v>
      </c>
      <c r="I3711" s="17">
        <v>503411302</v>
      </c>
    </row>
    <row r="3712" spans="8:9" x14ac:dyDescent="0.3">
      <c r="H3712" s="26" t="s">
        <v>1742</v>
      </c>
      <c r="I3712" s="17" t="s">
        <v>7048</v>
      </c>
    </row>
    <row r="3713" spans="8:9" x14ac:dyDescent="0.3">
      <c r="H3713" s="26" t="s">
        <v>4664</v>
      </c>
      <c r="I3713" s="17" t="s">
        <v>7049</v>
      </c>
    </row>
    <row r="3714" spans="8:9" x14ac:dyDescent="0.3">
      <c r="H3714" s="26" t="s">
        <v>4665</v>
      </c>
      <c r="I3714" s="17" t="s">
        <v>7050</v>
      </c>
    </row>
    <row r="3715" spans="8:9" x14ac:dyDescent="0.3">
      <c r="H3715" s="26" t="s">
        <v>4666</v>
      </c>
      <c r="I3715" s="17">
        <v>45539116</v>
      </c>
    </row>
    <row r="3716" spans="8:9" x14ac:dyDescent="0.3">
      <c r="H3716" s="26" t="s">
        <v>4667</v>
      </c>
      <c r="I3716" s="17" t="s">
        <v>7051</v>
      </c>
    </row>
    <row r="3717" spans="8:9" x14ac:dyDescent="0.3">
      <c r="H3717" s="26" t="s">
        <v>4668</v>
      </c>
      <c r="I3717" s="17" t="s">
        <v>7052</v>
      </c>
    </row>
    <row r="3718" spans="8:9" x14ac:dyDescent="0.3">
      <c r="H3718" s="26" t="s">
        <v>4669</v>
      </c>
      <c r="I3718" s="17">
        <v>97192227100</v>
      </c>
    </row>
    <row r="3719" spans="8:9" x14ac:dyDescent="0.3">
      <c r="H3719" s="26" t="s">
        <v>4670</v>
      </c>
      <c r="I3719" s="17" t="s">
        <v>7053</v>
      </c>
    </row>
    <row r="3720" spans="8:9" x14ac:dyDescent="0.3">
      <c r="H3720" s="26" t="s">
        <v>4671</v>
      </c>
      <c r="I3720" s="17" t="s">
        <v>7054</v>
      </c>
    </row>
    <row r="3721" spans="8:9" x14ac:dyDescent="0.3">
      <c r="H3721" s="26" t="s">
        <v>4672</v>
      </c>
      <c r="I3721" s="17">
        <v>0</v>
      </c>
    </row>
    <row r="3722" spans="8:9" x14ac:dyDescent="0.3">
      <c r="H3722" s="26" t="s">
        <v>1432</v>
      </c>
      <c r="I3722" s="17" t="s">
        <v>7055</v>
      </c>
    </row>
    <row r="3723" spans="8:9" x14ac:dyDescent="0.3">
      <c r="H3723" s="26" t="s">
        <v>450</v>
      </c>
      <c r="I3723" s="17">
        <v>971506671099</v>
      </c>
    </row>
    <row r="3724" spans="8:9" x14ac:dyDescent="0.3">
      <c r="H3724" s="26" t="s">
        <v>4673</v>
      </c>
      <c r="I3724" s="17">
        <v>971506550983</v>
      </c>
    </row>
    <row r="3725" spans="8:9" x14ac:dyDescent="0.3">
      <c r="H3725" s="26" t="s">
        <v>4674</v>
      </c>
      <c r="I3725" s="17" t="s">
        <v>7056</v>
      </c>
    </row>
    <row r="3726" spans="8:9" x14ac:dyDescent="0.3">
      <c r="H3726" s="26" t="s">
        <v>398</v>
      </c>
      <c r="I3726" s="17" t="s">
        <v>7057</v>
      </c>
    </row>
    <row r="3727" spans="8:9" x14ac:dyDescent="0.3">
      <c r="H3727" s="26" t="s">
        <v>4675</v>
      </c>
      <c r="I3727" s="17" t="s">
        <v>7057</v>
      </c>
    </row>
    <row r="3728" spans="8:9" x14ac:dyDescent="0.3">
      <c r="H3728" s="26" t="s">
        <v>105</v>
      </c>
      <c r="I3728" s="17" t="s">
        <v>7058</v>
      </c>
    </row>
    <row r="3729" spans="8:9" x14ac:dyDescent="0.3">
      <c r="H3729" s="26" t="s">
        <v>1744</v>
      </c>
      <c r="I3729" s="17" t="s">
        <v>7059</v>
      </c>
    </row>
    <row r="3730" spans="8:9" x14ac:dyDescent="0.3">
      <c r="H3730" s="26" t="s">
        <v>1745</v>
      </c>
      <c r="I3730" s="17" t="s">
        <v>6982</v>
      </c>
    </row>
    <row r="3731" spans="8:9" x14ac:dyDescent="0.3">
      <c r="H3731" s="26" t="s">
        <v>4676</v>
      </c>
      <c r="I3731" s="17" t="s">
        <v>7060</v>
      </c>
    </row>
    <row r="3732" spans="8:9" x14ac:dyDescent="0.3">
      <c r="H3732" s="26" t="s">
        <v>4677</v>
      </c>
      <c r="I3732" s="17" t="s">
        <v>7059</v>
      </c>
    </row>
    <row r="3733" spans="8:9" x14ac:dyDescent="0.3">
      <c r="H3733" s="26" t="s">
        <v>4678</v>
      </c>
      <c r="I3733" s="17" t="s">
        <v>7061</v>
      </c>
    </row>
    <row r="3734" spans="8:9" x14ac:dyDescent="0.3">
      <c r="H3734" s="26" t="s">
        <v>201</v>
      </c>
      <c r="I3734" s="17" t="s">
        <v>7062</v>
      </c>
    </row>
    <row r="3735" spans="8:9" x14ac:dyDescent="0.3">
      <c r="H3735" s="26" t="s">
        <v>1435</v>
      </c>
      <c r="I3735" s="17" t="s">
        <v>7062</v>
      </c>
    </row>
    <row r="3736" spans="8:9" x14ac:dyDescent="0.3">
      <c r="H3736" s="26" t="s">
        <v>953</v>
      </c>
      <c r="I3736" s="17">
        <v>971567506671</v>
      </c>
    </row>
    <row r="3737" spans="8:9" x14ac:dyDescent="0.3">
      <c r="H3737" s="26" t="s">
        <v>4679</v>
      </c>
      <c r="I3737" s="17" t="s">
        <v>7063</v>
      </c>
    </row>
    <row r="3738" spans="8:9" x14ac:dyDescent="0.3">
      <c r="H3738" s="26" t="s">
        <v>4680</v>
      </c>
      <c r="I3738" s="17" t="s">
        <v>7064</v>
      </c>
    </row>
    <row r="3739" spans="8:9" x14ac:dyDescent="0.3">
      <c r="H3739" s="26" t="s">
        <v>4681</v>
      </c>
      <c r="I3739" s="17">
        <v>0</v>
      </c>
    </row>
    <row r="3740" spans="8:9" x14ac:dyDescent="0.3">
      <c r="H3740" s="26" t="s">
        <v>4682</v>
      </c>
      <c r="I3740" s="17" t="s">
        <v>7065</v>
      </c>
    </row>
    <row r="3741" spans="8:9" x14ac:dyDescent="0.3">
      <c r="H3741" s="26" t="s">
        <v>1269</v>
      </c>
      <c r="I3741" s="17" t="s">
        <v>7066</v>
      </c>
    </row>
    <row r="3742" spans="8:9" x14ac:dyDescent="0.3">
      <c r="H3742" s="26" t="s">
        <v>4683</v>
      </c>
      <c r="I3742" s="17" t="s">
        <v>5298</v>
      </c>
    </row>
    <row r="3743" spans="8:9" x14ac:dyDescent="0.3">
      <c r="H3743" s="26" t="s">
        <v>4684</v>
      </c>
      <c r="I3743" s="17" t="s">
        <v>7067</v>
      </c>
    </row>
    <row r="3744" spans="8:9" x14ac:dyDescent="0.3">
      <c r="H3744" s="26" t="s">
        <v>4685</v>
      </c>
      <c r="I3744" s="17" t="s">
        <v>7068</v>
      </c>
    </row>
    <row r="3745" spans="8:9" x14ac:dyDescent="0.3">
      <c r="H3745" s="26" t="s">
        <v>4686</v>
      </c>
      <c r="I3745" s="17" t="s">
        <v>7068</v>
      </c>
    </row>
    <row r="3746" spans="8:9" x14ac:dyDescent="0.3">
      <c r="H3746" s="26" t="s">
        <v>4687</v>
      </c>
      <c r="I3746" s="17" t="s">
        <v>7069</v>
      </c>
    </row>
    <row r="3747" spans="8:9" x14ac:dyDescent="0.3">
      <c r="H3747" s="26" t="s">
        <v>4688</v>
      </c>
      <c r="I3747" s="17">
        <v>0</v>
      </c>
    </row>
    <row r="3748" spans="8:9" x14ac:dyDescent="0.3">
      <c r="H3748" s="26" t="s">
        <v>4689</v>
      </c>
      <c r="I3748" s="17">
        <v>0</v>
      </c>
    </row>
    <row r="3749" spans="8:9" x14ac:dyDescent="0.3">
      <c r="H3749" s="26" t="s">
        <v>4690</v>
      </c>
      <c r="I3749" s="17" t="s">
        <v>7070</v>
      </c>
    </row>
    <row r="3750" spans="8:9" x14ac:dyDescent="0.3">
      <c r="H3750" s="26" t="s">
        <v>4691</v>
      </c>
      <c r="I3750" s="17">
        <v>503652100</v>
      </c>
    </row>
    <row r="3751" spans="8:9" x14ac:dyDescent="0.3">
      <c r="H3751" s="26" t="s">
        <v>4692</v>
      </c>
      <c r="I3751" s="17" t="s">
        <v>7071</v>
      </c>
    </row>
    <row r="3752" spans="8:9" x14ac:dyDescent="0.3">
      <c r="H3752" s="26" t="s">
        <v>1270</v>
      </c>
      <c r="I3752" s="17">
        <v>44229012</v>
      </c>
    </row>
    <row r="3753" spans="8:9" x14ac:dyDescent="0.3">
      <c r="H3753" s="26" t="s">
        <v>1272</v>
      </c>
      <c r="I3753" s="17">
        <v>44229012</v>
      </c>
    </row>
    <row r="3754" spans="8:9" x14ac:dyDescent="0.3">
      <c r="H3754" s="26" t="s">
        <v>250</v>
      </c>
      <c r="I3754" s="17">
        <v>44229012</v>
      </c>
    </row>
    <row r="3755" spans="8:9" x14ac:dyDescent="0.3">
      <c r="H3755" s="26" t="s">
        <v>4693</v>
      </c>
      <c r="I3755" s="17" t="s">
        <v>7072</v>
      </c>
    </row>
    <row r="3756" spans="8:9" x14ac:dyDescent="0.3">
      <c r="H3756" s="26" t="s">
        <v>217</v>
      </c>
      <c r="I3756" s="17" t="s">
        <v>7073</v>
      </c>
    </row>
    <row r="3757" spans="8:9" x14ac:dyDescent="0.3">
      <c r="H3757" s="26" t="s">
        <v>4694</v>
      </c>
      <c r="I3757" s="17">
        <v>42940420</v>
      </c>
    </row>
    <row r="3758" spans="8:9" x14ac:dyDescent="0.3">
      <c r="H3758" s="26" t="s">
        <v>4695</v>
      </c>
      <c r="I3758" s="17" t="s">
        <v>7074</v>
      </c>
    </row>
    <row r="3759" spans="8:9" x14ac:dyDescent="0.3">
      <c r="H3759" s="26" t="s">
        <v>1554</v>
      </c>
      <c r="I3759" s="17" t="s">
        <v>7075</v>
      </c>
    </row>
    <row r="3760" spans="8:9" x14ac:dyDescent="0.3">
      <c r="H3760" s="26" t="s">
        <v>4696</v>
      </c>
      <c r="I3760" s="17" t="s">
        <v>7076</v>
      </c>
    </row>
    <row r="3761" spans="8:9" x14ac:dyDescent="0.3">
      <c r="H3761" s="26" t="s">
        <v>4697</v>
      </c>
      <c r="I3761" s="17" t="s">
        <v>7077</v>
      </c>
    </row>
    <row r="3762" spans="8:9" x14ac:dyDescent="0.3">
      <c r="H3762" s="26" t="s">
        <v>4698</v>
      </c>
      <c r="I3762" s="17">
        <v>0</v>
      </c>
    </row>
    <row r="3763" spans="8:9" x14ac:dyDescent="0.3">
      <c r="H3763" s="26" t="s">
        <v>185</v>
      </c>
      <c r="I3763" s="17" t="s">
        <v>7078</v>
      </c>
    </row>
    <row r="3764" spans="8:9" x14ac:dyDescent="0.3">
      <c r="H3764" s="26" t="s">
        <v>4699</v>
      </c>
      <c r="I3764" s="17" t="s">
        <v>7079</v>
      </c>
    </row>
    <row r="3765" spans="8:9" x14ac:dyDescent="0.3">
      <c r="H3765" s="26" t="s">
        <v>4700</v>
      </c>
      <c r="I3765" s="17" t="s">
        <v>7080</v>
      </c>
    </row>
    <row r="3766" spans="8:9" x14ac:dyDescent="0.3">
      <c r="H3766" s="26" t="s">
        <v>176</v>
      </c>
      <c r="I3766" s="17">
        <v>43211228</v>
      </c>
    </row>
    <row r="3767" spans="8:9" x14ac:dyDescent="0.3">
      <c r="H3767" s="26" t="s">
        <v>4701</v>
      </c>
      <c r="I3767" s="17">
        <v>0</v>
      </c>
    </row>
    <row r="3768" spans="8:9" x14ac:dyDescent="0.3">
      <c r="H3768" s="26" t="s">
        <v>4702</v>
      </c>
      <c r="I3768" s="17" t="s">
        <v>7081</v>
      </c>
    </row>
    <row r="3769" spans="8:9" x14ac:dyDescent="0.3">
      <c r="H3769" s="26" t="s">
        <v>955</v>
      </c>
      <c r="I3769" s="17" t="s">
        <v>7082</v>
      </c>
    </row>
    <row r="3770" spans="8:9" x14ac:dyDescent="0.3">
      <c r="H3770" s="26" t="s">
        <v>1436</v>
      </c>
      <c r="I3770" s="17">
        <v>43474343</v>
      </c>
    </row>
    <row r="3771" spans="8:9" x14ac:dyDescent="0.3">
      <c r="H3771" s="26" t="s">
        <v>4703</v>
      </c>
      <c r="I3771" s="17">
        <v>0</v>
      </c>
    </row>
    <row r="3772" spans="8:9" x14ac:dyDescent="0.3">
      <c r="H3772" s="26" t="s">
        <v>4704</v>
      </c>
      <c r="I3772" s="17" t="s">
        <v>6943</v>
      </c>
    </row>
    <row r="3773" spans="8:9" x14ac:dyDescent="0.3">
      <c r="H3773" s="26" t="s">
        <v>4705</v>
      </c>
      <c r="I3773" s="17" t="s">
        <v>7083</v>
      </c>
    </row>
    <row r="3774" spans="8:9" x14ac:dyDescent="0.3">
      <c r="H3774" s="26" t="s">
        <v>4706</v>
      </c>
      <c r="I3774" s="17">
        <v>43442003</v>
      </c>
    </row>
    <row r="3775" spans="8:9" x14ac:dyDescent="0.3">
      <c r="H3775" s="26" t="s">
        <v>566</v>
      </c>
      <c r="I3775" s="17">
        <v>568825871</v>
      </c>
    </row>
    <row r="3776" spans="8:9" x14ac:dyDescent="0.3">
      <c r="H3776" s="26" t="s">
        <v>956</v>
      </c>
      <c r="I3776" s="17">
        <v>529339625</v>
      </c>
    </row>
    <row r="3777" spans="8:9" x14ac:dyDescent="0.3">
      <c r="H3777" s="26" t="s">
        <v>4707</v>
      </c>
      <c r="I3777" s="17" t="s">
        <v>7084</v>
      </c>
    </row>
    <row r="3778" spans="8:9" x14ac:dyDescent="0.3">
      <c r="H3778" s="26" t="s">
        <v>1437</v>
      </c>
      <c r="I3778" s="17" t="s">
        <v>7085</v>
      </c>
    </row>
    <row r="3779" spans="8:9" x14ac:dyDescent="0.3">
      <c r="H3779" s="26" t="s">
        <v>4708</v>
      </c>
      <c r="I3779" s="17" t="s">
        <v>7086</v>
      </c>
    </row>
    <row r="3780" spans="8:9" x14ac:dyDescent="0.3">
      <c r="H3780" s="26" t="s">
        <v>4709</v>
      </c>
      <c r="I3780" s="17">
        <v>0</v>
      </c>
    </row>
    <row r="3781" spans="8:9" x14ac:dyDescent="0.3">
      <c r="H3781" s="26" t="s">
        <v>4710</v>
      </c>
      <c r="I3781" s="17" t="s">
        <v>7087</v>
      </c>
    </row>
    <row r="3782" spans="8:9" x14ac:dyDescent="0.3">
      <c r="H3782" s="26" t="s">
        <v>1274</v>
      </c>
      <c r="I3782" s="17" t="s">
        <v>7088</v>
      </c>
    </row>
    <row r="3783" spans="8:9" x14ac:dyDescent="0.3">
      <c r="H3783" s="26" t="s">
        <v>4711</v>
      </c>
      <c r="I3783" s="17" t="s">
        <v>7089</v>
      </c>
    </row>
    <row r="3784" spans="8:9" x14ac:dyDescent="0.3">
      <c r="H3784" s="26" t="s">
        <v>4712</v>
      </c>
      <c r="I3784" s="17" t="s">
        <v>7090</v>
      </c>
    </row>
    <row r="3785" spans="8:9" x14ac:dyDescent="0.3">
      <c r="H3785" s="26" t="s">
        <v>4713</v>
      </c>
      <c r="I3785" s="17" t="s">
        <v>7091</v>
      </c>
    </row>
    <row r="3786" spans="8:9" x14ac:dyDescent="0.3">
      <c r="H3786" s="26" t="s">
        <v>4714</v>
      </c>
      <c r="I3786" s="17" t="s">
        <v>7092</v>
      </c>
    </row>
    <row r="3787" spans="8:9" x14ac:dyDescent="0.3">
      <c r="H3787" s="26" t="s">
        <v>261</v>
      </c>
      <c r="I3787" s="17" t="s">
        <v>7093</v>
      </c>
    </row>
    <row r="3788" spans="8:9" x14ac:dyDescent="0.3">
      <c r="H3788" s="26" t="s">
        <v>220</v>
      </c>
      <c r="I3788" s="17" t="s">
        <v>7094</v>
      </c>
    </row>
    <row r="3789" spans="8:9" x14ac:dyDescent="0.3">
      <c r="H3789" s="26" t="s">
        <v>4715</v>
      </c>
      <c r="I3789" s="17" t="s">
        <v>7095</v>
      </c>
    </row>
    <row r="3790" spans="8:9" x14ac:dyDescent="0.3">
      <c r="H3790" s="26" t="s">
        <v>1644</v>
      </c>
      <c r="I3790" s="17">
        <v>42650044</v>
      </c>
    </row>
    <row r="3791" spans="8:9" x14ac:dyDescent="0.3">
      <c r="H3791" s="26" t="s">
        <v>4716</v>
      </c>
      <c r="I3791" s="17">
        <v>0</v>
      </c>
    </row>
    <row r="3792" spans="8:9" x14ac:dyDescent="0.3">
      <c r="H3792" s="26" t="s">
        <v>4717</v>
      </c>
      <c r="I3792" s="17">
        <v>-5672917</v>
      </c>
    </row>
    <row r="3793" spans="8:9" x14ac:dyDescent="0.3">
      <c r="H3793" s="26" t="s">
        <v>1438</v>
      </c>
      <c r="I3793" s="17" t="s">
        <v>6690</v>
      </c>
    </row>
    <row r="3794" spans="8:9" x14ac:dyDescent="0.3">
      <c r="H3794" s="26" t="s">
        <v>4718</v>
      </c>
      <c r="I3794" s="17">
        <v>971552672909</v>
      </c>
    </row>
    <row r="3795" spans="8:9" x14ac:dyDescent="0.3">
      <c r="H3795" s="26" t="s">
        <v>4719</v>
      </c>
      <c r="I3795" s="17" t="s">
        <v>5360</v>
      </c>
    </row>
    <row r="3796" spans="8:9" x14ac:dyDescent="0.3">
      <c r="H3796" s="26" t="s">
        <v>958</v>
      </c>
      <c r="I3796" s="17" t="s">
        <v>7096</v>
      </c>
    </row>
    <row r="3797" spans="8:9" x14ac:dyDescent="0.3">
      <c r="H3797" s="26" t="s">
        <v>4720</v>
      </c>
      <c r="I3797" s="17">
        <v>0</v>
      </c>
    </row>
    <row r="3798" spans="8:9" x14ac:dyDescent="0.3">
      <c r="H3798" s="26" t="s">
        <v>4721</v>
      </c>
      <c r="I3798" s="17" t="s">
        <v>7097</v>
      </c>
    </row>
    <row r="3799" spans="8:9" x14ac:dyDescent="0.3">
      <c r="H3799" s="26" t="s">
        <v>4722</v>
      </c>
      <c r="I3799" s="17">
        <v>0</v>
      </c>
    </row>
    <row r="3800" spans="8:9" x14ac:dyDescent="0.3">
      <c r="H3800" s="26" t="s">
        <v>4723</v>
      </c>
      <c r="I3800" s="17" t="s">
        <v>7098</v>
      </c>
    </row>
    <row r="3801" spans="8:9" x14ac:dyDescent="0.3">
      <c r="H3801" s="26" t="s">
        <v>4724</v>
      </c>
      <c r="I3801" s="17">
        <v>0</v>
      </c>
    </row>
    <row r="3802" spans="8:9" x14ac:dyDescent="0.3">
      <c r="H3802" s="26" t="s">
        <v>4725</v>
      </c>
      <c r="I3802" s="17">
        <v>0</v>
      </c>
    </row>
    <row r="3803" spans="8:9" x14ac:dyDescent="0.3">
      <c r="H3803" s="26" t="s">
        <v>4726</v>
      </c>
      <c r="I3803" s="17" t="s">
        <v>7099</v>
      </c>
    </row>
    <row r="3804" spans="8:9" x14ac:dyDescent="0.3">
      <c r="H3804" s="26" t="s">
        <v>4727</v>
      </c>
      <c r="I3804" s="17" t="s">
        <v>7100</v>
      </c>
    </row>
    <row r="3805" spans="8:9" x14ac:dyDescent="0.3">
      <c r="H3805" s="26" t="s">
        <v>4728</v>
      </c>
      <c r="I3805" s="17">
        <v>0</v>
      </c>
    </row>
    <row r="3806" spans="8:9" x14ac:dyDescent="0.3">
      <c r="H3806" s="26" t="s">
        <v>960</v>
      </c>
      <c r="I3806" s="17" t="s">
        <v>7101</v>
      </c>
    </row>
    <row r="3807" spans="8:9" x14ac:dyDescent="0.3">
      <c r="H3807" s="26" t="s">
        <v>4729</v>
      </c>
      <c r="I3807" s="17" t="s">
        <v>6846</v>
      </c>
    </row>
    <row r="3808" spans="8:9" x14ac:dyDescent="0.3">
      <c r="H3808" s="26" t="s">
        <v>4730</v>
      </c>
      <c r="I3808" s="17" t="s">
        <v>7102</v>
      </c>
    </row>
    <row r="3809" spans="8:9" x14ac:dyDescent="0.3">
      <c r="H3809" s="26" t="s">
        <v>4731</v>
      </c>
      <c r="I3809" s="17" t="s">
        <v>7103</v>
      </c>
    </row>
    <row r="3810" spans="8:9" x14ac:dyDescent="0.3">
      <c r="H3810" s="26" t="s">
        <v>4732</v>
      </c>
      <c r="I3810" s="17">
        <v>0</v>
      </c>
    </row>
    <row r="3811" spans="8:9" x14ac:dyDescent="0.3">
      <c r="H3811" s="26" t="s">
        <v>4733</v>
      </c>
      <c r="I3811" s="17">
        <v>0</v>
      </c>
    </row>
    <row r="3812" spans="8:9" x14ac:dyDescent="0.3">
      <c r="H3812" s="26" t="s">
        <v>4734</v>
      </c>
      <c r="I3812" s="17">
        <v>0</v>
      </c>
    </row>
    <row r="3813" spans="8:9" x14ac:dyDescent="0.3">
      <c r="H3813" s="26" t="s">
        <v>4735</v>
      </c>
      <c r="I3813" s="17" t="s">
        <v>7104</v>
      </c>
    </row>
    <row r="3814" spans="8:9" x14ac:dyDescent="0.3">
      <c r="H3814" s="26" t="s">
        <v>1440</v>
      </c>
      <c r="I3814" s="17">
        <v>-2354952</v>
      </c>
    </row>
    <row r="3815" spans="8:9" x14ac:dyDescent="0.3">
      <c r="H3815" s="26" t="s">
        <v>4736</v>
      </c>
      <c r="I3815" s="17" t="s">
        <v>7105</v>
      </c>
    </row>
    <row r="3816" spans="8:9" x14ac:dyDescent="0.3">
      <c r="H3816" s="26" t="s">
        <v>961</v>
      </c>
      <c r="I3816" s="17">
        <v>97167433543</v>
      </c>
    </row>
    <row r="3817" spans="8:9" x14ac:dyDescent="0.3">
      <c r="H3817" s="26" t="s">
        <v>1442</v>
      </c>
      <c r="I3817" s="17" t="s">
        <v>7106</v>
      </c>
    </row>
    <row r="3818" spans="8:9" x14ac:dyDescent="0.3">
      <c r="H3818" s="26" t="s">
        <v>4737</v>
      </c>
      <c r="I3818" s="17">
        <v>0</v>
      </c>
    </row>
    <row r="3819" spans="8:9" x14ac:dyDescent="0.3">
      <c r="H3819" s="26" t="s">
        <v>4738</v>
      </c>
      <c r="I3819" s="17" t="s">
        <v>5758</v>
      </c>
    </row>
    <row r="3820" spans="8:9" x14ac:dyDescent="0.3">
      <c r="H3820" s="26" t="s">
        <v>1443</v>
      </c>
      <c r="I3820" s="17" t="s">
        <v>7107</v>
      </c>
    </row>
    <row r="3821" spans="8:9" x14ac:dyDescent="0.3">
      <c r="H3821" s="26" t="s">
        <v>4739</v>
      </c>
      <c r="I3821" s="17" t="s">
        <v>7108</v>
      </c>
    </row>
    <row r="3822" spans="8:9" x14ac:dyDescent="0.3">
      <c r="H3822" s="26" t="s">
        <v>4740</v>
      </c>
      <c r="I3822" s="17" t="s">
        <v>7109</v>
      </c>
    </row>
    <row r="3823" spans="8:9" x14ac:dyDescent="0.3">
      <c r="H3823" s="26" t="s">
        <v>4741</v>
      </c>
      <c r="I3823" s="17">
        <v>0</v>
      </c>
    </row>
    <row r="3824" spans="8:9" x14ac:dyDescent="0.3">
      <c r="H3824" s="26" t="s">
        <v>4742</v>
      </c>
      <c r="I3824" s="17" t="s">
        <v>7110</v>
      </c>
    </row>
    <row r="3825" spans="8:9" x14ac:dyDescent="0.3">
      <c r="H3825" s="26" t="s">
        <v>4743</v>
      </c>
      <c r="I3825" s="17">
        <v>971506627291</v>
      </c>
    </row>
    <row r="3826" spans="8:9" x14ac:dyDescent="0.3">
      <c r="H3826" s="26" t="s">
        <v>4744</v>
      </c>
      <c r="I3826" s="17" t="s">
        <v>7111</v>
      </c>
    </row>
    <row r="3827" spans="8:9" x14ac:dyDescent="0.3">
      <c r="H3827" s="26" t="s">
        <v>4745</v>
      </c>
      <c r="I3827" s="17" t="s">
        <v>7112</v>
      </c>
    </row>
    <row r="3828" spans="8:9" x14ac:dyDescent="0.3">
      <c r="H3828" s="26" t="s">
        <v>1930</v>
      </c>
      <c r="I3828" s="17" t="s">
        <v>7113</v>
      </c>
    </row>
    <row r="3829" spans="8:9" x14ac:dyDescent="0.3">
      <c r="H3829" s="26" t="s">
        <v>4746</v>
      </c>
      <c r="I3829" s="17">
        <v>0</v>
      </c>
    </row>
    <row r="3830" spans="8:9" x14ac:dyDescent="0.3">
      <c r="H3830" s="26" t="s">
        <v>538</v>
      </c>
      <c r="I3830" s="17">
        <v>504346327</v>
      </c>
    </row>
    <row r="3831" spans="8:9" x14ac:dyDescent="0.3">
      <c r="H3831" s="26" t="s">
        <v>4747</v>
      </c>
      <c r="I3831" s="17" t="s">
        <v>7114</v>
      </c>
    </row>
    <row r="3832" spans="8:9" x14ac:dyDescent="0.3">
      <c r="H3832" s="26" t="s">
        <v>4748</v>
      </c>
      <c r="I3832" s="17">
        <v>0</v>
      </c>
    </row>
    <row r="3833" spans="8:9" x14ac:dyDescent="0.3">
      <c r="H3833" s="26" t="s">
        <v>4749</v>
      </c>
      <c r="I3833" s="17">
        <v>0</v>
      </c>
    </row>
    <row r="3834" spans="8:9" x14ac:dyDescent="0.3">
      <c r="H3834" s="26" t="s">
        <v>4750</v>
      </c>
      <c r="I3834" s="17" t="s">
        <v>7115</v>
      </c>
    </row>
    <row r="3835" spans="8:9" x14ac:dyDescent="0.3">
      <c r="H3835" s="26" t="s">
        <v>4751</v>
      </c>
      <c r="I3835" s="17">
        <v>0</v>
      </c>
    </row>
    <row r="3836" spans="8:9" x14ac:dyDescent="0.3">
      <c r="H3836" s="26" t="s">
        <v>4752</v>
      </c>
      <c r="I3836" s="17" t="s">
        <v>7116</v>
      </c>
    </row>
    <row r="3837" spans="8:9" x14ac:dyDescent="0.3">
      <c r="H3837" s="26" t="s">
        <v>1276</v>
      </c>
      <c r="I3837" s="17" t="s">
        <v>7117</v>
      </c>
    </row>
    <row r="3838" spans="8:9" x14ac:dyDescent="0.3">
      <c r="H3838" s="26" t="s">
        <v>4753</v>
      </c>
      <c r="I3838" s="17">
        <v>0</v>
      </c>
    </row>
    <row r="3839" spans="8:9" x14ac:dyDescent="0.3">
      <c r="H3839" s="26" t="s">
        <v>4754</v>
      </c>
      <c r="I3839" s="17">
        <v>0</v>
      </c>
    </row>
    <row r="3840" spans="8:9" x14ac:dyDescent="0.3">
      <c r="H3840" s="26" t="s">
        <v>4755</v>
      </c>
      <c r="I3840" s="17">
        <v>0</v>
      </c>
    </row>
    <row r="3841" spans="8:9" x14ac:dyDescent="0.3">
      <c r="H3841" s="26" t="s">
        <v>1278</v>
      </c>
      <c r="I3841" s="17" t="s">
        <v>7118</v>
      </c>
    </row>
    <row r="3842" spans="8:9" x14ac:dyDescent="0.3">
      <c r="H3842" s="26" t="s">
        <v>1932</v>
      </c>
      <c r="I3842" s="17">
        <v>-417404</v>
      </c>
    </row>
    <row r="3843" spans="8:9" x14ac:dyDescent="0.3">
      <c r="H3843" s="26" t="s">
        <v>4756</v>
      </c>
      <c r="I3843" s="17">
        <v>0</v>
      </c>
    </row>
    <row r="3844" spans="8:9" x14ac:dyDescent="0.3">
      <c r="H3844" s="26" t="s">
        <v>225</v>
      </c>
      <c r="I3844" s="17">
        <v>0</v>
      </c>
    </row>
    <row r="3845" spans="8:9" x14ac:dyDescent="0.3">
      <c r="H3845" s="26" t="s">
        <v>4757</v>
      </c>
      <c r="I3845" s="17" t="s">
        <v>7119</v>
      </c>
    </row>
    <row r="3846" spans="8:9" x14ac:dyDescent="0.3">
      <c r="H3846" s="26" t="s">
        <v>4758</v>
      </c>
      <c r="I3846" s="17" t="s">
        <v>7120</v>
      </c>
    </row>
    <row r="3847" spans="8:9" x14ac:dyDescent="0.3">
      <c r="H3847" s="26" t="s">
        <v>1558</v>
      </c>
      <c r="I3847" s="17" t="s">
        <v>6149</v>
      </c>
    </row>
    <row r="3848" spans="8:9" x14ac:dyDescent="0.3">
      <c r="H3848" s="26" t="s">
        <v>4759</v>
      </c>
      <c r="I3848" s="17" t="s">
        <v>7120</v>
      </c>
    </row>
    <row r="3849" spans="8:9" x14ac:dyDescent="0.3">
      <c r="H3849" s="26" t="s">
        <v>1280</v>
      </c>
      <c r="I3849" s="17">
        <v>97143885496</v>
      </c>
    </row>
    <row r="3850" spans="8:9" x14ac:dyDescent="0.3">
      <c r="H3850" s="26" t="s">
        <v>4760</v>
      </c>
      <c r="I3850" s="17" t="s">
        <v>7121</v>
      </c>
    </row>
    <row r="3851" spans="8:9" x14ac:dyDescent="0.3">
      <c r="H3851" s="26" t="s">
        <v>1282</v>
      </c>
      <c r="I3851" s="17">
        <v>504828828</v>
      </c>
    </row>
    <row r="3852" spans="8:9" x14ac:dyDescent="0.3">
      <c r="H3852" s="26" t="s">
        <v>1595</v>
      </c>
      <c r="I3852" s="17" t="s">
        <v>7122</v>
      </c>
    </row>
    <row r="3853" spans="8:9" x14ac:dyDescent="0.3">
      <c r="H3853" s="26" t="s">
        <v>4761</v>
      </c>
      <c r="I3853" s="17" t="s">
        <v>7123</v>
      </c>
    </row>
    <row r="3854" spans="8:9" x14ac:dyDescent="0.3">
      <c r="H3854" s="26" t="s">
        <v>4762</v>
      </c>
      <c r="I3854" s="17">
        <v>0</v>
      </c>
    </row>
    <row r="3855" spans="8:9" x14ac:dyDescent="0.3">
      <c r="H3855" s="26" t="s">
        <v>4763</v>
      </c>
      <c r="I3855" s="17">
        <v>971507160580</v>
      </c>
    </row>
    <row r="3856" spans="8:9" x14ac:dyDescent="0.3">
      <c r="H3856" s="26" t="s">
        <v>4764</v>
      </c>
      <c r="I3856" s="17" t="s">
        <v>7124</v>
      </c>
    </row>
    <row r="3857" spans="8:9" x14ac:dyDescent="0.3">
      <c r="H3857" s="26" t="s">
        <v>4765</v>
      </c>
      <c r="I3857" s="17" t="s">
        <v>7125</v>
      </c>
    </row>
    <row r="3858" spans="8:9" x14ac:dyDescent="0.3">
      <c r="H3858" s="26" t="s">
        <v>4766</v>
      </c>
      <c r="I3858" s="17" t="s">
        <v>7126</v>
      </c>
    </row>
    <row r="3859" spans="8:9" x14ac:dyDescent="0.3">
      <c r="H3859" s="26" t="s">
        <v>380</v>
      </c>
      <c r="I3859" s="17" t="s">
        <v>7127</v>
      </c>
    </row>
    <row r="3860" spans="8:9" x14ac:dyDescent="0.3">
      <c r="H3860" s="26" t="s">
        <v>4767</v>
      </c>
      <c r="I3860" s="17" t="s">
        <v>7128</v>
      </c>
    </row>
    <row r="3861" spans="8:9" x14ac:dyDescent="0.3">
      <c r="H3861" s="26" t="s">
        <v>4768</v>
      </c>
      <c r="I3861" s="17" t="s">
        <v>7129</v>
      </c>
    </row>
    <row r="3862" spans="8:9" x14ac:dyDescent="0.3">
      <c r="H3862" s="26" t="s">
        <v>4769</v>
      </c>
      <c r="I3862" s="17">
        <v>0</v>
      </c>
    </row>
    <row r="3863" spans="8:9" x14ac:dyDescent="0.3">
      <c r="H3863" s="26" t="s">
        <v>527</v>
      </c>
      <c r="I3863" s="17">
        <v>97144427924</v>
      </c>
    </row>
    <row r="3864" spans="8:9" x14ac:dyDescent="0.3">
      <c r="H3864" s="26" t="s">
        <v>4770</v>
      </c>
      <c r="I3864" s="17">
        <v>0</v>
      </c>
    </row>
    <row r="3865" spans="8:9" x14ac:dyDescent="0.3">
      <c r="H3865" s="26" t="s">
        <v>4771</v>
      </c>
      <c r="I3865" s="17" t="s">
        <v>7130</v>
      </c>
    </row>
    <row r="3866" spans="8:9" x14ac:dyDescent="0.3">
      <c r="H3866" s="26" t="s">
        <v>1445</v>
      </c>
      <c r="I3866" s="17" t="s">
        <v>7131</v>
      </c>
    </row>
    <row r="3867" spans="8:9" x14ac:dyDescent="0.3">
      <c r="H3867" s="26" t="s">
        <v>4772</v>
      </c>
      <c r="I3867" s="17">
        <v>0</v>
      </c>
    </row>
    <row r="3868" spans="8:9" x14ac:dyDescent="0.3">
      <c r="H3868" s="26" t="s">
        <v>4773</v>
      </c>
      <c r="I3868" s="17" t="s">
        <v>7132</v>
      </c>
    </row>
    <row r="3869" spans="8:9" x14ac:dyDescent="0.3">
      <c r="H3869" s="26" t="s">
        <v>4774</v>
      </c>
      <c r="I3869" s="17">
        <v>0</v>
      </c>
    </row>
    <row r="3870" spans="8:9" x14ac:dyDescent="0.3">
      <c r="H3870" s="26" t="s">
        <v>1669</v>
      </c>
      <c r="I3870" s="17" t="s">
        <v>7133</v>
      </c>
    </row>
    <row r="3871" spans="8:9" x14ac:dyDescent="0.3">
      <c r="H3871" s="26" t="s">
        <v>4775</v>
      </c>
      <c r="I3871" s="17" t="s">
        <v>7134</v>
      </c>
    </row>
    <row r="3872" spans="8:9" x14ac:dyDescent="0.3">
      <c r="H3872" s="26" t="s">
        <v>4776</v>
      </c>
      <c r="I3872" s="17" t="s">
        <v>7135</v>
      </c>
    </row>
    <row r="3873" spans="8:9" x14ac:dyDescent="0.3">
      <c r="H3873" s="26" t="s">
        <v>4777</v>
      </c>
      <c r="I3873" s="17">
        <v>0</v>
      </c>
    </row>
    <row r="3874" spans="8:9" x14ac:dyDescent="0.3">
      <c r="H3874" s="26" t="s">
        <v>4778</v>
      </c>
      <c r="I3874" s="17" t="s">
        <v>7136</v>
      </c>
    </row>
    <row r="3875" spans="8:9" x14ac:dyDescent="0.3">
      <c r="H3875" s="26" t="s">
        <v>4779</v>
      </c>
      <c r="I3875" s="17" t="s">
        <v>7137</v>
      </c>
    </row>
    <row r="3876" spans="8:9" x14ac:dyDescent="0.3">
      <c r="H3876" s="26" t="s">
        <v>4780</v>
      </c>
      <c r="I3876" s="17">
        <v>0</v>
      </c>
    </row>
    <row r="3877" spans="8:9" x14ac:dyDescent="0.3">
      <c r="H3877" s="26" t="s">
        <v>1284</v>
      </c>
      <c r="I3877" s="17">
        <v>43328802</v>
      </c>
    </row>
    <row r="3878" spans="8:9" x14ac:dyDescent="0.3">
      <c r="H3878" s="26" t="s">
        <v>4781</v>
      </c>
      <c r="I3878" s="17" t="s">
        <v>7138</v>
      </c>
    </row>
    <row r="3879" spans="8:9" x14ac:dyDescent="0.3">
      <c r="H3879" s="26" t="s">
        <v>409</v>
      </c>
      <c r="I3879" s="17" t="s">
        <v>7139</v>
      </c>
    </row>
    <row r="3880" spans="8:9" x14ac:dyDescent="0.3">
      <c r="H3880" s="26" t="s">
        <v>4782</v>
      </c>
      <c r="I3880" s="17" t="s">
        <v>7140</v>
      </c>
    </row>
    <row r="3881" spans="8:9" x14ac:dyDescent="0.3">
      <c r="H3881" s="26" t="s">
        <v>4783</v>
      </c>
      <c r="I3881" s="17">
        <v>0</v>
      </c>
    </row>
    <row r="3882" spans="8:9" x14ac:dyDescent="0.3">
      <c r="H3882" s="26" t="s">
        <v>4784</v>
      </c>
      <c r="I3882" s="17" t="s">
        <v>7141</v>
      </c>
    </row>
    <row r="3883" spans="8:9" x14ac:dyDescent="0.3">
      <c r="H3883" s="26" t="s">
        <v>4785</v>
      </c>
      <c r="I3883" s="17" t="s">
        <v>7142</v>
      </c>
    </row>
    <row r="3884" spans="8:9" x14ac:dyDescent="0.3">
      <c r="H3884" s="26" t="s">
        <v>4786</v>
      </c>
      <c r="I3884" s="17" t="s">
        <v>7143</v>
      </c>
    </row>
    <row r="3885" spans="8:9" x14ac:dyDescent="0.3">
      <c r="H3885" s="26" t="s">
        <v>4787</v>
      </c>
      <c r="I3885" s="17" t="s">
        <v>7144</v>
      </c>
    </row>
    <row r="3886" spans="8:9" x14ac:dyDescent="0.3">
      <c r="H3886" s="26" t="s">
        <v>1114</v>
      </c>
      <c r="I3886" s="17">
        <v>97126442465</v>
      </c>
    </row>
    <row r="3887" spans="8:9" x14ac:dyDescent="0.3">
      <c r="H3887" s="26" t="s">
        <v>4788</v>
      </c>
      <c r="I3887" s="17">
        <v>-2011431</v>
      </c>
    </row>
    <row r="3888" spans="8:9" x14ac:dyDescent="0.3">
      <c r="H3888" s="26" t="s">
        <v>4789</v>
      </c>
      <c r="I3888" s="17" t="s">
        <v>7145</v>
      </c>
    </row>
    <row r="3889" spans="8:9" x14ac:dyDescent="0.3">
      <c r="H3889" s="26" t="s">
        <v>1933</v>
      </c>
      <c r="I3889" s="17">
        <v>22012400</v>
      </c>
    </row>
    <row r="3890" spans="8:9" x14ac:dyDescent="0.3">
      <c r="H3890" s="26" t="s">
        <v>4790</v>
      </c>
      <c r="I3890" s="17" t="s">
        <v>7108</v>
      </c>
    </row>
    <row r="3891" spans="8:9" x14ac:dyDescent="0.3">
      <c r="H3891" s="26" t="s">
        <v>259</v>
      </c>
      <c r="I3891" s="17" t="s">
        <v>7146</v>
      </c>
    </row>
    <row r="3892" spans="8:9" x14ac:dyDescent="0.3">
      <c r="H3892" s="26" t="s">
        <v>4791</v>
      </c>
      <c r="I3892" s="17" t="s">
        <v>7147</v>
      </c>
    </row>
    <row r="3893" spans="8:9" x14ac:dyDescent="0.3">
      <c r="H3893" s="26" t="s">
        <v>1674</v>
      </c>
      <c r="I3893" s="17">
        <v>97143578783</v>
      </c>
    </row>
    <row r="3894" spans="8:9" x14ac:dyDescent="0.3">
      <c r="H3894" s="26" t="s">
        <v>4792</v>
      </c>
      <c r="I3894" s="17">
        <v>45231000</v>
      </c>
    </row>
    <row r="3895" spans="8:9" x14ac:dyDescent="0.3">
      <c r="H3895" s="26" t="s">
        <v>4793</v>
      </c>
      <c r="I3895" s="17" t="s">
        <v>7148</v>
      </c>
    </row>
    <row r="3896" spans="8:9" x14ac:dyDescent="0.3">
      <c r="H3896" s="26" t="s">
        <v>4794</v>
      </c>
      <c r="I3896" s="17">
        <v>0</v>
      </c>
    </row>
    <row r="3897" spans="8:9" x14ac:dyDescent="0.3">
      <c r="H3897" s="26" t="s">
        <v>1662</v>
      </c>
      <c r="I3897" s="17">
        <v>97192222865</v>
      </c>
    </row>
    <row r="3898" spans="8:9" x14ac:dyDescent="0.3">
      <c r="H3898" s="26" t="s">
        <v>4795</v>
      </c>
      <c r="I3898" s="17">
        <v>552796011</v>
      </c>
    </row>
    <row r="3899" spans="8:9" x14ac:dyDescent="0.3">
      <c r="H3899" s="26" t="s">
        <v>4796</v>
      </c>
      <c r="I3899" s="17">
        <v>0</v>
      </c>
    </row>
    <row r="3900" spans="8:9" x14ac:dyDescent="0.3">
      <c r="H3900" s="26" t="s">
        <v>4797</v>
      </c>
      <c r="I3900" s="17" t="s">
        <v>7149</v>
      </c>
    </row>
    <row r="3901" spans="8:9" x14ac:dyDescent="0.3">
      <c r="H3901" s="26" t="s">
        <v>4798</v>
      </c>
      <c r="I3901" s="17" t="s">
        <v>7150</v>
      </c>
    </row>
    <row r="3902" spans="8:9" x14ac:dyDescent="0.3">
      <c r="H3902" s="26" t="s">
        <v>4799</v>
      </c>
      <c r="I3902" s="17" t="s">
        <v>7151</v>
      </c>
    </row>
    <row r="3903" spans="8:9" x14ac:dyDescent="0.3">
      <c r="H3903" s="26" t="s">
        <v>4800</v>
      </c>
      <c r="I3903" s="17">
        <v>-24956193</v>
      </c>
    </row>
    <row r="3904" spans="8:9" x14ac:dyDescent="0.3">
      <c r="H3904" s="26" t="s">
        <v>4801</v>
      </c>
      <c r="I3904" s="17" t="s">
        <v>7152</v>
      </c>
    </row>
    <row r="3905" spans="8:9" x14ac:dyDescent="0.3">
      <c r="H3905" s="26" t="s">
        <v>4802</v>
      </c>
      <c r="I3905" s="17">
        <v>0</v>
      </c>
    </row>
    <row r="3906" spans="8:9" x14ac:dyDescent="0.3">
      <c r="H3906" s="26" t="s">
        <v>4803</v>
      </c>
      <c r="I3906" s="17">
        <v>0</v>
      </c>
    </row>
    <row r="3907" spans="8:9" x14ac:dyDescent="0.3">
      <c r="H3907" s="26" t="s">
        <v>4804</v>
      </c>
      <c r="I3907" s="17" t="s">
        <v>7153</v>
      </c>
    </row>
    <row r="3908" spans="8:9" x14ac:dyDescent="0.3">
      <c r="H3908" s="26" t="s">
        <v>4805</v>
      </c>
      <c r="I3908" s="17" t="s">
        <v>7154</v>
      </c>
    </row>
    <row r="3909" spans="8:9" x14ac:dyDescent="0.3">
      <c r="H3909" s="26" t="s">
        <v>4806</v>
      </c>
      <c r="I3909" s="17">
        <v>0</v>
      </c>
    </row>
    <row r="3910" spans="8:9" x14ac:dyDescent="0.3">
      <c r="H3910" s="26" t="s">
        <v>1934</v>
      </c>
      <c r="I3910" s="17">
        <v>0</v>
      </c>
    </row>
    <row r="3911" spans="8:9" x14ac:dyDescent="0.3">
      <c r="H3911" s="26" t="s">
        <v>1561</v>
      </c>
      <c r="I3911" s="17">
        <v>0</v>
      </c>
    </row>
    <row r="3912" spans="8:9" x14ac:dyDescent="0.3">
      <c r="H3912" s="26" t="s">
        <v>4807</v>
      </c>
      <c r="I3912" s="17" t="s">
        <v>7155</v>
      </c>
    </row>
    <row r="3913" spans="8:9" x14ac:dyDescent="0.3">
      <c r="H3913" s="26" t="s">
        <v>4808</v>
      </c>
      <c r="I3913" s="17" t="s">
        <v>7156</v>
      </c>
    </row>
    <row r="3914" spans="8:9" x14ac:dyDescent="0.3">
      <c r="H3914" s="26" t="s">
        <v>4809</v>
      </c>
      <c r="I3914" s="17" t="s">
        <v>7157</v>
      </c>
    </row>
    <row r="3915" spans="8:9" x14ac:dyDescent="0.3">
      <c r="H3915" s="26" t="s">
        <v>1563</v>
      </c>
      <c r="I3915" s="17" t="s">
        <v>7158</v>
      </c>
    </row>
    <row r="3916" spans="8:9" x14ac:dyDescent="0.3">
      <c r="H3916" s="26" t="s">
        <v>963</v>
      </c>
      <c r="I3916" s="17" t="s">
        <v>5586</v>
      </c>
    </row>
    <row r="3917" spans="8:9" x14ac:dyDescent="0.3">
      <c r="H3917" s="26" t="s">
        <v>4810</v>
      </c>
      <c r="I3917" s="17" t="s">
        <v>7159</v>
      </c>
    </row>
    <row r="3918" spans="8:9" x14ac:dyDescent="0.3">
      <c r="H3918" s="26" t="s">
        <v>4811</v>
      </c>
      <c r="I3918" s="17">
        <v>0</v>
      </c>
    </row>
    <row r="3919" spans="8:9" x14ac:dyDescent="0.3">
      <c r="H3919" s="26" t="s">
        <v>4812</v>
      </c>
      <c r="I3919" s="17">
        <v>0</v>
      </c>
    </row>
    <row r="3920" spans="8:9" x14ac:dyDescent="0.3">
      <c r="H3920" s="26" t="s">
        <v>4813</v>
      </c>
      <c r="I3920" s="17">
        <v>0</v>
      </c>
    </row>
    <row r="3921" spans="8:9" x14ac:dyDescent="0.3">
      <c r="H3921" s="26" t="s">
        <v>1935</v>
      </c>
      <c r="I3921" s="17">
        <v>971543452828</v>
      </c>
    </row>
    <row r="3922" spans="8:9" x14ac:dyDescent="0.3">
      <c r="H3922" s="26" t="s">
        <v>4814</v>
      </c>
      <c r="I3922" s="17" t="s">
        <v>7160</v>
      </c>
    </row>
    <row r="3923" spans="8:9" x14ac:dyDescent="0.3">
      <c r="H3923" s="26" t="s">
        <v>1936</v>
      </c>
      <c r="I3923" s="17" t="s">
        <v>7161</v>
      </c>
    </row>
    <row r="3924" spans="8:9" x14ac:dyDescent="0.3">
      <c r="H3924" s="26" t="s">
        <v>1937</v>
      </c>
      <c r="I3924" s="17" t="s">
        <v>7162</v>
      </c>
    </row>
    <row r="3925" spans="8:9" x14ac:dyDescent="0.3">
      <c r="H3925" s="26" t="s">
        <v>4815</v>
      </c>
      <c r="I3925" s="17" t="s">
        <v>7163</v>
      </c>
    </row>
    <row r="3926" spans="8:9" x14ac:dyDescent="0.3">
      <c r="H3926" s="26" t="s">
        <v>4816</v>
      </c>
      <c r="I3926" s="17" t="s">
        <v>7164</v>
      </c>
    </row>
    <row r="3927" spans="8:9" x14ac:dyDescent="0.3">
      <c r="H3927" s="26" t="s">
        <v>1649</v>
      </c>
      <c r="I3927" s="17" t="s">
        <v>7165</v>
      </c>
    </row>
    <row r="3928" spans="8:9" x14ac:dyDescent="0.3">
      <c r="H3928" s="26" t="s">
        <v>1116</v>
      </c>
      <c r="I3928" s="17" t="s">
        <v>7166</v>
      </c>
    </row>
    <row r="3929" spans="8:9" x14ac:dyDescent="0.3">
      <c r="H3929" s="26" t="s">
        <v>1286</v>
      </c>
      <c r="I3929" s="17">
        <v>971585307869</v>
      </c>
    </row>
    <row r="3930" spans="8:9" x14ac:dyDescent="0.3">
      <c r="H3930" s="26" t="s">
        <v>4817</v>
      </c>
      <c r="I3930" s="17" t="s">
        <v>7167</v>
      </c>
    </row>
    <row r="3931" spans="8:9" x14ac:dyDescent="0.3">
      <c r="H3931" s="26" t="s">
        <v>4818</v>
      </c>
      <c r="I3931" s="17">
        <v>0</v>
      </c>
    </row>
    <row r="3932" spans="8:9" x14ac:dyDescent="0.3">
      <c r="H3932" s="26" t="s">
        <v>4819</v>
      </c>
      <c r="I3932" s="17">
        <v>96824595848</v>
      </c>
    </row>
    <row r="3933" spans="8:9" x14ac:dyDescent="0.3">
      <c r="H3933" s="26" t="s">
        <v>4820</v>
      </c>
      <c r="I3933" s="17">
        <v>0</v>
      </c>
    </row>
    <row r="3934" spans="8:9" x14ac:dyDescent="0.3">
      <c r="H3934" s="26" t="s">
        <v>1118</v>
      </c>
      <c r="I3934" s="17">
        <v>25598095</v>
      </c>
    </row>
    <row r="3935" spans="8:9" x14ac:dyDescent="0.3">
      <c r="H3935" s="26" t="s">
        <v>4821</v>
      </c>
      <c r="I3935" s="17" t="s">
        <v>7168</v>
      </c>
    </row>
    <row r="3936" spans="8:9" x14ac:dyDescent="0.3">
      <c r="H3936" s="26" t="s">
        <v>964</v>
      </c>
      <c r="I3936" s="17" t="s">
        <v>7169</v>
      </c>
    </row>
    <row r="3937" spans="8:9" x14ac:dyDescent="0.3">
      <c r="H3937" s="26" t="s">
        <v>4822</v>
      </c>
      <c r="I3937" s="17" t="s">
        <v>7170</v>
      </c>
    </row>
    <row r="3938" spans="8:9" x14ac:dyDescent="0.3">
      <c r="H3938" s="26" t="s">
        <v>4823</v>
      </c>
      <c r="I3938" s="17">
        <v>0</v>
      </c>
    </row>
    <row r="3939" spans="8:9" x14ac:dyDescent="0.3">
      <c r="H3939" s="26" t="s">
        <v>965</v>
      </c>
      <c r="I3939" s="17" t="s">
        <v>7171</v>
      </c>
    </row>
    <row r="3940" spans="8:9" x14ac:dyDescent="0.3">
      <c r="H3940" s="26" t="s">
        <v>4824</v>
      </c>
      <c r="I3940" s="17">
        <v>0</v>
      </c>
    </row>
    <row r="3941" spans="8:9" x14ac:dyDescent="0.3">
      <c r="H3941" s="26" t="s">
        <v>4825</v>
      </c>
      <c r="I3941" s="17" t="s">
        <v>7172</v>
      </c>
    </row>
    <row r="3942" spans="8:9" x14ac:dyDescent="0.3">
      <c r="H3942" s="26" t="s">
        <v>4826</v>
      </c>
      <c r="I3942" s="17" t="s">
        <v>7173</v>
      </c>
    </row>
    <row r="3943" spans="8:9" x14ac:dyDescent="0.3">
      <c r="H3943" s="26" t="s">
        <v>412</v>
      </c>
      <c r="I3943" s="17">
        <v>971526530855</v>
      </c>
    </row>
    <row r="3944" spans="8:9" x14ac:dyDescent="0.3">
      <c r="H3944" s="26" t="s">
        <v>1656</v>
      </c>
      <c r="I3944" s="17">
        <v>0</v>
      </c>
    </row>
    <row r="3945" spans="8:9" x14ac:dyDescent="0.3">
      <c r="H3945" s="26" t="s">
        <v>4827</v>
      </c>
      <c r="I3945" s="17" t="s">
        <v>7174</v>
      </c>
    </row>
    <row r="3946" spans="8:9" x14ac:dyDescent="0.3">
      <c r="H3946" s="26" t="s">
        <v>4828</v>
      </c>
      <c r="I3946" s="17" t="s">
        <v>7175</v>
      </c>
    </row>
    <row r="3947" spans="8:9" x14ac:dyDescent="0.3">
      <c r="H3947" s="26" t="s">
        <v>4829</v>
      </c>
      <c r="I3947" s="17">
        <v>0</v>
      </c>
    </row>
    <row r="3948" spans="8:9" x14ac:dyDescent="0.3">
      <c r="H3948" s="26" t="s">
        <v>4830</v>
      </c>
      <c r="I3948" s="17" t="s">
        <v>7176</v>
      </c>
    </row>
    <row r="3949" spans="8:9" x14ac:dyDescent="0.3">
      <c r="H3949" s="26" t="s">
        <v>4831</v>
      </c>
      <c r="I3949" s="17" t="s">
        <v>7177</v>
      </c>
    </row>
    <row r="3950" spans="8:9" x14ac:dyDescent="0.3">
      <c r="H3950" s="26" t="s">
        <v>4832</v>
      </c>
      <c r="I3950" s="17" t="s">
        <v>7178</v>
      </c>
    </row>
    <row r="3951" spans="8:9" x14ac:dyDescent="0.3">
      <c r="H3951" s="26" t="s">
        <v>512</v>
      </c>
      <c r="I3951" s="17">
        <v>971527365700</v>
      </c>
    </row>
    <row r="3952" spans="8:9" x14ac:dyDescent="0.3">
      <c r="H3952" s="26" t="s">
        <v>4833</v>
      </c>
      <c r="I3952" s="17" t="s">
        <v>7179</v>
      </c>
    </row>
    <row r="3953" spans="8:9" x14ac:dyDescent="0.3">
      <c r="H3953" s="26" t="s">
        <v>4834</v>
      </c>
      <c r="I3953" s="17" t="s">
        <v>7180</v>
      </c>
    </row>
    <row r="3954" spans="8:9" x14ac:dyDescent="0.3">
      <c r="H3954" s="26" t="s">
        <v>4835</v>
      </c>
      <c r="I3954" s="17" t="s">
        <v>7180</v>
      </c>
    </row>
    <row r="3955" spans="8:9" x14ac:dyDescent="0.3">
      <c r="H3955" s="26" t="s">
        <v>4836</v>
      </c>
      <c r="I3955" s="17">
        <v>25664999</v>
      </c>
    </row>
    <row r="3956" spans="8:9" x14ac:dyDescent="0.3">
      <c r="H3956" s="26" t="s">
        <v>4837</v>
      </c>
      <c r="I3956" s="17" t="s">
        <v>7181</v>
      </c>
    </row>
    <row r="3957" spans="8:9" x14ac:dyDescent="0.3">
      <c r="H3957" s="26" t="s">
        <v>351</v>
      </c>
      <c r="I3957" s="17" t="s">
        <v>7182</v>
      </c>
    </row>
    <row r="3958" spans="8:9" x14ac:dyDescent="0.3">
      <c r="H3958" s="26" t="s">
        <v>1746</v>
      </c>
      <c r="I3958" s="17" t="s">
        <v>7183</v>
      </c>
    </row>
    <row r="3959" spans="8:9" x14ac:dyDescent="0.3">
      <c r="H3959" s="26" t="s">
        <v>4838</v>
      </c>
      <c r="I3959" s="17">
        <v>0</v>
      </c>
    </row>
    <row r="3960" spans="8:9" x14ac:dyDescent="0.3">
      <c r="H3960" s="26" t="s">
        <v>4839</v>
      </c>
      <c r="I3960" s="17" t="s">
        <v>7184</v>
      </c>
    </row>
    <row r="3961" spans="8:9" x14ac:dyDescent="0.3">
      <c r="H3961" s="26" t="s">
        <v>1287</v>
      </c>
      <c r="I3961" s="17" t="s">
        <v>7185</v>
      </c>
    </row>
    <row r="3962" spans="8:9" x14ac:dyDescent="0.3">
      <c r="H3962" s="26" t="s">
        <v>1288</v>
      </c>
      <c r="I3962" s="17">
        <v>0</v>
      </c>
    </row>
    <row r="3963" spans="8:9" x14ac:dyDescent="0.3">
      <c r="H3963" s="26" t="s">
        <v>1289</v>
      </c>
      <c r="I3963" s="17">
        <v>0</v>
      </c>
    </row>
    <row r="3964" spans="8:9" x14ac:dyDescent="0.3">
      <c r="H3964" s="26" t="s">
        <v>1939</v>
      </c>
      <c r="I3964" s="17">
        <v>0</v>
      </c>
    </row>
    <row r="3965" spans="8:9" x14ac:dyDescent="0.3">
      <c r="H3965" s="26" t="s">
        <v>4840</v>
      </c>
      <c r="I3965" s="17">
        <v>97126658881</v>
      </c>
    </row>
    <row r="3966" spans="8:9" x14ac:dyDescent="0.3">
      <c r="H3966" s="26" t="s">
        <v>4841</v>
      </c>
      <c r="I3966" s="17" t="s">
        <v>7186</v>
      </c>
    </row>
    <row r="3967" spans="8:9" x14ac:dyDescent="0.3">
      <c r="H3967" s="26" t="s">
        <v>4842</v>
      </c>
      <c r="I3967" s="17" t="s">
        <v>7187</v>
      </c>
    </row>
    <row r="3968" spans="8:9" x14ac:dyDescent="0.3">
      <c r="H3968" s="26" t="s">
        <v>4843</v>
      </c>
      <c r="I3968" s="17" t="s">
        <v>7187</v>
      </c>
    </row>
    <row r="3969" spans="8:9" x14ac:dyDescent="0.3">
      <c r="H3969" s="26" t="s">
        <v>463</v>
      </c>
      <c r="I3969" s="17" t="s">
        <v>6198</v>
      </c>
    </row>
    <row r="3970" spans="8:9" x14ac:dyDescent="0.3">
      <c r="H3970" s="26" t="s">
        <v>4844</v>
      </c>
      <c r="I3970" s="17">
        <v>0</v>
      </c>
    </row>
    <row r="3971" spans="8:9" x14ac:dyDescent="0.3">
      <c r="H3971" s="26" t="s">
        <v>4845</v>
      </c>
      <c r="I3971" s="17" t="s">
        <v>7188</v>
      </c>
    </row>
    <row r="3972" spans="8:9" x14ac:dyDescent="0.3">
      <c r="H3972" s="26" t="s">
        <v>1122</v>
      </c>
      <c r="I3972" s="17" t="s">
        <v>6314</v>
      </c>
    </row>
    <row r="3973" spans="8:9" x14ac:dyDescent="0.3">
      <c r="H3973" s="26" t="s">
        <v>4846</v>
      </c>
      <c r="I3973" s="17">
        <v>0</v>
      </c>
    </row>
    <row r="3974" spans="8:9" x14ac:dyDescent="0.3">
      <c r="H3974" s="26" t="s">
        <v>4847</v>
      </c>
      <c r="I3974" s="17" t="s">
        <v>7189</v>
      </c>
    </row>
    <row r="3975" spans="8:9" x14ac:dyDescent="0.3">
      <c r="H3975" s="26" t="s">
        <v>4848</v>
      </c>
      <c r="I3975" s="17">
        <v>0</v>
      </c>
    </row>
    <row r="3976" spans="8:9" x14ac:dyDescent="0.3">
      <c r="H3976" s="26" t="s">
        <v>4849</v>
      </c>
      <c r="I3976" s="17" t="s">
        <v>7190</v>
      </c>
    </row>
    <row r="3977" spans="8:9" x14ac:dyDescent="0.3">
      <c r="H3977" s="26" t="s">
        <v>1447</v>
      </c>
      <c r="I3977" s="17" t="s">
        <v>7191</v>
      </c>
    </row>
    <row r="3978" spans="8:9" x14ac:dyDescent="0.3">
      <c r="H3978" s="26" t="s">
        <v>19</v>
      </c>
      <c r="I3978" s="17" t="s">
        <v>7192</v>
      </c>
    </row>
    <row r="3979" spans="8:9" x14ac:dyDescent="0.3">
      <c r="H3979" s="26" t="s">
        <v>1671</v>
      </c>
      <c r="I3979" s="17" t="s">
        <v>7192</v>
      </c>
    </row>
    <row r="3980" spans="8:9" x14ac:dyDescent="0.3">
      <c r="H3980" s="26" t="s">
        <v>4850</v>
      </c>
      <c r="I3980" s="17" t="s">
        <v>7193</v>
      </c>
    </row>
    <row r="3981" spans="8:9" x14ac:dyDescent="0.3">
      <c r="H3981" s="26" t="s">
        <v>1941</v>
      </c>
      <c r="I3981" s="17">
        <v>0</v>
      </c>
    </row>
    <row r="3982" spans="8:9" x14ac:dyDescent="0.3">
      <c r="H3982" s="26" t="s">
        <v>1942</v>
      </c>
      <c r="I3982" s="17" t="s">
        <v>7194</v>
      </c>
    </row>
    <row r="3983" spans="8:9" x14ac:dyDescent="0.3">
      <c r="H3983" s="26" t="s">
        <v>4851</v>
      </c>
      <c r="I3983" s="17" t="s">
        <v>7195</v>
      </c>
    </row>
    <row r="3984" spans="8:9" x14ac:dyDescent="0.3">
      <c r="H3984" s="26" t="s">
        <v>4852</v>
      </c>
      <c r="I3984" s="17">
        <v>0</v>
      </c>
    </row>
    <row r="3985" spans="8:9" x14ac:dyDescent="0.3">
      <c r="H3985" s="26" t="s">
        <v>4853</v>
      </c>
      <c r="I3985" s="17" t="s">
        <v>7196</v>
      </c>
    </row>
    <row r="3986" spans="8:9" x14ac:dyDescent="0.3">
      <c r="H3986" s="26" t="s">
        <v>334</v>
      </c>
      <c r="I3986" s="17" t="s">
        <v>7197</v>
      </c>
    </row>
    <row r="3987" spans="8:9" x14ac:dyDescent="0.3">
      <c r="H3987" s="26" t="s">
        <v>1291</v>
      </c>
      <c r="I3987" s="17">
        <v>585742026</v>
      </c>
    </row>
    <row r="3988" spans="8:9" x14ac:dyDescent="0.3">
      <c r="H3988" s="26" t="s">
        <v>4854</v>
      </c>
      <c r="I3988" s="17" t="s">
        <v>6192</v>
      </c>
    </row>
    <row r="3989" spans="8:9" x14ac:dyDescent="0.3">
      <c r="H3989" s="26" t="s">
        <v>4855</v>
      </c>
      <c r="I3989" s="17" t="s">
        <v>7198</v>
      </c>
    </row>
    <row r="3990" spans="8:9" x14ac:dyDescent="0.3">
      <c r="H3990" s="26" t="s">
        <v>4856</v>
      </c>
      <c r="I3990" s="17" t="s">
        <v>7199</v>
      </c>
    </row>
    <row r="3991" spans="8:9" x14ac:dyDescent="0.3">
      <c r="H3991" s="26" t="s">
        <v>1943</v>
      </c>
      <c r="I3991" s="17" t="s">
        <v>7200</v>
      </c>
    </row>
    <row r="3992" spans="8:9" x14ac:dyDescent="0.3">
      <c r="H3992" s="26" t="s">
        <v>4857</v>
      </c>
      <c r="I3992" s="17" t="s">
        <v>7201</v>
      </c>
    </row>
    <row r="3993" spans="8:9" x14ac:dyDescent="0.3">
      <c r="H3993" s="26" t="s">
        <v>1664</v>
      </c>
      <c r="I3993" s="17">
        <v>0</v>
      </c>
    </row>
    <row r="3994" spans="8:9" x14ac:dyDescent="0.3">
      <c r="H3994" s="26" t="s">
        <v>966</v>
      </c>
      <c r="I3994" s="17">
        <v>0</v>
      </c>
    </row>
    <row r="3995" spans="8:9" x14ac:dyDescent="0.3">
      <c r="H3995" s="26" t="s">
        <v>1293</v>
      </c>
      <c r="I3995" s="17" t="s">
        <v>7202</v>
      </c>
    </row>
    <row r="3996" spans="8:9" x14ac:dyDescent="0.3">
      <c r="H3996" s="26" t="s">
        <v>4858</v>
      </c>
      <c r="I3996" s="17" t="s">
        <v>7203</v>
      </c>
    </row>
    <row r="3997" spans="8:9" x14ac:dyDescent="0.3">
      <c r="H3997" s="26" t="s">
        <v>1944</v>
      </c>
      <c r="I3997" s="17" t="s">
        <v>7204</v>
      </c>
    </row>
    <row r="3998" spans="8:9" x14ac:dyDescent="0.3">
      <c r="H3998" s="26" t="s">
        <v>4859</v>
      </c>
      <c r="I3998" s="17" t="s">
        <v>7205</v>
      </c>
    </row>
    <row r="3999" spans="8:9" x14ac:dyDescent="0.3">
      <c r="H3999" s="26" t="s">
        <v>4860</v>
      </c>
      <c r="I3999" s="17">
        <v>971567813069</v>
      </c>
    </row>
    <row r="4000" spans="8:9" x14ac:dyDescent="0.3">
      <c r="H4000" s="26" t="s">
        <v>4861</v>
      </c>
      <c r="I4000" s="17" t="s">
        <v>7206</v>
      </c>
    </row>
    <row r="4001" spans="8:9" x14ac:dyDescent="0.3">
      <c r="H4001" s="26" t="s">
        <v>1945</v>
      </c>
      <c r="I4001" s="17">
        <v>37655699</v>
      </c>
    </row>
    <row r="4002" spans="8:9" x14ac:dyDescent="0.3">
      <c r="H4002" s="26" t="s">
        <v>4862</v>
      </c>
      <c r="I4002" s="17" t="s">
        <v>7207</v>
      </c>
    </row>
    <row r="4003" spans="8:9" x14ac:dyDescent="0.3">
      <c r="H4003" s="26" t="s">
        <v>1676</v>
      </c>
      <c r="I4003" s="17" t="s">
        <v>7208</v>
      </c>
    </row>
    <row r="4004" spans="8:9" x14ac:dyDescent="0.3">
      <c r="H4004" s="26" t="s">
        <v>1449</v>
      </c>
      <c r="I4004" s="17">
        <v>43211396</v>
      </c>
    </row>
    <row r="4005" spans="8:9" x14ac:dyDescent="0.3">
      <c r="H4005" s="26" t="s">
        <v>1450</v>
      </c>
      <c r="I4005" s="17" t="s">
        <v>7209</v>
      </c>
    </row>
    <row r="4006" spans="8:9" x14ac:dyDescent="0.3">
      <c r="H4006" s="26" t="s">
        <v>222</v>
      </c>
      <c r="I4006" s="17" t="s">
        <v>7210</v>
      </c>
    </row>
    <row r="4007" spans="8:9" x14ac:dyDescent="0.3">
      <c r="H4007" s="26" t="s">
        <v>4863</v>
      </c>
      <c r="I4007" s="17">
        <v>0</v>
      </c>
    </row>
    <row r="4008" spans="8:9" x14ac:dyDescent="0.3">
      <c r="H4008" s="26" t="s">
        <v>4864</v>
      </c>
      <c r="I4008" s="17">
        <v>0</v>
      </c>
    </row>
    <row r="4009" spans="8:9" x14ac:dyDescent="0.3">
      <c r="H4009" s="26" t="s">
        <v>4865</v>
      </c>
      <c r="I4009" s="17" t="s">
        <v>7211</v>
      </c>
    </row>
    <row r="4010" spans="8:9" x14ac:dyDescent="0.3">
      <c r="H4010" s="26" t="s">
        <v>4866</v>
      </c>
      <c r="I4010" s="17" t="s">
        <v>7212</v>
      </c>
    </row>
    <row r="4011" spans="8:9" x14ac:dyDescent="0.3">
      <c r="H4011" s="26" t="s">
        <v>4867</v>
      </c>
      <c r="I4011" s="17">
        <v>0</v>
      </c>
    </row>
    <row r="4012" spans="8:9" x14ac:dyDescent="0.3">
      <c r="H4012" s="26" t="s">
        <v>1747</v>
      </c>
      <c r="I4012" s="17" t="s">
        <v>7213</v>
      </c>
    </row>
    <row r="4013" spans="8:9" x14ac:dyDescent="0.3">
      <c r="H4013" s="26" t="s">
        <v>1615</v>
      </c>
      <c r="I4013" s="17">
        <v>971564225535</v>
      </c>
    </row>
    <row r="4014" spans="8:9" x14ac:dyDescent="0.3">
      <c r="H4014" s="26" t="s">
        <v>4868</v>
      </c>
      <c r="I4014" s="17" t="s">
        <v>7214</v>
      </c>
    </row>
    <row r="4015" spans="8:9" x14ac:dyDescent="0.3">
      <c r="H4015" s="26" t="s">
        <v>1748</v>
      </c>
      <c r="I4015" s="17" t="s">
        <v>7215</v>
      </c>
    </row>
    <row r="4016" spans="8:9" x14ac:dyDescent="0.3">
      <c r="H4016" s="26" t="s">
        <v>4869</v>
      </c>
      <c r="I4016" s="17" t="s">
        <v>7216</v>
      </c>
    </row>
    <row r="4017" spans="8:9" x14ac:dyDescent="0.3">
      <c r="H4017" s="26" t="s">
        <v>4870</v>
      </c>
      <c r="I4017" s="17" t="s">
        <v>5201</v>
      </c>
    </row>
    <row r="4018" spans="8:9" x14ac:dyDescent="0.3">
      <c r="H4018" s="26" t="s">
        <v>4871</v>
      </c>
      <c r="I4018" s="17">
        <v>0</v>
      </c>
    </row>
    <row r="4019" spans="8:9" x14ac:dyDescent="0.3">
      <c r="H4019" s="26" t="s">
        <v>4872</v>
      </c>
      <c r="I4019" s="17">
        <v>0</v>
      </c>
    </row>
    <row r="4020" spans="8:9" x14ac:dyDescent="0.3">
      <c r="H4020" s="26" t="s">
        <v>1602</v>
      </c>
      <c r="I4020" s="17">
        <v>65432436</v>
      </c>
    </row>
    <row r="4021" spans="8:9" x14ac:dyDescent="0.3">
      <c r="H4021" s="26" t="s">
        <v>194</v>
      </c>
      <c r="I4021" s="17" t="s">
        <v>7217</v>
      </c>
    </row>
    <row r="4022" spans="8:9" x14ac:dyDescent="0.3">
      <c r="H4022" s="26" t="s">
        <v>4873</v>
      </c>
      <c r="I4022" s="17">
        <v>0</v>
      </c>
    </row>
    <row r="4023" spans="8:9" x14ac:dyDescent="0.3">
      <c r="H4023" s="26" t="s">
        <v>4874</v>
      </c>
      <c r="I4023" s="17" t="s">
        <v>5668</v>
      </c>
    </row>
    <row r="4024" spans="8:9" x14ac:dyDescent="0.3">
      <c r="H4024" s="26" t="s">
        <v>4875</v>
      </c>
      <c r="I4024" s="17" t="s">
        <v>7218</v>
      </c>
    </row>
    <row r="4025" spans="8:9" x14ac:dyDescent="0.3">
      <c r="H4025" s="26" t="s">
        <v>4876</v>
      </c>
      <c r="I4025" s="17" t="s">
        <v>6738</v>
      </c>
    </row>
    <row r="4026" spans="8:9" x14ac:dyDescent="0.3">
      <c r="H4026" s="26" t="s">
        <v>4877</v>
      </c>
      <c r="I4026" s="17" t="s">
        <v>7219</v>
      </c>
    </row>
    <row r="4027" spans="8:9" x14ac:dyDescent="0.3">
      <c r="H4027" s="26" t="s">
        <v>4878</v>
      </c>
      <c r="I4027" s="17" t="s">
        <v>7220</v>
      </c>
    </row>
    <row r="4028" spans="8:9" x14ac:dyDescent="0.3">
      <c r="H4028" s="26" t="s">
        <v>4879</v>
      </c>
      <c r="I4028" s="17" t="s">
        <v>7221</v>
      </c>
    </row>
    <row r="4029" spans="8:9" x14ac:dyDescent="0.3">
      <c r="H4029" s="26" t="s">
        <v>4880</v>
      </c>
      <c r="I4029" s="17" t="s">
        <v>5066</v>
      </c>
    </row>
    <row r="4030" spans="8:9" x14ac:dyDescent="0.3">
      <c r="H4030" s="26" t="s">
        <v>4881</v>
      </c>
      <c r="I4030" s="17" t="s">
        <v>7222</v>
      </c>
    </row>
    <row r="4031" spans="8:9" x14ac:dyDescent="0.3">
      <c r="H4031" s="26" t="s">
        <v>4882</v>
      </c>
      <c r="I4031" s="17" t="s">
        <v>7223</v>
      </c>
    </row>
    <row r="4032" spans="8:9" x14ac:dyDescent="0.3">
      <c r="H4032" s="26" t="s">
        <v>4883</v>
      </c>
      <c r="I4032" s="17" t="s">
        <v>7224</v>
      </c>
    </row>
    <row r="4033" spans="8:9" x14ac:dyDescent="0.3">
      <c r="H4033" s="26" t="s">
        <v>1749</v>
      </c>
      <c r="I4033" s="17" t="s">
        <v>5419</v>
      </c>
    </row>
    <row r="4034" spans="8:9" x14ac:dyDescent="0.3">
      <c r="H4034" s="26" t="s">
        <v>362</v>
      </c>
      <c r="I4034" s="17">
        <v>971558961612</v>
      </c>
    </row>
    <row r="4035" spans="8:9" x14ac:dyDescent="0.3">
      <c r="H4035" s="26" t="s">
        <v>1295</v>
      </c>
      <c r="I4035" s="17">
        <v>43964788</v>
      </c>
    </row>
    <row r="4036" spans="8:9" x14ac:dyDescent="0.3">
      <c r="H4036" s="26" t="s">
        <v>1451</v>
      </c>
      <c r="I4036" s="17" t="s">
        <v>6972</v>
      </c>
    </row>
    <row r="4037" spans="8:9" x14ac:dyDescent="0.3">
      <c r="H4037" s="26" t="s">
        <v>1605</v>
      </c>
      <c r="I4037" s="17" t="s">
        <v>7225</v>
      </c>
    </row>
    <row r="4038" spans="8:9" x14ac:dyDescent="0.3">
      <c r="H4038" s="26" t="s">
        <v>4884</v>
      </c>
      <c r="I4038" s="17" t="s">
        <v>7226</v>
      </c>
    </row>
    <row r="4039" spans="8:9" x14ac:dyDescent="0.3">
      <c r="H4039" s="26" t="s">
        <v>4885</v>
      </c>
      <c r="I4039" s="17" t="s">
        <v>7227</v>
      </c>
    </row>
    <row r="4040" spans="8:9" x14ac:dyDescent="0.3">
      <c r="H4040" s="26" t="s">
        <v>4886</v>
      </c>
      <c r="I4040" s="17" t="s">
        <v>4988</v>
      </c>
    </row>
    <row r="4041" spans="8:9" x14ac:dyDescent="0.3">
      <c r="H4041" s="26" t="s">
        <v>4887</v>
      </c>
      <c r="I4041" s="17">
        <v>0</v>
      </c>
    </row>
    <row r="4042" spans="8:9" x14ac:dyDescent="0.3">
      <c r="H4042" s="26" t="s">
        <v>1566</v>
      </c>
      <c r="I4042" s="17" t="s">
        <v>7228</v>
      </c>
    </row>
    <row r="4043" spans="8:9" x14ac:dyDescent="0.3">
      <c r="H4043" s="26" t="s">
        <v>4888</v>
      </c>
      <c r="I4043" s="17">
        <v>48060000</v>
      </c>
    </row>
    <row r="4044" spans="8:9" x14ac:dyDescent="0.3">
      <c r="H4044" s="26" t="s">
        <v>4889</v>
      </c>
      <c r="I4044" s="17" t="s">
        <v>7229</v>
      </c>
    </row>
    <row r="4045" spans="8:9" x14ac:dyDescent="0.3">
      <c r="H4045" s="26" t="s">
        <v>1947</v>
      </c>
      <c r="I4045" s="17">
        <v>43436800</v>
      </c>
    </row>
    <row r="4046" spans="8:9" x14ac:dyDescent="0.3">
      <c r="H4046" s="26" t="s">
        <v>499</v>
      </c>
      <c r="I4046" s="17">
        <v>0</v>
      </c>
    </row>
    <row r="4047" spans="8:9" x14ac:dyDescent="0.3">
      <c r="H4047" s="26" t="s">
        <v>1663</v>
      </c>
      <c r="I4047" s="17" t="s">
        <v>7230</v>
      </c>
    </row>
    <row r="4048" spans="8:9" x14ac:dyDescent="0.3">
      <c r="H4048" s="26" t="s">
        <v>4890</v>
      </c>
      <c r="I4048" s="17" t="s">
        <v>7231</v>
      </c>
    </row>
    <row r="4049" spans="8:9" x14ac:dyDescent="0.3">
      <c r="H4049" s="26" t="s">
        <v>968</v>
      </c>
      <c r="I4049" s="17" t="s">
        <v>7232</v>
      </c>
    </row>
    <row r="4050" spans="8:9" x14ac:dyDescent="0.3">
      <c r="H4050" s="26" t="s">
        <v>4891</v>
      </c>
      <c r="I4050" s="17" t="s">
        <v>7233</v>
      </c>
    </row>
    <row r="4051" spans="8:9" x14ac:dyDescent="0.3">
      <c r="H4051" s="26" t="s">
        <v>4892</v>
      </c>
      <c r="I4051" s="17" t="s">
        <v>7234</v>
      </c>
    </row>
    <row r="4052" spans="8:9" x14ac:dyDescent="0.3">
      <c r="H4052" s="26" t="s">
        <v>426</v>
      </c>
      <c r="I4052" s="17" t="s">
        <v>7235</v>
      </c>
    </row>
    <row r="4053" spans="8:9" x14ac:dyDescent="0.3">
      <c r="H4053" s="26" t="s">
        <v>4893</v>
      </c>
      <c r="I4053" s="17" t="s">
        <v>7236</v>
      </c>
    </row>
    <row r="4054" spans="8:9" x14ac:dyDescent="0.3">
      <c r="H4054" s="26" t="s">
        <v>4894</v>
      </c>
      <c r="I4054" s="17" t="s">
        <v>7237</v>
      </c>
    </row>
    <row r="4055" spans="8:9" x14ac:dyDescent="0.3">
      <c r="H4055" s="26" t="s">
        <v>4895</v>
      </c>
      <c r="I4055" s="17" t="s">
        <v>7238</v>
      </c>
    </row>
    <row r="4056" spans="8:9" x14ac:dyDescent="0.3">
      <c r="H4056" s="26" t="s">
        <v>4896</v>
      </c>
      <c r="I4056" s="17" t="s">
        <v>7239</v>
      </c>
    </row>
    <row r="4057" spans="8:9" x14ac:dyDescent="0.3">
      <c r="H4057" s="26" t="s">
        <v>4897</v>
      </c>
      <c r="I4057" s="17" t="s">
        <v>7240</v>
      </c>
    </row>
    <row r="4058" spans="8:9" x14ac:dyDescent="0.3">
      <c r="H4058" s="26" t="s">
        <v>4898</v>
      </c>
      <c r="I4058" s="17" t="s">
        <v>7241</v>
      </c>
    </row>
    <row r="4059" spans="8:9" x14ac:dyDescent="0.3">
      <c r="H4059" s="26" t="s">
        <v>4899</v>
      </c>
      <c r="I4059" s="17" t="s">
        <v>7242</v>
      </c>
    </row>
    <row r="4060" spans="8:9" x14ac:dyDescent="0.3">
      <c r="H4060" s="26" t="s">
        <v>4900</v>
      </c>
      <c r="I4060" s="17" t="s">
        <v>7243</v>
      </c>
    </row>
    <row r="4061" spans="8:9" x14ac:dyDescent="0.3">
      <c r="H4061" s="26" t="s">
        <v>4901</v>
      </c>
      <c r="I4061" s="17">
        <v>0</v>
      </c>
    </row>
    <row r="4062" spans="8:9" x14ac:dyDescent="0.3">
      <c r="H4062" s="26" t="s">
        <v>4902</v>
      </c>
      <c r="I4062" s="17">
        <v>0</v>
      </c>
    </row>
    <row r="4063" spans="8:9" x14ac:dyDescent="0.3">
      <c r="H4063" s="26" t="s">
        <v>4903</v>
      </c>
      <c r="I4063" s="17" t="s">
        <v>7244</v>
      </c>
    </row>
    <row r="4064" spans="8:9" x14ac:dyDescent="0.3">
      <c r="H4064" s="26" t="s">
        <v>4904</v>
      </c>
      <c r="I4064" s="17">
        <v>42277650</v>
      </c>
    </row>
    <row r="4065" spans="8:9" x14ac:dyDescent="0.3">
      <c r="H4065" s="26" t="s">
        <v>969</v>
      </c>
      <c r="I4065" s="17" t="s">
        <v>7245</v>
      </c>
    </row>
    <row r="4066" spans="8:9" x14ac:dyDescent="0.3">
      <c r="H4066" s="26" t="s">
        <v>4905</v>
      </c>
      <c r="I4066" s="17" t="s">
        <v>7246</v>
      </c>
    </row>
    <row r="4067" spans="8:9" x14ac:dyDescent="0.3">
      <c r="H4067" s="26" t="s">
        <v>4906</v>
      </c>
      <c r="I4067" s="17" t="s">
        <v>7247</v>
      </c>
    </row>
    <row r="4068" spans="8:9" x14ac:dyDescent="0.3">
      <c r="H4068" s="26" t="s">
        <v>1453</v>
      </c>
      <c r="I4068" s="17" t="s">
        <v>7248</v>
      </c>
    </row>
    <row r="4069" spans="8:9" x14ac:dyDescent="0.3">
      <c r="H4069" s="26" t="s">
        <v>4907</v>
      </c>
      <c r="I4069" s="17" t="s">
        <v>7249</v>
      </c>
    </row>
    <row r="4070" spans="8:9" x14ac:dyDescent="0.3">
      <c r="H4070" s="26" t="s">
        <v>4908</v>
      </c>
      <c r="I4070" s="17" t="s">
        <v>7250</v>
      </c>
    </row>
    <row r="4071" spans="8:9" x14ac:dyDescent="0.3">
      <c r="H4071" s="26" t="s">
        <v>4909</v>
      </c>
      <c r="I4071" s="17">
        <v>0</v>
      </c>
    </row>
    <row r="4072" spans="8:9" x14ac:dyDescent="0.3">
      <c r="H4072" s="26" t="s">
        <v>4910</v>
      </c>
      <c r="I4072" s="17" t="s">
        <v>7251</v>
      </c>
    </row>
    <row r="4073" spans="8:9" x14ac:dyDescent="0.3">
      <c r="H4073" s="26" t="s">
        <v>1454</v>
      </c>
      <c r="I4073" s="17" t="s">
        <v>7251</v>
      </c>
    </row>
    <row r="4074" spans="8:9" x14ac:dyDescent="0.3">
      <c r="H4074" s="26" t="s">
        <v>4911</v>
      </c>
      <c r="I4074" s="17">
        <v>0</v>
      </c>
    </row>
    <row r="4075" spans="8:9" x14ac:dyDescent="0.3">
      <c r="H4075" s="26" t="s">
        <v>4912</v>
      </c>
      <c r="I4075" s="17">
        <v>0</v>
      </c>
    </row>
    <row r="4076" spans="8:9" x14ac:dyDescent="0.3">
      <c r="H4076" s="26" t="s">
        <v>1950</v>
      </c>
      <c r="I4076" s="17" t="s">
        <v>5489</v>
      </c>
    </row>
    <row r="4077" spans="8:9" x14ac:dyDescent="0.3">
      <c r="H4077" s="26" t="s">
        <v>290</v>
      </c>
      <c r="I4077" s="17">
        <v>42694535</v>
      </c>
    </row>
    <row r="4078" spans="8:9" x14ac:dyDescent="0.3">
      <c r="H4078" s="26" t="s">
        <v>4913</v>
      </c>
      <c r="I4078" s="17" t="s">
        <v>7252</v>
      </c>
    </row>
    <row r="4079" spans="8:9" x14ac:dyDescent="0.3">
      <c r="H4079" s="26" t="s">
        <v>1952</v>
      </c>
      <c r="I4079" s="17" t="s">
        <v>7253</v>
      </c>
    </row>
    <row r="4080" spans="8:9" x14ac:dyDescent="0.3">
      <c r="H4080" s="26" t="s">
        <v>4914</v>
      </c>
      <c r="I4080" s="17">
        <v>0</v>
      </c>
    </row>
    <row r="4081" spans="8:9" x14ac:dyDescent="0.3">
      <c r="H4081" s="26" t="s">
        <v>4915</v>
      </c>
      <c r="I4081" s="17">
        <v>0</v>
      </c>
    </row>
    <row r="4082" spans="8:9" x14ac:dyDescent="0.3">
      <c r="H4082" s="26" t="s">
        <v>4916</v>
      </c>
      <c r="I4082" s="17" t="s">
        <v>7254</v>
      </c>
    </row>
    <row r="4083" spans="8:9" x14ac:dyDescent="0.3">
      <c r="H4083" s="26" t="s">
        <v>1953</v>
      </c>
      <c r="I4083" s="17">
        <v>42591862</v>
      </c>
    </row>
    <row r="4084" spans="8:9" x14ac:dyDescent="0.3">
      <c r="H4084" s="26" t="s">
        <v>4917</v>
      </c>
      <c r="I4084" s="17" t="s">
        <v>7255</v>
      </c>
    </row>
    <row r="4085" spans="8:9" x14ac:dyDescent="0.3">
      <c r="H4085" s="26" t="s">
        <v>4918</v>
      </c>
      <c r="I4085" s="17" t="s">
        <v>7256</v>
      </c>
    </row>
    <row r="4086" spans="8:9" x14ac:dyDescent="0.3">
      <c r="H4086" s="26" t="s">
        <v>4919</v>
      </c>
      <c r="I4086" s="17">
        <v>0</v>
      </c>
    </row>
    <row r="4087" spans="8:9" x14ac:dyDescent="0.3">
      <c r="H4087" s="26" t="s">
        <v>1568</v>
      </c>
      <c r="I4087" s="17">
        <v>43940788</v>
      </c>
    </row>
    <row r="4088" spans="8:9" x14ac:dyDescent="0.3">
      <c r="H4088" s="26" t="s">
        <v>4920</v>
      </c>
      <c r="I4088" s="17" t="s">
        <v>7257</v>
      </c>
    </row>
    <row r="4089" spans="8:9" x14ac:dyDescent="0.3">
      <c r="H4089" s="26" t="s">
        <v>1125</v>
      </c>
      <c r="I4089" s="17" t="s">
        <v>7258</v>
      </c>
    </row>
    <row r="4090" spans="8:9" x14ac:dyDescent="0.3">
      <c r="H4090" s="26" t="s">
        <v>1297</v>
      </c>
      <c r="I4090" s="17">
        <v>43993686</v>
      </c>
    </row>
    <row r="4091" spans="8:9" x14ac:dyDescent="0.3">
      <c r="H4091" s="26" t="s">
        <v>4921</v>
      </c>
      <c r="I4091" s="17" t="s">
        <v>7259</v>
      </c>
    </row>
    <row r="4092" spans="8:9" x14ac:dyDescent="0.3">
      <c r="H4092" s="26" t="s">
        <v>1675</v>
      </c>
      <c r="I4092" s="17">
        <v>971585611022</v>
      </c>
    </row>
    <row r="4093" spans="8:9" x14ac:dyDescent="0.3">
      <c r="H4093" s="26" t="s">
        <v>4922</v>
      </c>
      <c r="I4093" s="17" t="s">
        <v>7260</v>
      </c>
    </row>
    <row r="4094" spans="8:9" x14ac:dyDescent="0.3">
      <c r="H4094" s="26" t="s">
        <v>1455</v>
      </c>
      <c r="I4094" s="17">
        <v>37211923</v>
      </c>
    </row>
    <row r="4095" spans="8:9" x14ac:dyDescent="0.3">
      <c r="H4095" s="26" t="s">
        <v>4923</v>
      </c>
      <c r="I4095" s="17">
        <v>505805819</v>
      </c>
    </row>
    <row r="4096" spans="8:9" x14ac:dyDescent="0.3">
      <c r="H4096" s="26" t="s">
        <v>4924</v>
      </c>
      <c r="I4096" s="17">
        <v>0</v>
      </c>
    </row>
    <row r="4097" spans="8:9" x14ac:dyDescent="0.3">
      <c r="H4097" s="26" t="s">
        <v>4925</v>
      </c>
      <c r="I4097" s="17">
        <v>0</v>
      </c>
    </row>
    <row r="4098" spans="8:9" x14ac:dyDescent="0.3">
      <c r="H4098" s="26" t="s">
        <v>4926</v>
      </c>
      <c r="I4098" s="17" t="s">
        <v>7261</v>
      </c>
    </row>
    <row r="4099" spans="8:9" x14ac:dyDescent="0.3">
      <c r="H4099" s="26" t="s">
        <v>4927</v>
      </c>
      <c r="I4099" s="17" t="s">
        <v>7262</v>
      </c>
    </row>
    <row r="4100" spans="8:9" x14ac:dyDescent="0.3">
      <c r="H4100" s="26" t="s">
        <v>4928</v>
      </c>
      <c r="I4100" s="17" t="s">
        <v>7263</v>
      </c>
    </row>
    <row r="4101" spans="8:9" x14ac:dyDescent="0.3">
      <c r="H4101" s="26" t="s">
        <v>4929</v>
      </c>
      <c r="I4101" s="17" t="s">
        <v>7264</v>
      </c>
    </row>
    <row r="4102" spans="8:9" x14ac:dyDescent="0.3">
      <c r="H4102" s="26" t="s">
        <v>4930</v>
      </c>
      <c r="I4102" s="17" t="s">
        <v>7265</v>
      </c>
    </row>
    <row r="4103" spans="8:9" x14ac:dyDescent="0.3">
      <c r="H4103" s="26" t="s">
        <v>4931</v>
      </c>
      <c r="I4103" s="17" t="s">
        <v>7266</v>
      </c>
    </row>
    <row r="4104" spans="8:9" x14ac:dyDescent="0.3">
      <c r="H4104" s="26" t="s">
        <v>1457</v>
      </c>
      <c r="I4104" s="17" t="s">
        <v>7267</v>
      </c>
    </row>
    <row r="4105" spans="8:9" x14ac:dyDescent="0.3">
      <c r="H4105" s="26" t="s">
        <v>4932</v>
      </c>
      <c r="I4105" s="17" t="s">
        <v>6907</v>
      </c>
    </row>
    <row r="4106" spans="8:9" x14ac:dyDescent="0.3">
      <c r="H4106" s="26" t="s">
        <v>4933</v>
      </c>
      <c r="I4106" s="17" t="s">
        <v>6916</v>
      </c>
    </row>
    <row r="4107" spans="8:9" x14ac:dyDescent="0.3">
      <c r="H4107" s="26" t="s">
        <v>4934</v>
      </c>
      <c r="I4107" s="17" t="s">
        <v>7268</v>
      </c>
    </row>
    <row r="4108" spans="8:9" x14ac:dyDescent="0.3">
      <c r="H4108" s="26" t="s">
        <v>4935</v>
      </c>
      <c r="I4108" s="17" t="s">
        <v>7269</v>
      </c>
    </row>
    <row r="4109" spans="8:9" x14ac:dyDescent="0.3">
      <c r="H4109" s="26" t="s">
        <v>4936</v>
      </c>
      <c r="I4109" s="17" t="s">
        <v>7270</v>
      </c>
    </row>
    <row r="4110" spans="8:9" x14ac:dyDescent="0.3">
      <c r="H4110" s="26" t="s">
        <v>4937</v>
      </c>
      <c r="I4110" s="17" t="s">
        <v>7271</v>
      </c>
    </row>
    <row r="4111" spans="8:9" x14ac:dyDescent="0.3">
      <c r="H4111" s="26" t="s">
        <v>4938</v>
      </c>
      <c r="I4111" s="17" t="s">
        <v>7272</v>
      </c>
    </row>
    <row r="4112" spans="8:9" x14ac:dyDescent="0.3">
      <c r="H4112" s="26" t="s">
        <v>434</v>
      </c>
      <c r="I4112" s="17" t="s">
        <v>7272</v>
      </c>
    </row>
    <row r="4113" spans="8:9" x14ac:dyDescent="0.3">
      <c r="H4113" s="26" t="s">
        <v>4939</v>
      </c>
      <c r="I4113" s="17" t="s">
        <v>7273</v>
      </c>
    </row>
    <row r="4114" spans="8:9" x14ac:dyDescent="0.3">
      <c r="H4114" s="26" t="s">
        <v>4940</v>
      </c>
      <c r="I4114" s="17" t="s">
        <v>7274</v>
      </c>
    </row>
    <row r="4115" spans="8:9" x14ac:dyDescent="0.3">
      <c r="H4115" s="26" t="s">
        <v>4941</v>
      </c>
      <c r="I4115" s="17">
        <v>505852889</v>
      </c>
    </row>
    <row r="4116" spans="8:9" x14ac:dyDescent="0.3">
      <c r="H4116" s="26" t="s">
        <v>4942</v>
      </c>
      <c r="I4116" s="17" t="s">
        <v>7275</v>
      </c>
    </row>
    <row r="4117" spans="8:9" x14ac:dyDescent="0.3">
      <c r="H4117" s="26" t="s">
        <v>4943</v>
      </c>
      <c r="I4117" s="17">
        <v>0</v>
      </c>
    </row>
    <row r="4118" spans="8:9" x14ac:dyDescent="0.3">
      <c r="H4118" s="26" t="s">
        <v>4944</v>
      </c>
      <c r="I4118" s="17" t="s">
        <v>7276</v>
      </c>
    </row>
    <row r="4119" spans="8:9" x14ac:dyDescent="0.3">
      <c r="H4119" s="26" t="s">
        <v>4945</v>
      </c>
      <c r="I4119" s="17" t="s">
        <v>7277</v>
      </c>
    </row>
    <row r="4120" spans="8:9" x14ac:dyDescent="0.3">
      <c r="H4120" s="26" t="s">
        <v>4946</v>
      </c>
      <c r="I4120" s="17">
        <v>0</v>
      </c>
    </row>
    <row r="4121" spans="8:9" x14ac:dyDescent="0.3">
      <c r="H4121" s="26" t="s">
        <v>4947</v>
      </c>
      <c r="I4121" s="17" t="s">
        <v>7278</v>
      </c>
    </row>
    <row r="4122" spans="8:9" x14ac:dyDescent="0.3">
      <c r="H4122" s="26" t="s">
        <v>1299</v>
      </c>
      <c r="I4122" s="17" t="s">
        <v>7279</v>
      </c>
    </row>
    <row r="4123" spans="8:9" x14ac:dyDescent="0.3">
      <c r="H4123" s="26" t="s">
        <v>1954</v>
      </c>
      <c r="I4123" s="17" t="s">
        <v>7280</v>
      </c>
    </row>
    <row r="4124" spans="8:9" x14ac:dyDescent="0.3">
      <c r="H4124" s="26" t="s">
        <v>4948</v>
      </c>
      <c r="I4124" s="17" t="s">
        <v>7281</v>
      </c>
    </row>
    <row r="4125" spans="8:9" x14ac:dyDescent="0.3">
      <c r="H4125" s="26" t="s">
        <v>4949</v>
      </c>
      <c r="I4125" s="17" t="s">
        <v>7282</v>
      </c>
    </row>
    <row r="4126" spans="8:9" x14ac:dyDescent="0.3">
      <c r="H4126" s="26" t="s">
        <v>4950</v>
      </c>
      <c r="I4126" s="17" t="s">
        <v>7283</v>
      </c>
    </row>
    <row r="4127" spans="8:9" x14ac:dyDescent="0.3">
      <c r="H4127" s="26" t="s">
        <v>404</v>
      </c>
      <c r="I4127" s="17" t="s">
        <v>7284</v>
      </c>
    </row>
    <row r="4128" spans="8:9" x14ac:dyDescent="0.3">
      <c r="H4128" s="26" t="s">
        <v>4951</v>
      </c>
      <c r="I4128" s="17" t="s">
        <v>7285</v>
      </c>
    </row>
    <row r="4129" spans="8:9" x14ac:dyDescent="0.3">
      <c r="H4129" s="26" t="s">
        <v>357</v>
      </c>
      <c r="I4129" s="17">
        <v>0</v>
      </c>
    </row>
    <row r="4130" spans="8:9" x14ac:dyDescent="0.3">
      <c r="H4130" s="26" t="s">
        <v>4952</v>
      </c>
      <c r="I4130" s="17">
        <v>0</v>
      </c>
    </row>
    <row r="4131" spans="8:9" x14ac:dyDescent="0.3">
      <c r="H4131" s="26" t="s">
        <v>4953</v>
      </c>
      <c r="I4131" s="17">
        <v>0</v>
      </c>
    </row>
    <row r="4132" spans="8:9" x14ac:dyDescent="0.3">
      <c r="H4132" s="26" t="s">
        <v>1955</v>
      </c>
      <c r="I4132" s="17">
        <v>0</v>
      </c>
    </row>
    <row r="4133" spans="8:9" x14ac:dyDescent="0.3">
      <c r="H4133" s="26" t="s">
        <v>4954</v>
      </c>
      <c r="I4133" s="17" t="s">
        <v>7286</v>
      </c>
    </row>
    <row r="4134" spans="8:9" x14ac:dyDescent="0.3">
      <c r="H4134" s="26" t="s">
        <v>4955</v>
      </c>
      <c r="I4134" s="17">
        <v>42200024</v>
      </c>
    </row>
  </sheetData>
  <autoFilter ref="A1:I1090" xr:uid="{4C3AD58C-57C3-43C2-B9FA-51E06C8B645B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BA9A-864B-49AF-B43C-FFFF36B7CE14}">
  <sheetPr codeName="Sheet10"/>
  <dimension ref="A1:J4108"/>
  <sheetViews>
    <sheetView workbookViewId="0">
      <selection activeCell="C16" sqref="C16"/>
    </sheetView>
  </sheetViews>
  <sheetFormatPr defaultColWidth="11" defaultRowHeight="14.4" x14ac:dyDescent="0.3"/>
  <cols>
    <col min="3" max="3" width="21" customWidth="1"/>
    <col min="5" max="5" width="112" customWidth="1"/>
  </cols>
  <sheetData>
    <row r="1" spans="1:10" x14ac:dyDescent="0.3">
      <c r="A1" t="s">
        <v>1588</v>
      </c>
      <c r="B1" s="5" t="s">
        <v>1579</v>
      </c>
      <c r="C1" t="s">
        <v>1580</v>
      </c>
      <c r="D1" t="s">
        <v>1589</v>
      </c>
      <c r="E1" t="s">
        <v>1581</v>
      </c>
      <c r="F1" t="s">
        <v>1582</v>
      </c>
      <c r="G1" t="s">
        <v>1590</v>
      </c>
      <c r="H1" t="s">
        <v>1583</v>
      </c>
      <c r="I1" t="s">
        <v>1591</v>
      </c>
      <c r="J1" t="s">
        <v>1592</v>
      </c>
    </row>
    <row r="2" spans="1:10" x14ac:dyDescent="0.3">
      <c r="A2">
        <v>125012090</v>
      </c>
      <c r="B2" s="5" t="s">
        <v>7688</v>
      </c>
      <c r="C2" t="s">
        <v>10</v>
      </c>
      <c r="D2" t="s">
        <v>7350</v>
      </c>
      <c r="E2" t="s">
        <v>7727</v>
      </c>
      <c r="F2" t="s">
        <v>7688</v>
      </c>
      <c r="G2" s="1">
        <v>162</v>
      </c>
      <c r="H2" t="s">
        <v>1584</v>
      </c>
      <c r="J2" t="s">
        <v>1593</v>
      </c>
    </row>
    <row r="3" spans="1:10" x14ac:dyDescent="0.3">
      <c r="A3">
        <v>125012093</v>
      </c>
      <c r="B3" s="5" t="s">
        <v>7688</v>
      </c>
      <c r="C3" t="s">
        <v>10</v>
      </c>
      <c r="D3" s="1" t="s">
        <v>7350</v>
      </c>
      <c r="E3" t="s">
        <v>7726</v>
      </c>
      <c r="F3" t="s">
        <v>7688</v>
      </c>
      <c r="G3" s="1">
        <v>389</v>
      </c>
      <c r="H3" t="s">
        <v>1584</v>
      </c>
      <c r="J3" t="s">
        <v>1593</v>
      </c>
    </row>
    <row r="4" spans="1:10" x14ac:dyDescent="0.3">
      <c r="A4">
        <v>125012136</v>
      </c>
      <c r="B4" s="5" t="s">
        <v>7965</v>
      </c>
      <c r="C4" t="s">
        <v>10</v>
      </c>
      <c r="D4" s="1" t="s">
        <v>7348</v>
      </c>
      <c r="E4" t="s">
        <v>8032</v>
      </c>
      <c r="F4" t="s">
        <v>7965</v>
      </c>
      <c r="G4" s="1">
        <v>167</v>
      </c>
      <c r="H4" t="s">
        <v>1584</v>
      </c>
      <c r="J4" t="s">
        <v>1593</v>
      </c>
    </row>
    <row r="5" spans="1:10" x14ac:dyDescent="0.3">
      <c r="A5">
        <v>125012186</v>
      </c>
      <c r="B5" s="5" t="s">
        <v>7965</v>
      </c>
      <c r="C5" t="s">
        <v>10</v>
      </c>
      <c r="D5" s="1" t="s">
        <v>7348</v>
      </c>
      <c r="E5" t="s">
        <v>8031</v>
      </c>
      <c r="F5" t="s">
        <v>7965</v>
      </c>
      <c r="G5" s="1">
        <v>1018</v>
      </c>
      <c r="H5" t="s">
        <v>1584</v>
      </c>
      <c r="J5" t="s">
        <v>1593</v>
      </c>
    </row>
    <row r="6" spans="1:10" x14ac:dyDescent="0.3">
      <c r="A6">
        <v>125012188</v>
      </c>
      <c r="B6" s="5" t="s">
        <v>7965</v>
      </c>
      <c r="C6" t="s">
        <v>10</v>
      </c>
      <c r="D6" t="s">
        <v>7350</v>
      </c>
      <c r="E6" t="s">
        <v>8030</v>
      </c>
      <c r="F6" t="s">
        <v>7965</v>
      </c>
      <c r="G6" s="1">
        <v>55</v>
      </c>
      <c r="H6" t="s">
        <v>1584</v>
      </c>
      <c r="J6" t="s">
        <v>1593</v>
      </c>
    </row>
    <row r="7" spans="1:10" x14ac:dyDescent="0.3">
      <c r="B7" s="5"/>
      <c r="G7" s="1"/>
    </row>
    <row r="8" spans="1:10" x14ac:dyDescent="0.3">
      <c r="G8" s="1"/>
    </row>
    <row r="9" spans="1:10" x14ac:dyDescent="0.3">
      <c r="G9" s="1"/>
    </row>
    <row r="10" spans="1:10" x14ac:dyDescent="0.3">
      <c r="D10" s="1"/>
    </row>
    <row r="11" spans="1:10" x14ac:dyDescent="0.3">
      <c r="D11" s="1"/>
      <c r="G11" s="1"/>
    </row>
    <row r="13" spans="1:10" x14ac:dyDescent="0.3">
      <c r="B13" s="5"/>
      <c r="D13" s="1"/>
      <c r="G13" s="1"/>
    </row>
    <row r="14" spans="1:10" x14ac:dyDescent="0.3">
      <c r="B14" s="5"/>
      <c r="G14" s="1"/>
    </row>
    <row r="15" spans="1:10" x14ac:dyDescent="0.3">
      <c r="B15" s="5"/>
      <c r="D15" s="1"/>
      <c r="G15" s="1"/>
    </row>
    <row r="16" spans="1:10" x14ac:dyDescent="0.3">
      <c r="B16" s="5"/>
      <c r="D16" s="1"/>
      <c r="G16" s="1"/>
    </row>
    <row r="17" spans="2:7" x14ac:dyDescent="0.3">
      <c r="B17" s="5"/>
      <c r="D17" s="1"/>
      <c r="G17" s="1"/>
    </row>
    <row r="18" spans="2:7" x14ac:dyDescent="0.3">
      <c r="B18" s="5"/>
      <c r="D18" s="1"/>
      <c r="G18" s="1"/>
    </row>
    <row r="19" spans="2:7" x14ac:dyDescent="0.3">
      <c r="B19" s="5"/>
      <c r="D19" s="1"/>
      <c r="G19" s="1"/>
    </row>
    <row r="20" spans="2:7" x14ac:dyDescent="0.3">
      <c r="B20" s="5"/>
      <c r="D20" s="1"/>
      <c r="G20" s="1"/>
    </row>
    <row r="21" spans="2:7" x14ac:dyDescent="0.3">
      <c r="B21" s="5"/>
      <c r="D21" s="1"/>
      <c r="G21" s="1"/>
    </row>
    <row r="22" spans="2:7" x14ac:dyDescent="0.3">
      <c r="B22" s="5"/>
      <c r="G22" s="1"/>
    </row>
    <row r="23" spans="2:7" x14ac:dyDescent="0.3">
      <c r="B23" s="5"/>
      <c r="G23" s="1"/>
    </row>
    <row r="24" spans="2:7" x14ac:dyDescent="0.3">
      <c r="B24" s="5"/>
      <c r="G24" s="1"/>
    </row>
    <row r="25" spans="2:7" x14ac:dyDescent="0.3">
      <c r="B25" s="5"/>
      <c r="D25" s="1"/>
      <c r="G25" s="1"/>
    </row>
    <row r="26" spans="2:7" x14ac:dyDescent="0.3">
      <c r="B26" s="5"/>
      <c r="D26" s="1"/>
      <c r="E26" s="41"/>
      <c r="G26" s="1"/>
    </row>
    <row r="27" spans="2:7" x14ac:dyDescent="0.3">
      <c r="B27" s="5"/>
      <c r="G27" s="1"/>
    </row>
    <row r="28" spans="2:7" x14ac:dyDescent="0.3">
      <c r="B28" s="5"/>
      <c r="D28" s="1"/>
      <c r="G28" s="1"/>
    </row>
    <row r="29" spans="2:7" x14ac:dyDescent="0.3">
      <c r="B29" s="5"/>
      <c r="D29" s="1"/>
      <c r="G29" s="1"/>
    </row>
    <row r="30" spans="2:7" x14ac:dyDescent="0.3">
      <c r="B30" s="5"/>
      <c r="D30" s="1"/>
      <c r="G30" s="1"/>
    </row>
    <row r="31" spans="2:7" x14ac:dyDescent="0.3">
      <c r="B31" s="5"/>
      <c r="D31" s="1"/>
    </row>
    <row r="32" spans="2:7" x14ac:dyDescent="0.3">
      <c r="B32" s="5"/>
      <c r="G32" s="1"/>
    </row>
    <row r="33" spans="2:7" x14ac:dyDescent="0.3">
      <c r="B33" s="5"/>
      <c r="D33" s="1"/>
      <c r="G33" s="1"/>
    </row>
    <row r="34" spans="2:7" x14ac:dyDescent="0.3">
      <c r="B34" s="5"/>
      <c r="D34" s="1"/>
      <c r="G34" s="1"/>
    </row>
    <row r="35" spans="2:7" x14ac:dyDescent="0.3">
      <c r="B35" s="5"/>
      <c r="D35" s="1"/>
      <c r="G35" s="1"/>
    </row>
    <row r="36" spans="2:7" x14ac:dyDescent="0.3">
      <c r="B36" s="5"/>
      <c r="D36" s="1"/>
      <c r="G36" s="1"/>
    </row>
    <row r="37" spans="2:7" x14ac:dyDescent="0.3">
      <c r="B37" s="5"/>
      <c r="D37" s="1"/>
    </row>
    <row r="38" spans="2:7" x14ac:dyDescent="0.3">
      <c r="B38" s="5"/>
      <c r="G38" s="1"/>
    </row>
    <row r="39" spans="2:7" x14ac:dyDescent="0.3">
      <c r="B39" s="5"/>
      <c r="G39" s="1"/>
    </row>
    <row r="40" spans="2:7" x14ac:dyDescent="0.3">
      <c r="B40" s="5"/>
      <c r="G40" s="1"/>
    </row>
    <row r="41" spans="2:7" x14ac:dyDescent="0.3">
      <c r="B41" s="5"/>
    </row>
    <row r="42" spans="2:7" x14ac:dyDescent="0.3">
      <c r="B42" s="5"/>
    </row>
    <row r="43" spans="2:7" x14ac:dyDescent="0.3">
      <c r="B43" s="5"/>
      <c r="G43" s="1"/>
    </row>
    <row r="44" spans="2:7" x14ac:dyDescent="0.3">
      <c r="B44" s="5"/>
      <c r="G44" s="1"/>
    </row>
    <row r="45" spans="2:7" x14ac:dyDescent="0.3">
      <c r="B45" s="5"/>
    </row>
    <row r="46" spans="2:7" x14ac:dyDescent="0.3">
      <c r="B46" s="5"/>
      <c r="G46" s="1"/>
    </row>
    <row r="47" spans="2:7" x14ac:dyDescent="0.3">
      <c r="B47" s="5"/>
      <c r="G47" s="1"/>
    </row>
    <row r="48" spans="2:7" x14ac:dyDescent="0.3">
      <c r="B48" s="5"/>
      <c r="G48" s="1"/>
    </row>
    <row r="49" spans="2:7" x14ac:dyDescent="0.3">
      <c r="B49" s="5"/>
    </row>
    <row r="50" spans="2:7" x14ac:dyDescent="0.3">
      <c r="B50" s="5"/>
      <c r="G50" s="1"/>
    </row>
    <row r="51" spans="2:7" x14ac:dyDescent="0.3">
      <c r="B51" s="5"/>
      <c r="G51" s="1"/>
    </row>
    <row r="52" spans="2:7" x14ac:dyDescent="0.3">
      <c r="B52" s="5"/>
      <c r="G52" s="1"/>
    </row>
    <row r="53" spans="2:7" x14ac:dyDescent="0.3">
      <c r="B53" s="5"/>
      <c r="G53" s="1"/>
    </row>
    <row r="54" spans="2:7" x14ac:dyDescent="0.3">
      <c r="B54" s="5"/>
      <c r="G54" s="1"/>
    </row>
    <row r="55" spans="2:7" x14ac:dyDescent="0.3">
      <c r="B55" s="5"/>
      <c r="G55" s="1"/>
    </row>
    <row r="56" spans="2:7" x14ac:dyDescent="0.3">
      <c r="B56" s="5"/>
      <c r="G56" s="1"/>
    </row>
    <row r="57" spans="2:7" x14ac:dyDescent="0.3">
      <c r="B57" s="5"/>
      <c r="G57" s="1"/>
    </row>
    <row r="58" spans="2:7" x14ac:dyDescent="0.3">
      <c r="B58" s="5"/>
      <c r="G58" s="1"/>
    </row>
    <row r="59" spans="2:7" x14ac:dyDescent="0.3">
      <c r="B59" s="5"/>
    </row>
    <row r="60" spans="2:7" x14ac:dyDescent="0.3">
      <c r="B60" s="5"/>
      <c r="G60" s="1"/>
    </row>
    <row r="61" spans="2:7" x14ac:dyDescent="0.3">
      <c r="B61" s="5"/>
      <c r="G61" s="1"/>
    </row>
    <row r="62" spans="2:7" x14ac:dyDescent="0.3">
      <c r="B62" s="5"/>
    </row>
    <row r="63" spans="2:7" x14ac:dyDescent="0.3">
      <c r="B63" s="5"/>
      <c r="G63" s="1"/>
    </row>
    <row r="64" spans="2:7" x14ac:dyDescent="0.3">
      <c r="B64" s="5"/>
      <c r="G64" s="1"/>
    </row>
    <row r="65" spans="2:7" x14ac:dyDescent="0.3">
      <c r="B65" s="5"/>
      <c r="G65" s="1"/>
    </row>
    <row r="66" spans="2:7" x14ac:dyDescent="0.3">
      <c r="B66" s="5"/>
    </row>
    <row r="67" spans="2:7" x14ac:dyDescent="0.3">
      <c r="B67" s="5"/>
    </row>
    <row r="68" spans="2:7" x14ac:dyDescent="0.3">
      <c r="B68" s="5"/>
      <c r="G68" s="1"/>
    </row>
    <row r="69" spans="2:7" x14ac:dyDescent="0.3">
      <c r="B69" s="5"/>
    </row>
    <row r="70" spans="2:7" x14ac:dyDescent="0.3">
      <c r="B70" s="5"/>
    </row>
    <row r="71" spans="2:7" x14ac:dyDescent="0.3">
      <c r="B71" s="5"/>
      <c r="G71" s="1"/>
    </row>
    <row r="72" spans="2:7" x14ac:dyDescent="0.3">
      <c r="B72" s="5"/>
      <c r="G72" s="1"/>
    </row>
    <row r="73" spans="2:7" x14ac:dyDescent="0.3">
      <c r="B73" s="5"/>
    </row>
    <row r="74" spans="2:7" x14ac:dyDescent="0.3">
      <c r="B74" s="5"/>
      <c r="G74" s="1"/>
    </row>
    <row r="75" spans="2:7" x14ac:dyDescent="0.3">
      <c r="B75" s="5"/>
      <c r="G75" s="1"/>
    </row>
    <row r="76" spans="2:7" x14ac:dyDescent="0.3">
      <c r="B76" s="5"/>
      <c r="G76" s="1"/>
    </row>
    <row r="77" spans="2:7" x14ac:dyDescent="0.3">
      <c r="B77" s="5"/>
      <c r="G77" s="1"/>
    </row>
    <row r="78" spans="2:7" x14ac:dyDescent="0.3">
      <c r="B78" s="5"/>
    </row>
    <row r="79" spans="2:7" x14ac:dyDescent="0.3">
      <c r="B79" s="5"/>
    </row>
    <row r="80" spans="2:7" x14ac:dyDescent="0.3">
      <c r="B80" s="5"/>
      <c r="G80" s="1"/>
    </row>
    <row r="81" spans="2:7" x14ac:dyDescent="0.3">
      <c r="B81" s="5"/>
      <c r="G81" s="1"/>
    </row>
    <row r="82" spans="2:7" x14ac:dyDescent="0.3">
      <c r="B82" s="5"/>
    </row>
    <row r="83" spans="2:7" x14ac:dyDescent="0.3">
      <c r="B83" s="5"/>
    </row>
    <row r="84" spans="2:7" x14ac:dyDescent="0.3">
      <c r="B84" s="5"/>
    </row>
    <row r="85" spans="2:7" x14ac:dyDescent="0.3">
      <c r="B85" s="5"/>
      <c r="G85" s="1"/>
    </row>
    <row r="86" spans="2:7" x14ac:dyDescent="0.3">
      <c r="B86" s="5"/>
      <c r="G86" s="1"/>
    </row>
    <row r="87" spans="2:7" x14ac:dyDescent="0.3">
      <c r="B87" s="5"/>
      <c r="G87" s="1"/>
    </row>
    <row r="88" spans="2:7" x14ac:dyDescent="0.3">
      <c r="B88" s="5"/>
      <c r="G88" s="1"/>
    </row>
    <row r="89" spans="2:7" x14ac:dyDescent="0.3">
      <c r="B89" s="5"/>
      <c r="G89" s="1"/>
    </row>
    <row r="90" spans="2:7" x14ac:dyDescent="0.3">
      <c r="B90" s="5"/>
    </row>
    <row r="91" spans="2:7" x14ac:dyDescent="0.3">
      <c r="B91" s="5"/>
      <c r="G91" s="1"/>
    </row>
    <row r="92" spans="2:7" x14ac:dyDescent="0.3">
      <c r="B92" s="5"/>
      <c r="G92" s="1"/>
    </row>
    <row r="93" spans="2:7" x14ac:dyDescent="0.3">
      <c r="B93" s="5"/>
    </row>
    <row r="94" spans="2:7" x14ac:dyDescent="0.3">
      <c r="B94" s="5"/>
      <c r="G94" s="1"/>
    </row>
    <row r="95" spans="2:7" x14ac:dyDescent="0.3">
      <c r="B95" s="5"/>
      <c r="G95" s="1"/>
    </row>
    <row r="96" spans="2:7" x14ac:dyDescent="0.3">
      <c r="B96" s="5"/>
      <c r="G96" s="1"/>
    </row>
    <row r="97" spans="2:7" x14ac:dyDescent="0.3">
      <c r="B97" s="5"/>
      <c r="G97" s="1"/>
    </row>
    <row r="98" spans="2:7" x14ac:dyDescent="0.3">
      <c r="B98" s="5"/>
      <c r="G98" s="1"/>
    </row>
    <row r="99" spans="2:7" x14ac:dyDescent="0.3">
      <c r="B99" s="5"/>
      <c r="G99" s="1"/>
    </row>
    <row r="100" spans="2:7" x14ac:dyDescent="0.3">
      <c r="B100" s="5"/>
      <c r="G100" s="1"/>
    </row>
    <row r="101" spans="2:7" x14ac:dyDescent="0.3">
      <c r="B101" s="5"/>
      <c r="G101" s="1"/>
    </row>
    <row r="102" spans="2:7" x14ac:dyDescent="0.3">
      <c r="B102" s="5"/>
      <c r="G102" s="1"/>
    </row>
    <row r="103" spans="2:7" x14ac:dyDescent="0.3">
      <c r="B103" s="5"/>
      <c r="G103" s="1"/>
    </row>
    <row r="104" spans="2:7" x14ac:dyDescent="0.3">
      <c r="B104" s="5"/>
      <c r="G104" s="1"/>
    </row>
    <row r="105" spans="2:7" x14ac:dyDescent="0.3">
      <c r="B105" s="5"/>
      <c r="G105" s="1"/>
    </row>
    <row r="106" spans="2:7" x14ac:dyDescent="0.3">
      <c r="B106" s="5"/>
    </row>
    <row r="107" spans="2:7" x14ac:dyDescent="0.3">
      <c r="B107" s="5"/>
    </row>
    <row r="108" spans="2:7" x14ac:dyDescent="0.3">
      <c r="B108" s="5"/>
      <c r="G108" s="1"/>
    </row>
    <row r="109" spans="2:7" x14ac:dyDescent="0.3">
      <c r="B109" s="5"/>
      <c r="G109" s="1"/>
    </row>
    <row r="110" spans="2:7" x14ac:dyDescent="0.3">
      <c r="B110" s="5"/>
      <c r="G110" s="1"/>
    </row>
    <row r="111" spans="2:7" x14ac:dyDescent="0.3">
      <c r="B111" s="5"/>
    </row>
    <row r="112" spans="2:7" x14ac:dyDescent="0.3">
      <c r="B112" s="5"/>
    </row>
    <row r="113" spans="2:7" x14ac:dyDescent="0.3">
      <c r="B113" s="5"/>
    </row>
    <row r="114" spans="2:7" x14ac:dyDescent="0.3">
      <c r="B114" s="5"/>
      <c r="G114" s="1"/>
    </row>
    <row r="115" spans="2:7" x14ac:dyDescent="0.3">
      <c r="B115" s="5"/>
      <c r="G115" s="1"/>
    </row>
    <row r="116" spans="2:7" x14ac:dyDescent="0.3">
      <c r="B116" s="5"/>
      <c r="G116" s="1"/>
    </row>
    <row r="117" spans="2:7" x14ac:dyDescent="0.3">
      <c r="B117" s="5"/>
      <c r="G117" s="1"/>
    </row>
    <row r="118" spans="2:7" x14ac:dyDescent="0.3">
      <c r="B118" s="5"/>
      <c r="G118" s="1"/>
    </row>
    <row r="119" spans="2:7" x14ac:dyDescent="0.3">
      <c r="B119" s="5"/>
      <c r="G119" s="1"/>
    </row>
    <row r="120" spans="2:7" x14ac:dyDescent="0.3">
      <c r="B120" s="5"/>
      <c r="G120" s="1"/>
    </row>
    <row r="121" spans="2:7" x14ac:dyDescent="0.3">
      <c r="B121" s="5"/>
    </row>
    <row r="122" spans="2:7" x14ac:dyDescent="0.3">
      <c r="B122" s="5"/>
      <c r="G122" s="1"/>
    </row>
    <row r="123" spans="2:7" x14ac:dyDescent="0.3">
      <c r="B123" s="5"/>
    </row>
    <row r="124" spans="2:7" x14ac:dyDescent="0.3">
      <c r="B124" s="5"/>
      <c r="G124" s="1"/>
    </row>
    <row r="125" spans="2:7" x14ac:dyDescent="0.3">
      <c r="B125" s="5"/>
      <c r="G125" s="1"/>
    </row>
    <row r="126" spans="2:7" x14ac:dyDescent="0.3">
      <c r="B126" s="5"/>
      <c r="G126" s="1"/>
    </row>
    <row r="127" spans="2:7" x14ac:dyDescent="0.3">
      <c r="B127" s="5"/>
      <c r="G127" s="1"/>
    </row>
    <row r="128" spans="2:7" x14ac:dyDescent="0.3">
      <c r="B128" s="5"/>
    </row>
    <row r="129" spans="2:7" x14ac:dyDescent="0.3">
      <c r="B129" s="5"/>
      <c r="G129" s="1"/>
    </row>
    <row r="130" spans="2:7" x14ac:dyDescent="0.3">
      <c r="B130" s="5"/>
    </row>
    <row r="131" spans="2:7" x14ac:dyDescent="0.3">
      <c r="B131" s="5"/>
      <c r="G131" s="1"/>
    </row>
    <row r="132" spans="2:7" x14ac:dyDescent="0.3">
      <c r="B132" s="5"/>
      <c r="G132" s="1"/>
    </row>
    <row r="133" spans="2:7" x14ac:dyDescent="0.3">
      <c r="B133" s="5"/>
      <c r="G133" s="1"/>
    </row>
    <row r="134" spans="2:7" x14ac:dyDescent="0.3">
      <c r="B134" s="5"/>
      <c r="G134" s="1"/>
    </row>
    <row r="135" spans="2:7" x14ac:dyDescent="0.3">
      <c r="B135" s="5"/>
      <c r="G135" s="1"/>
    </row>
    <row r="136" spans="2:7" x14ac:dyDescent="0.3">
      <c r="B136" s="5"/>
      <c r="G136" s="1"/>
    </row>
    <row r="137" spans="2:7" x14ac:dyDescent="0.3">
      <c r="B137" s="5"/>
      <c r="G137" s="1"/>
    </row>
    <row r="138" spans="2:7" x14ac:dyDescent="0.3">
      <c r="B138" s="5"/>
      <c r="G138" s="1"/>
    </row>
    <row r="139" spans="2:7" x14ac:dyDescent="0.3">
      <c r="B139" s="5"/>
    </row>
    <row r="140" spans="2:7" x14ac:dyDescent="0.3">
      <c r="B140" s="5"/>
      <c r="G140" s="1"/>
    </row>
    <row r="141" spans="2:7" x14ac:dyDescent="0.3">
      <c r="B141" s="5"/>
      <c r="G141" s="1"/>
    </row>
    <row r="142" spans="2:7" x14ac:dyDescent="0.3">
      <c r="B142" s="5"/>
    </row>
    <row r="143" spans="2:7" x14ac:dyDescent="0.3">
      <c r="B143" s="5"/>
      <c r="G143" s="1"/>
    </row>
    <row r="144" spans="2:7" x14ac:dyDescent="0.3">
      <c r="B144" s="5"/>
      <c r="G144" s="1"/>
    </row>
    <row r="145" spans="2:7" x14ac:dyDescent="0.3">
      <c r="B145" s="5"/>
      <c r="G145" s="1"/>
    </row>
    <row r="146" spans="2:7" x14ac:dyDescent="0.3">
      <c r="B146" s="5"/>
      <c r="G146" s="1"/>
    </row>
    <row r="147" spans="2:7" x14ac:dyDescent="0.3">
      <c r="B147" s="5"/>
      <c r="G147" s="1"/>
    </row>
    <row r="148" spans="2:7" x14ac:dyDescent="0.3">
      <c r="B148" s="5"/>
      <c r="G148" s="1"/>
    </row>
    <row r="149" spans="2:7" x14ac:dyDescent="0.3">
      <c r="B149" s="5"/>
      <c r="G149" s="1"/>
    </row>
    <row r="150" spans="2:7" x14ac:dyDescent="0.3">
      <c r="B150" s="5"/>
      <c r="G150" s="1"/>
    </row>
    <row r="151" spans="2:7" x14ac:dyDescent="0.3">
      <c r="B151" s="5"/>
    </row>
    <row r="152" spans="2:7" x14ac:dyDescent="0.3">
      <c r="B152" s="5"/>
      <c r="G152" s="1"/>
    </row>
    <row r="153" spans="2:7" x14ac:dyDescent="0.3">
      <c r="B153" s="5"/>
    </row>
    <row r="154" spans="2:7" x14ac:dyDescent="0.3">
      <c r="B154" s="5"/>
    </row>
    <row r="155" spans="2:7" x14ac:dyDescent="0.3">
      <c r="B155" s="5"/>
      <c r="G155" s="1"/>
    </row>
    <row r="156" spans="2:7" x14ac:dyDescent="0.3">
      <c r="B156" s="5"/>
      <c r="G156" s="1"/>
    </row>
    <row r="157" spans="2:7" x14ac:dyDescent="0.3">
      <c r="B157" s="5"/>
      <c r="G157" s="1"/>
    </row>
    <row r="158" spans="2:7" x14ac:dyDescent="0.3">
      <c r="B158" s="5"/>
      <c r="G158" s="1"/>
    </row>
    <row r="159" spans="2:7" x14ac:dyDescent="0.3">
      <c r="B159" s="5"/>
    </row>
    <row r="160" spans="2:7" x14ac:dyDescent="0.3">
      <c r="B160" s="5"/>
      <c r="G160" s="1"/>
    </row>
    <row r="161" spans="2:7" x14ac:dyDescent="0.3">
      <c r="B161" s="5"/>
    </row>
    <row r="162" spans="2:7" x14ac:dyDescent="0.3">
      <c r="B162" s="5"/>
      <c r="G162" s="1"/>
    </row>
    <row r="163" spans="2:7" x14ac:dyDescent="0.3">
      <c r="B163" s="5"/>
      <c r="G163" s="1"/>
    </row>
    <row r="164" spans="2:7" x14ac:dyDescent="0.3">
      <c r="B164" s="5"/>
    </row>
    <row r="165" spans="2:7" x14ac:dyDescent="0.3">
      <c r="B165" s="5"/>
      <c r="G165" s="1"/>
    </row>
    <row r="166" spans="2:7" x14ac:dyDescent="0.3">
      <c r="B166" s="5"/>
      <c r="G166" s="1"/>
    </row>
    <row r="167" spans="2:7" x14ac:dyDescent="0.3">
      <c r="B167" s="5"/>
      <c r="G167" s="1"/>
    </row>
    <row r="168" spans="2:7" x14ac:dyDescent="0.3">
      <c r="B168" s="5"/>
    </row>
    <row r="169" spans="2:7" x14ac:dyDescent="0.3">
      <c r="B169" s="5"/>
    </row>
    <row r="170" spans="2:7" x14ac:dyDescent="0.3">
      <c r="B170" s="5"/>
      <c r="G170" s="1"/>
    </row>
    <row r="171" spans="2:7" x14ac:dyDescent="0.3">
      <c r="B171" s="5"/>
    </row>
    <row r="172" spans="2:7" x14ac:dyDescent="0.3">
      <c r="B172" s="5"/>
      <c r="G172" s="1"/>
    </row>
    <row r="173" spans="2:7" x14ac:dyDescent="0.3">
      <c r="B173" s="5"/>
      <c r="G173" s="1"/>
    </row>
    <row r="174" spans="2:7" x14ac:dyDescent="0.3">
      <c r="B174" s="5"/>
      <c r="G174" s="1"/>
    </row>
    <row r="175" spans="2:7" x14ac:dyDescent="0.3">
      <c r="B175" s="5"/>
      <c r="G175" s="1"/>
    </row>
    <row r="176" spans="2:7" x14ac:dyDescent="0.3">
      <c r="B176" s="5"/>
    </row>
    <row r="177" spans="2:7" x14ac:dyDescent="0.3">
      <c r="B177" s="5"/>
    </row>
    <row r="178" spans="2:7" x14ac:dyDescent="0.3">
      <c r="B178" s="5"/>
    </row>
    <row r="179" spans="2:7" x14ac:dyDescent="0.3">
      <c r="B179" s="5"/>
      <c r="G179" s="1"/>
    </row>
    <row r="180" spans="2:7" x14ac:dyDescent="0.3">
      <c r="B180" s="5"/>
    </row>
    <row r="181" spans="2:7" x14ac:dyDescent="0.3">
      <c r="B181" s="5"/>
    </row>
    <row r="182" spans="2:7" x14ac:dyDescent="0.3">
      <c r="B182" s="5"/>
    </row>
    <row r="183" spans="2:7" x14ac:dyDescent="0.3">
      <c r="B183" s="5"/>
    </row>
    <row r="184" spans="2:7" x14ac:dyDescent="0.3">
      <c r="B184" s="5"/>
      <c r="G184" s="1"/>
    </row>
    <row r="185" spans="2:7" x14ac:dyDescent="0.3">
      <c r="B185" s="5"/>
      <c r="G185" s="1"/>
    </row>
    <row r="186" spans="2:7" x14ac:dyDescent="0.3">
      <c r="B186" s="5"/>
      <c r="G186" s="1"/>
    </row>
    <row r="187" spans="2:7" x14ac:dyDescent="0.3">
      <c r="B187" s="5"/>
      <c r="G187" s="1"/>
    </row>
    <row r="188" spans="2:7" x14ac:dyDescent="0.3">
      <c r="B188" s="5"/>
    </row>
    <row r="189" spans="2:7" x14ac:dyDescent="0.3">
      <c r="B189" s="5"/>
    </row>
    <row r="190" spans="2:7" x14ac:dyDescent="0.3">
      <c r="B190" s="5"/>
    </row>
    <row r="191" spans="2:7" x14ac:dyDescent="0.3">
      <c r="B191" s="5"/>
    </row>
    <row r="192" spans="2:7" x14ac:dyDescent="0.3">
      <c r="B192" s="5"/>
      <c r="G192" s="1"/>
    </row>
    <row r="193" spans="2:7" x14ac:dyDescent="0.3">
      <c r="B193" s="5"/>
      <c r="G193" s="1"/>
    </row>
    <row r="194" spans="2:7" x14ac:dyDescent="0.3">
      <c r="B194" s="5"/>
    </row>
    <row r="195" spans="2:7" x14ac:dyDescent="0.3">
      <c r="B195" s="5"/>
      <c r="G195" s="1"/>
    </row>
    <row r="196" spans="2:7" x14ac:dyDescent="0.3">
      <c r="B196" s="5"/>
    </row>
    <row r="197" spans="2:7" x14ac:dyDescent="0.3">
      <c r="B197" s="5"/>
      <c r="G197" s="1"/>
    </row>
    <row r="198" spans="2:7" x14ac:dyDescent="0.3">
      <c r="B198" s="5"/>
      <c r="G198" s="1"/>
    </row>
    <row r="199" spans="2:7" x14ac:dyDescent="0.3">
      <c r="B199" s="5"/>
      <c r="G199" s="1"/>
    </row>
    <row r="200" spans="2:7" x14ac:dyDescent="0.3">
      <c r="B200" s="5"/>
      <c r="G200" s="1"/>
    </row>
    <row r="201" spans="2:7" x14ac:dyDescent="0.3">
      <c r="B201" s="5"/>
      <c r="G201" s="1"/>
    </row>
    <row r="202" spans="2:7" x14ac:dyDescent="0.3">
      <c r="B202" s="5"/>
      <c r="G202" s="1"/>
    </row>
    <row r="203" spans="2:7" x14ac:dyDescent="0.3">
      <c r="B203" s="5"/>
      <c r="G203" s="1"/>
    </row>
    <row r="204" spans="2:7" x14ac:dyDescent="0.3">
      <c r="B204" s="5"/>
    </row>
    <row r="205" spans="2:7" x14ac:dyDescent="0.3">
      <c r="B205" s="5"/>
      <c r="G205" s="1"/>
    </row>
    <row r="206" spans="2:7" x14ac:dyDescent="0.3">
      <c r="B206" s="5"/>
      <c r="G206" s="1"/>
    </row>
    <row r="207" spans="2:7" x14ac:dyDescent="0.3">
      <c r="B207" s="5"/>
    </row>
    <row r="208" spans="2:7" x14ac:dyDescent="0.3">
      <c r="B208" s="5"/>
      <c r="G208" s="1"/>
    </row>
    <row r="209" spans="2:7" x14ac:dyDescent="0.3">
      <c r="B209" s="5"/>
      <c r="G209" s="1"/>
    </row>
    <row r="210" spans="2:7" x14ac:dyDescent="0.3">
      <c r="B210" s="5"/>
      <c r="G210" s="1"/>
    </row>
    <row r="211" spans="2:7" x14ac:dyDescent="0.3">
      <c r="B211" s="5"/>
      <c r="G211" s="1"/>
    </row>
    <row r="212" spans="2:7" x14ac:dyDescent="0.3">
      <c r="B212" s="5"/>
      <c r="G212" s="1"/>
    </row>
    <row r="213" spans="2:7" x14ac:dyDescent="0.3">
      <c r="B213" s="5"/>
      <c r="G213" s="1"/>
    </row>
    <row r="214" spans="2:7" x14ac:dyDescent="0.3">
      <c r="B214" s="5"/>
      <c r="G214" s="1"/>
    </row>
    <row r="215" spans="2:7" x14ac:dyDescent="0.3">
      <c r="B215" s="5"/>
    </row>
    <row r="216" spans="2:7" x14ac:dyDescent="0.3">
      <c r="B216" s="5"/>
    </row>
    <row r="217" spans="2:7" x14ac:dyDescent="0.3">
      <c r="B217" s="5"/>
    </row>
    <row r="218" spans="2:7" x14ac:dyDescent="0.3">
      <c r="B218" s="5"/>
    </row>
    <row r="219" spans="2:7" x14ac:dyDescent="0.3">
      <c r="B219" s="5"/>
      <c r="G219" s="1"/>
    </row>
    <row r="220" spans="2:7" x14ac:dyDescent="0.3">
      <c r="B220" s="5"/>
      <c r="G220" s="1"/>
    </row>
    <row r="221" spans="2:7" x14ac:dyDescent="0.3">
      <c r="B221" s="5"/>
      <c r="G221" s="1"/>
    </row>
    <row r="222" spans="2:7" x14ac:dyDescent="0.3">
      <c r="B222" s="5"/>
      <c r="G222" s="1"/>
    </row>
    <row r="223" spans="2:7" x14ac:dyDescent="0.3">
      <c r="B223" s="5"/>
    </row>
    <row r="224" spans="2:7" x14ac:dyDescent="0.3">
      <c r="B224" s="5"/>
    </row>
    <row r="225" spans="2:7" x14ac:dyDescent="0.3">
      <c r="B225" s="5"/>
      <c r="G225" s="1"/>
    </row>
    <row r="226" spans="2:7" x14ac:dyDescent="0.3">
      <c r="B226" s="5"/>
      <c r="G226" s="1"/>
    </row>
    <row r="227" spans="2:7" x14ac:dyDescent="0.3">
      <c r="B227" s="5"/>
    </row>
    <row r="228" spans="2:7" x14ac:dyDescent="0.3">
      <c r="B228" s="5"/>
    </row>
    <row r="229" spans="2:7" x14ac:dyDescent="0.3">
      <c r="B229" s="5"/>
      <c r="G229" s="1"/>
    </row>
    <row r="230" spans="2:7" x14ac:dyDescent="0.3">
      <c r="B230" s="5"/>
      <c r="G230" s="1"/>
    </row>
    <row r="231" spans="2:7" x14ac:dyDescent="0.3">
      <c r="B231" s="5"/>
    </row>
    <row r="232" spans="2:7" x14ac:dyDescent="0.3">
      <c r="B232" s="5"/>
    </row>
    <row r="233" spans="2:7" x14ac:dyDescent="0.3">
      <c r="B233" s="5"/>
      <c r="G233" s="1"/>
    </row>
    <row r="234" spans="2:7" x14ac:dyDescent="0.3">
      <c r="B234" s="5"/>
      <c r="G234" s="1"/>
    </row>
    <row r="235" spans="2:7" x14ac:dyDescent="0.3">
      <c r="B235" s="5"/>
    </row>
    <row r="236" spans="2:7" x14ac:dyDescent="0.3">
      <c r="B236" s="5"/>
    </row>
    <row r="237" spans="2:7" x14ac:dyDescent="0.3">
      <c r="B237" s="5"/>
    </row>
    <row r="238" spans="2:7" x14ac:dyDescent="0.3">
      <c r="B238" s="5"/>
      <c r="G238" s="1"/>
    </row>
    <row r="239" spans="2:7" x14ac:dyDescent="0.3">
      <c r="B239" s="5"/>
      <c r="G239" s="1"/>
    </row>
    <row r="240" spans="2:7" x14ac:dyDescent="0.3">
      <c r="B240" s="5"/>
      <c r="G240" s="1"/>
    </row>
    <row r="241" spans="2:7" x14ac:dyDescent="0.3">
      <c r="B241" s="5"/>
    </row>
    <row r="242" spans="2:7" x14ac:dyDescent="0.3">
      <c r="B242" s="5"/>
      <c r="G242" s="1"/>
    </row>
    <row r="243" spans="2:7" x14ac:dyDescent="0.3">
      <c r="B243" s="5"/>
      <c r="G243" s="1"/>
    </row>
    <row r="244" spans="2:7" x14ac:dyDescent="0.3">
      <c r="B244" s="5"/>
    </row>
    <row r="245" spans="2:7" x14ac:dyDescent="0.3">
      <c r="B245" s="5"/>
    </row>
    <row r="246" spans="2:7" x14ac:dyDescent="0.3">
      <c r="B246" s="5"/>
    </row>
    <row r="247" spans="2:7" x14ac:dyDescent="0.3">
      <c r="B247" s="5"/>
    </row>
    <row r="248" spans="2:7" x14ac:dyDescent="0.3">
      <c r="B248" s="5"/>
    </row>
    <row r="249" spans="2:7" x14ac:dyDescent="0.3">
      <c r="B249" s="5"/>
    </row>
    <row r="250" spans="2:7" x14ac:dyDescent="0.3">
      <c r="B250" s="5"/>
      <c r="G250" s="1"/>
    </row>
    <row r="251" spans="2:7" x14ac:dyDescent="0.3">
      <c r="B251" s="5"/>
    </row>
    <row r="252" spans="2:7" x14ac:dyDescent="0.3">
      <c r="B252" s="5"/>
      <c r="G252" s="1"/>
    </row>
    <row r="253" spans="2:7" x14ac:dyDescent="0.3">
      <c r="B253" s="5"/>
      <c r="G253" s="1"/>
    </row>
    <row r="254" spans="2:7" x14ac:dyDescent="0.3">
      <c r="B254" s="5"/>
      <c r="G254" s="1"/>
    </row>
    <row r="255" spans="2:7" x14ac:dyDescent="0.3">
      <c r="B255" s="5"/>
    </row>
    <row r="256" spans="2:7" x14ac:dyDescent="0.3">
      <c r="B256" s="5"/>
      <c r="G256" s="1"/>
    </row>
    <row r="257" spans="2:7" x14ac:dyDescent="0.3">
      <c r="B257" s="5"/>
    </row>
    <row r="258" spans="2:7" x14ac:dyDescent="0.3">
      <c r="B258" s="5"/>
      <c r="G258" s="1"/>
    </row>
    <row r="259" spans="2:7" x14ac:dyDescent="0.3">
      <c r="B259" s="5"/>
      <c r="G259" s="1"/>
    </row>
    <row r="260" spans="2:7" x14ac:dyDescent="0.3">
      <c r="B260" s="5"/>
      <c r="G260" s="1"/>
    </row>
    <row r="261" spans="2:7" x14ac:dyDescent="0.3">
      <c r="B261" s="5"/>
      <c r="G261" s="1"/>
    </row>
    <row r="262" spans="2:7" x14ac:dyDescent="0.3">
      <c r="B262" s="5"/>
    </row>
    <row r="263" spans="2:7" x14ac:dyDescent="0.3">
      <c r="B263" s="5"/>
      <c r="G263" s="1"/>
    </row>
    <row r="264" spans="2:7" x14ac:dyDescent="0.3">
      <c r="B264" s="5"/>
      <c r="G264" s="1"/>
    </row>
    <row r="265" spans="2:7" x14ac:dyDescent="0.3">
      <c r="B265" s="5"/>
    </row>
    <row r="266" spans="2:7" x14ac:dyDescent="0.3">
      <c r="B266" s="5"/>
    </row>
    <row r="267" spans="2:7" x14ac:dyDescent="0.3">
      <c r="B267" s="5"/>
    </row>
    <row r="268" spans="2:7" x14ac:dyDescent="0.3">
      <c r="B268" s="5"/>
    </row>
    <row r="269" spans="2:7" x14ac:dyDescent="0.3">
      <c r="B269" s="5"/>
    </row>
    <row r="270" spans="2:7" x14ac:dyDescent="0.3">
      <c r="B270" s="5"/>
    </row>
    <row r="271" spans="2:7" x14ac:dyDescent="0.3">
      <c r="B271" s="5"/>
    </row>
    <row r="272" spans="2:7" x14ac:dyDescent="0.3">
      <c r="B272" s="5"/>
    </row>
    <row r="273" spans="2:7" x14ac:dyDescent="0.3">
      <c r="B273" s="5"/>
    </row>
    <row r="274" spans="2:7" x14ac:dyDescent="0.3">
      <c r="B274" s="5"/>
      <c r="G274" s="1"/>
    </row>
    <row r="275" spans="2:7" x14ac:dyDescent="0.3">
      <c r="B275" s="5"/>
    </row>
    <row r="276" spans="2:7" x14ac:dyDescent="0.3">
      <c r="B276" s="5"/>
    </row>
    <row r="277" spans="2:7" x14ac:dyDescent="0.3">
      <c r="B277" s="5"/>
    </row>
    <row r="278" spans="2:7" x14ac:dyDescent="0.3">
      <c r="B278" s="5"/>
      <c r="G278" s="1"/>
    </row>
    <row r="279" spans="2:7" x14ac:dyDescent="0.3">
      <c r="B279" s="5"/>
      <c r="G279" s="1"/>
    </row>
    <row r="280" spans="2:7" x14ac:dyDescent="0.3">
      <c r="B280" s="5"/>
      <c r="G280" s="1"/>
    </row>
    <row r="281" spans="2:7" x14ac:dyDescent="0.3">
      <c r="B281" s="5"/>
    </row>
    <row r="282" spans="2:7" x14ac:dyDescent="0.3">
      <c r="B282" s="5"/>
      <c r="G282" s="1"/>
    </row>
    <row r="283" spans="2:7" x14ac:dyDescent="0.3">
      <c r="B283" s="5"/>
      <c r="G283" s="1"/>
    </row>
    <row r="284" spans="2:7" x14ac:dyDescent="0.3">
      <c r="B284" s="5"/>
    </row>
    <row r="285" spans="2:7" x14ac:dyDescent="0.3">
      <c r="B285" s="5"/>
    </row>
    <row r="286" spans="2:7" x14ac:dyDescent="0.3">
      <c r="B286" s="5"/>
    </row>
    <row r="287" spans="2:7" x14ac:dyDescent="0.3">
      <c r="B287" s="5"/>
      <c r="G287" s="1"/>
    </row>
    <row r="288" spans="2:7" x14ac:dyDescent="0.3">
      <c r="B288" s="5"/>
    </row>
    <row r="289" spans="2:7" x14ac:dyDescent="0.3">
      <c r="B289" s="5"/>
      <c r="G289" s="1"/>
    </row>
    <row r="290" spans="2:7" x14ac:dyDescent="0.3">
      <c r="B290" s="5"/>
    </row>
    <row r="291" spans="2:7" x14ac:dyDescent="0.3">
      <c r="B291" s="5"/>
      <c r="G291" s="1"/>
    </row>
    <row r="292" spans="2:7" x14ac:dyDescent="0.3">
      <c r="B292" s="5"/>
      <c r="G292" s="1"/>
    </row>
    <row r="293" spans="2:7" x14ac:dyDescent="0.3">
      <c r="B293" s="5"/>
    </row>
    <row r="294" spans="2:7" x14ac:dyDescent="0.3">
      <c r="B294" s="5"/>
    </row>
    <row r="295" spans="2:7" x14ac:dyDescent="0.3">
      <c r="B295" s="5"/>
      <c r="G295" s="1"/>
    </row>
    <row r="296" spans="2:7" x14ac:dyDescent="0.3">
      <c r="B296" s="5"/>
    </row>
    <row r="297" spans="2:7" x14ac:dyDescent="0.3">
      <c r="B297" s="5"/>
    </row>
    <row r="298" spans="2:7" x14ac:dyDescent="0.3">
      <c r="B298" s="5"/>
    </row>
    <row r="299" spans="2:7" x14ac:dyDescent="0.3">
      <c r="B299" s="5"/>
      <c r="G299" s="1"/>
    </row>
    <row r="300" spans="2:7" x14ac:dyDescent="0.3">
      <c r="B300" s="5"/>
      <c r="G300" s="1"/>
    </row>
    <row r="301" spans="2:7" x14ac:dyDescent="0.3">
      <c r="B301" s="5"/>
    </row>
    <row r="302" spans="2:7" x14ac:dyDescent="0.3">
      <c r="B302" s="5"/>
    </row>
    <row r="303" spans="2:7" x14ac:dyDescent="0.3">
      <c r="B303" s="5"/>
      <c r="G303" s="1"/>
    </row>
    <row r="304" spans="2:7" x14ac:dyDescent="0.3">
      <c r="B304" s="5"/>
      <c r="G304" s="1"/>
    </row>
    <row r="305" spans="2:7" x14ac:dyDescent="0.3">
      <c r="B305" s="5"/>
    </row>
    <row r="306" spans="2:7" x14ac:dyDescent="0.3">
      <c r="B306" s="5"/>
    </row>
    <row r="307" spans="2:7" x14ac:dyDescent="0.3">
      <c r="B307" s="5"/>
    </row>
    <row r="308" spans="2:7" x14ac:dyDescent="0.3">
      <c r="B308" s="5"/>
      <c r="G308" s="1"/>
    </row>
    <row r="309" spans="2:7" x14ac:dyDescent="0.3">
      <c r="B309" s="5"/>
    </row>
    <row r="310" spans="2:7" x14ac:dyDescent="0.3">
      <c r="B310" s="5"/>
      <c r="G310" s="1"/>
    </row>
    <row r="311" spans="2:7" x14ac:dyDescent="0.3">
      <c r="B311" s="5"/>
      <c r="G311" s="1"/>
    </row>
    <row r="312" spans="2:7" x14ac:dyDescent="0.3">
      <c r="B312" s="5"/>
      <c r="G312" s="1"/>
    </row>
    <row r="313" spans="2:7" x14ac:dyDescent="0.3">
      <c r="B313" s="5"/>
    </row>
    <row r="314" spans="2:7" x14ac:dyDescent="0.3">
      <c r="B314" s="5"/>
      <c r="G314" s="1"/>
    </row>
    <row r="315" spans="2:7" x14ac:dyDescent="0.3">
      <c r="B315" s="5"/>
    </row>
    <row r="316" spans="2:7" x14ac:dyDescent="0.3">
      <c r="B316" s="5"/>
      <c r="G316" s="1"/>
    </row>
    <row r="317" spans="2:7" x14ac:dyDescent="0.3">
      <c r="B317" s="5"/>
      <c r="G317" s="1"/>
    </row>
    <row r="318" spans="2:7" x14ac:dyDescent="0.3">
      <c r="B318" s="5"/>
    </row>
    <row r="319" spans="2:7" x14ac:dyDescent="0.3">
      <c r="B319" s="5"/>
      <c r="G319" s="1"/>
    </row>
    <row r="320" spans="2:7" x14ac:dyDescent="0.3">
      <c r="B320" s="5"/>
    </row>
    <row r="321" spans="2:7" x14ac:dyDescent="0.3">
      <c r="B321" s="5"/>
    </row>
    <row r="322" spans="2:7" x14ac:dyDescent="0.3">
      <c r="B322" s="5"/>
    </row>
    <row r="323" spans="2:7" x14ac:dyDescent="0.3">
      <c r="B323" s="5"/>
    </row>
    <row r="324" spans="2:7" x14ac:dyDescent="0.3">
      <c r="B324" s="5"/>
      <c r="G324" s="1"/>
    </row>
    <row r="325" spans="2:7" x14ac:dyDescent="0.3">
      <c r="B325" s="5"/>
      <c r="G325" s="1"/>
    </row>
    <row r="326" spans="2:7" x14ac:dyDescent="0.3">
      <c r="B326" s="5"/>
      <c r="G326" s="1"/>
    </row>
    <row r="327" spans="2:7" x14ac:dyDescent="0.3">
      <c r="B327" s="5"/>
      <c r="G327" s="1"/>
    </row>
    <row r="328" spans="2:7" x14ac:dyDescent="0.3">
      <c r="B328" s="5"/>
      <c r="G328" s="1"/>
    </row>
    <row r="329" spans="2:7" x14ac:dyDescent="0.3">
      <c r="B329" s="5"/>
      <c r="G329" s="1"/>
    </row>
    <row r="330" spans="2:7" x14ac:dyDescent="0.3">
      <c r="B330" s="5"/>
      <c r="G330" s="1"/>
    </row>
    <row r="331" spans="2:7" x14ac:dyDescent="0.3">
      <c r="B331" s="5"/>
      <c r="G331" s="1"/>
    </row>
    <row r="332" spans="2:7" x14ac:dyDescent="0.3">
      <c r="B332" s="5"/>
      <c r="G332" s="1"/>
    </row>
    <row r="333" spans="2:7" x14ac:dyDescent="0.3">
      <c r="B333" s="5"/>
    </row>
    <row r="334" spans="2:7" x14ac:dyDescent="0.3">
      <c r="B334" s="5"/>
      <c r="G334" s="1"/>
    </row>
    <row r="335" spans="2:7" x14ac:dyDescent="0.3">
      <c r="B335" s="5"/>
      <c r="G335" s="1"/>
    </row>
    <row r="336" spans="2:7" x14ac:dyDescent="0.3">
      <c r="B336" s="5"/>
      <c r="G336" s="1"/>
    </row>
    <row r="337" spans="2:7" x14ac:dyDescent="0.3">
      <c r="B337" s="5"/>
      <c r="G337" s="1"/>
    </row>
    <row r="338" spans="2:7" x14ac:dyDescent="0.3">
      <c r="B338" s="5"/>
      <c r="G338" s="1"/>
    </row>
    <row r="339" spans="2:7" x14ac:dyDescent="0.3">
      <c r="B339" s="5"/>
      <c r="G339" s="1"/>
    </row>
    <row r="340" spans="2:7" x14ac:dyDescent="0.3">
      <c r="B340" s="5"/>
      <c r="G340" s="1"/>
    </row>
    <row r="341" spans="2:7" x14ac:dyDescent="0.3">
      <c r="B341" s="5"/>
      <c r="G341" s="1"/>
    </row>
    <row r="342" spans="2:7" x14ac:dyDescent="0.3">
      <c r="B342" s="5"/>
      <c r="G342" s="1"/>
    </row>
    <row r="343" spans="2:7" x14ac:dyDescent="0.3">
      <c r="B343" s="5"/>
      <c r="G343" s="1"/>
    </row>
    <row r="344" spans="2:7" x14ac:dyDescent="0.3">
      <c r="B344" s="5"/>
      <c r="G344" s="1"/>
    </row>
    <row r="345" spans="2:7" x14ac:dyDescent="0.3">
      <c r="B345" s="5"/>
      <c r="G345" s="1"/>
    </row>
    <row r="346" spans="2:7" x14ac:dyDescent="0.3">
      <c r="B346" s="5"/>
      <c r="G346" s="1"/>
    </row>
    <row r="347" spans="2:7" x14ac:dyDescent="0.3">
      <c r="B347" s="5"/>
    </row>
    <row r="348" spans="2:7" x14ac:dyDescent="0.3">
      <c r="B348" s="5"/>
    </row>
    <row r="349" spans="2:7" x14ac:dyDescent="0.3">
      <c r="B349" s="5"/>
    </row>
    <row r="350" spans="2:7" x14ac:dyDescent="0.3">
      <c r="B350" s="5"/>
      <c r="G350" s="1"/>
    </row>
    <row r="351" spans="2:7" x14ac:dyDescent="0.3">
      <c r="B351" s="5"/>
      <c r="G351" s="1"/>
    </row>
    <row r="352" spans="2:7" x14ac:dyDescent="0.3">
      <c r="B352" s="5"/>
      <c r="G352" s="1"/>
    </row>
    <row r="353" spans="2:7" x14ac:dyDescent="0.3">
      <c r="B353" s="5"/>
      <c r="G353" s="1"/>
    </row>
    <row r="354" spans="2:7" x14ac:dyDescent="0.3">
      <c r="B354" s="5"/>
      <c r="G354" s="1"/>
    </row>
    <row r="355" spans="2:7" x14ac:dyDescent="0.3">
      <c r="B355" s="5"/>
      <c r="G355" s="1"/>
    </row>
    <row r="356" spans="2:7" x14ac:dyDescent="0.3">
      <c r="B356" s="5"/>
      <c r="G356" s="1"/>
    </row>
    <row r="357" spans="2:7" x14ac:dyDescent="0.3">
      <c r="B357" s="5"/>
      <c r="G357" s="1"/>
    </row>
    <row r="358" spans="2:7" x14ac:dyDescent="0.3">
      <c r="B358" s="5"/>
      <c r="G358" s="1"/>
    </row>
    <row r="359" spans="2:7" x14ac:dyDescent="0.3">
      <c r="B359" s="5"/>
      <c r="G359" s="1"/>
    </row>
    <row r="360" spans="2:7" x14ac:dyDescent="0.3">
      <c r="B360" s="5"/>
    </row>
    <row r="361" spans="2:7" x14ac:dyDescent="0.3">
      <c r="B361" s="5"/>
      <c r="G361" s="1"/>
    </row>
    <row r="362" spans="2:7" x14ac:dyDescent="0.3">
      <c r="B362" s="5"/>
    </row>
    <row r="363" spans="2:7" x14ac:dyDescent="0.3">
      <c r="B363" s="5"/>
      <c r="G363" s="1"/>
    </row>
    <row r="364" spans="2:7" x14ac:dyDescent="0.3">
      <c r="B364" s="5"/>
    </row>
    <row r="365" spans="2:7" x14ac:dyDescent="0.3">
      <c r="B365" s="5"/>
    </row>
    <row r="366" spans="2:7" x14ac:dyDescent="0.3">
      <c r="B366" s="5"/>
    </row>
    <row r="367" spans="2:7" x14ac:dyDescent="0.3">
      <c r="B367" s="5"/>
      <c r="G367" s="1"/>
    </row>
    <row r="368" spans="2:7" x14ac:dyDescent="0.3">
      <c r="B368" s="5"/>
    </row>
    <row r="369" spans="2:7" x14ac:dyDescent="0.3">
      <c r="B369" s="5"/>
      <c r="G369" s="1"/>
    </row>
    <row r="370" spans="2:7" x14ac:dyDescent="0.3">
      <c r="B370" s="5"/>
    </row>
    <row r="371" spans="2:7" x14ac:dyDescent="0.3">
      <c r="B371" s="5"/>
      <c r="G371" s="1"/>
    </row>
    <row r="372" spans="2:7" x14ac:dyDescent="0.3">
      <c r="B372" s="5"/>
    </row>
    <row r="373" spans="2:7" x14ac:dyDescent="0.3">
      <c r="B373" s="5"/>
    </row>
    <row r="374" spans="2:7" x14ac:dyDescent="0.3">
      <c r="B374" s="5"/>
      <c r="G374" s="1"/>
    </row>
    <row r="375" spans="2:7" x14ac:dyDescent="0.3">
      <c r="B375" s="5"/>
      <c r="G375" s="1"/>
    </row>
    <row r="376" spans="2:7" x14ac:dyDescent="0.3">
      <c r="B376" s="5"/>
      <c r="G376" s="1"/>
    </row>
    <row r="377" spans="2:7" x14ac:dyDescent="0.3">
      <c r="B377" s="5"/>
    </row>
    <row r="378" spans="2:7" x14ac:dyDescent="0.3">
      <c r="B378" s="5"/>
      <c r="G378" s="1"/>
    </row>
    <row r="379" spans="2:7" x14ac:dyDescent="0.3">
      <c r="B379" s="5"/>
      <c r="G379" s="1"/>
    </row>
    <row r="380" spans="2:7" x14ac:dyDescent="0.3">
      <c r="B380" s="5"/>
    </row>
    <row r="381" spans="2:7" x14ac:dyDescent="0.3">
      <c r="B381" s="5"/>
      <c r="G381" s="1"/>
    </row>
    <row r="382" spans="2:7" x14ac:dyDescent="0.3">
      <c r="B382" s="5"/>
    </row>
    <row r="383" spans="2:7" x14ac:dyDescent="0.3">
      <c r="B383" s="5"/>
      <c r="G383" s="1"/>
    </row>
    <row r="384" spans="2:7" x14ac:dyDescent="0.3">
      <c r="B384" s="5"/>
      <c r="G384" s="1"/>
    </row>
    <row r="385" spans="2:7" x14ac:dyDescent="0.3">
      <c r="B385" s="5"/>
      <c r="G385" s="1"/>
    </row>
    <row r="386" spans="2:7" x14ac:dyDescent="0.3">
      <c r="B386" s="5"/>
    </row>
    <row r="387" spans="2:7" x14ac:dyDescent="0.3">
      <c r="B387" s="5"/>
    </row>
    <row r="388" spans="2:7" x14ac:dyDescent="0.3">
      <c r="B388" s="5"/>
    </row>
    <row r="389" spans="2:7" x14ac:dyDescent="0.3">
      <c r="B389" s="5"/>
      <c r="G389" s="1"/>
    </row>
    <row r="390" spans="2:7" x14ac:dyDescent="0.3">
      <c r="B390" s="5"/>
      <c r="G390" s="1"/>
    </row>
    <row r="391" spans="2:7" x14ac:dyDescent="0.3">
      <c r="B391" s="5"/>
      <c r="G391" s="1"/>
    </row>
    <row r="392" spans="2:7" x14ac:dyDescent="0.3">
      <c r="B392" s="5"/>
      <c r="G392" s="1"/>
    </row>
    <row r="393" spans="2:7" x14ac:dyDescent="0.3">
      <c r="B393" s="5"/>
      <c r="G393" s="1"/>
    </row>
    <row r="394" spans="2:7" x14ac:dyDescent="0.3">
      <c r="B394" s="5"/>
      <c r="G394" s="1"/>
    </row>
    <row r="395" spans="2:7" x14ac:dyDescent="0.3">
      <c r="B395" s="5"/>
    </row>
    <row r="396" spans="2:7" x14ac:dyDescent="0.3">
      <c r="B396" s="5"/>
      <c r="G396" s="1"/>
    </row>
    <row r="397" spans="2:7" x14ac:dyDescent="0.3">
      <c r="B397" s="5"/>
      <c r="G397" s="1"/>
    </row>
    <row r="398" spans="2:7" x14ac:dyDescent="0.3">
      <c r="B398" s="5"/>
      <c r="G398" s="1"/>
    </row>
    <row r="399" spans="2:7" x14ac:dyDescent="0.3">
      <c r="B399" s="5"/>
    </row>
    <row r="400" spans="2:7" x14ac:dyDescent="0.3">
      <c r="B400" s="5"/>
    </row>
    <row r="401" spans="2:7" x14ac:dyDescent="0.3">
      <c r="B401" s="5"/>
    </row>
    <row r="402" spans="2:7" x14ac:dyDescent="0.3">
      <c r="B402" s="5"/>
      <c r="G402" s="1"/>
    </row>
    <row r="403" spans="2:7" x14ac:dyDescent="0.3">
      <c r="B403" s="5"/>
      <c r="G403" s="1"/>
    </row>
    <row r="404" spans="2:7" x14ac:dyDescent="0.3">
      <c r="B404" s="5"/>
      <c r="G404" s="1"/>
    </row>
    <row r="405" spans="2:7" x14ac:dyDescent="0.3">
      <c r="B405" s="5"/>
      <c r="G405" s="1"/>
    </row>
    <row r="406" spans="2:7" x14ac:dyDescent="0.3">
      <c r="B406" s="5"/>
      <c r="G406" s="1"/>
    </row>
    <row r="407" spans="2:7" x14ac:dyDescent="0.3">
      <c r="B407" s="5"/>
      <c r="G407" s="1"/>
    </row>
    <row r="408" spans="2:7" x14ac:dyDescent="0.3">
      <c r="B408" s="5"/>
      <c r="G408" s="1"/>
    </row>
    <row r="409" spans="2:7" x14ac:dyDescent="0.3">
      <c r="B409" s="5"/>
    </row>
    <row r="410" spans="2:7" x14ac:dyDescent="0.3">
      <c r="B410" s="5"/>
    </row>
    <row r="411" spans="2:7" x14ac:dyDescent="0.3">
      <c r="B411" s="5"/>
      <c r="G411" s="1"/>
    </row>
    <row r="412" spans="2:7" x14ac:dyDescent="0.3">
      <c r="B412" s="5"/>
      <c r="G412" s="1"/>
    </row>
    <row r="413" spans="2:7" x14ac:dyDescent="0.3">
      <c r="B413" s="5"/>
      <c r="G413" s="1"/>
    </row>
    <row r="414" spans="2:7" x14ac:dyDescent="0.3">
      <c r="B414" s="5"/>
    </row>
    <row r="415" spans="2:7" x14ac:dyDescent="0.3">
      <c r="B415" s="5"/>
      <c r="G415" s="1"/>
    </row>
    <row r="416" spans="2:7" x14ac:dyDescent="0.3">
      <c r="B416" s="5"/>
    </row>
    <row r="417" spans="2:7" x14ac:dyDescent="0.3">
      <c r="B417" s="5"/>
      <c r="G417" s="1"/>
    </row>
    <row r="418" spans="2:7" x14ac:dyDescent="0.3">
      <c r="B418" s="5"/>
      <c r="G418" s="1"/>
    </row>
    <row r="419" spans="2:7" x14ac:dyDescent="0.3">
      <c r="B419" s="5"/>
    </row>
    <row r="420" spans="2:7" x14ac:dyDescent="0.3">
      <c r="B420" s="5"/>
      <c r="G420" s="1"/>
    </row>
    <row r="421" spans="2:7" x14ac:dyDescent="0.3">
      <c r="B421" s="5"/>
      <c r="G421" s="1"/>
    </row>
    <row r="422" spans="2:7" x14ac:dyDescent="0.3">
      <c r="B422" s="5"/>
      <c r="G422" s="1"/>
    </row>
    <row r="423" spans="2:7" x14ac:dyDescent="0.3">
      <c r="B423" s="5"/>
      <c r="G423" s="1"/>
    </row>
    <row r="424" spans="2:7" x14ac:dyDescent="0.3">
      <c r="B424" s="5"/>
      <c r="G424" s="1"/>
    </row>
    <row r="425" spans="2:7" x14ac:dyDescent="0.3">
      <c r="B425" s="5"/>
      <c r="G425" s="1"/>
    </row>
    <row r="426" spans="2:7" x14ac:dyDescent="0.3">
      <c r="B426" s="5"/>
    </row>
    <row r="427" spans="2:7" x14ac:dyDescent="0.3">
      <c r="B427" s="5"/>
    </row>
    <row r="428" spans="2:7" x14ac:dyDescent="0.3">
      <c r="B428" s="5"/>
      <c r="G428" s="1"/>
    </row>
    <row r="429" spans="2:7" x14ac:dyDescent="0.3">
      <c r="B429" s="5"/>
      <c r="G429" s="1"/>
    </row>
    <row r="430" spans="2:7" x14ac:dyDescent="0.3">
      <c r="B430" s="5"/>
      <c r="G430" s="1"/>
    </row>
    <row r="431" spans="2:7" x14ac:dyDescent="0.3">
      <c r="B431" s="5"/>
    </row>
    <row r="432" spans="2:7" x14ac:dyDescent="0.3">
      <c r="B432" s="5"/>
      <c r="G432" s="1"/>
    </row>
    <row r="433" spans="2:7" x14ac:dyDescent="0.3">
      <c r="B433" s="5"/>
    </row>
    <row r="434" spans="2:7" x14ac:dyDescent="0.3">
      <c r="B434" s="5"/>
      <c r="G434" s="1"/>
    </row>
    <row r="435" spans="2:7" x14ac:dyDescent="0.3">
      <c r="B435" s="5"/>
      <c r="G435" s="1"/>
    </row>
    <row r="436" spans="2:7" x14ac:dyDescent="0.3">
      <c r="B436" s="5"/>
      <c r="G436" s="1"/>
    </row>
    <row r="437" spans="2:7" x14ac:dyDescent="0.3">
      <c r="B437" s="5"/>
    </row>
    <row r="438" spans="2:7" x14ac:dyDescent="0.3">
      <c r="B438" s="5"/>
    </row>
    <row r="439" spans="2:7" x14ac:dyDescent="0.3">
      <c r="B439" s="5"/>
      <c r="G439" s="1"/>
    </row>
    <row r="440" spans="2:7" x14ac:dyDescent="0.3">
      <c r="B440" s="5"/>
    </row>
    <row r="441" spans="2:7" x14ac:dyDescent="0.3">
      <c r="B441" s="5"/>
    </row>
    <row r="442" spans="2:7" x14ac:dyDescent="0.3">
      <c r="B442" s="5"/>
    </row>
    <row r="443" spans="2:7" x14ac:dyDescent="0.3">
      <c r="B443" s="5"/>
    </row>
    <row r="444" spans="2:7" x14ac:dyDescent="0.3">
      <c r="B444" s="5"/>
      <c r="G444" s="1"/>
    </row>
    <row r="445" spans="2:7" x14ac:dyDescent="0.3">
      <c r="B445" s="5"/>
      <c r="G445" s="1"/>
    </row>
    <row r="446" spans="2:7" x14ac:dyDescent="0.3">
      <c r="B446" s="5"/>
      <c r="G446" s="1"/>
    </row>
    <row r="447" spans="2:7" x14ac:dyDescent="0.3">
      <c r="B447" s="5"/>
    </row>
    <row r="448" spans="2:7" x14ac:dyDescent="0.3">
      <c r="B448" s="5"/>
      <c r="G448" s="1"/>
    </row>
    <row r="449" spans="2:7" x14ac:dyDescent="0.3">
      <c r="B449" s="5"/>
      <c r="G449" s="1"/>
    </row>
    <row r="450" spans="2:7" x14ac:dyDescent="0.3">
      <c r="B450" s="5"/>
      <c r="G450" s="1"/>
    </row>
    <row r="451" spans="2:7" x14ac:dyDescent="0.3">
      <c r="B451" s="5"/>
      <c r="G451" s="1"/>
    </row>
    <row r="452" spans="2:7" x14ac:dyDescent="0.3">
      <c r="B452" s="5"/>
    </row>
    <row r="453" spans="2:7" x14ac:dyDescent="0.3">
      <c r="B453" s="5"/>
    </row>
    <row r="454" spans="2:7" x14ac:dyDescent="0.3">
      <c r="B454" s="5"/>
    </row>
    <row r="455" spans="2:7" x14ac:dyDescent="0.3">
      <c r="B455" s="5"/>
      <c r="G455" s="1"/>
    </row>
    <row r="456" spans="2:7" x14ac:dyDescent="0.3">
      <c r="B456" s="5"/>
      <c r="G456" s="1"/>
    </row>
    <row r="457" spans="2:7" x14ac:dyDescent="0.3">
      <c r="B457" s="5"/>
      <c r="G457" s="1"/>
    </row>
    <row r="458" spans="2:7" x14ac:dyDescent="0.3">
      <c r="B458" s="5"/>
    </row>
    <row r="459" spans="2:7" x14ac:dyDescent="0.3">
      <c r="B459" s="5"/>
      <c r="G459" s="1"/>
    </row>
    <row r="460" spans="2:7" x14ac:dyDescent="0.3">
      <c r="B460" s="5"/>
      <c r="G460" s="1"/>
    </row>
    <row r="461" spans="2:7" x14ac:dyDescent="0.3">
      <c r="B461" s="5"/>
      <c r="G461" s="1"/>
    </row>
    <row r="462" spans="2:7" x14ac:dyDescent="0.3">
      <c r="B462" s="5"/>
      <c r="G462" s="1"/>
    </row>
    <row r="463" spans="2:7" x14ac:dyDescent="0.3">
      <c r="B463" s="5"/>
      <c r="G463" s="1"/>
    </row>
    <row r="464" spans="2:7" x14ac:dyDescent="0.3">
      <c r="B464" s="5"/>
      <c r="G464" s="1"/>
    </row>
    <row r="465" spans="2:7" x14ac:dyDescent="0.3">
      <c r="B465" s="5"/>
      <c r="G465" s="1"/>
    </row>
    <row r="466" spans="2:7" x14ac:dyDescent="0.3">
      <c r="B466" s="5"/>
      <c r="G466" s="1"/>
    </row>
    <row r="467" spans="2:7" x14ac:dyDescent="0.3">
      <c r="B467" s="5"/>
    </row>
    <row r="468" spans="2:7" x14ac:dyDescent="0.3">
      <c r="B468" s="5"/>
      <c r="G468" s="1"/>
    </row>
    <row r="469" spans="2:7" x14ac:dyDescent="0.3">
      <c r="B469" s="5"/>
      <c r="G469" s="1"/>
    </row>
    <row r="470" spans="2:7" x14ac:dyDescent="0.3">
      <c r="B470" s="5"/>
      <c r="G470" s="1"/>
    </row>
    <row r="471" spans="2:7" x14ac:dyDescent="0.3">
      <c r="B471" s="5"/>
      <c r="G471" s="1"/>
    </row>
    <row r="472" spans="2:7" x14ac:dyDescent="0.3">
      <c r="B472" s="5"/>
      <c r="G472" s="1"/>
    </row>
    <row r="473" spans="2:7" x14ac:dyDescent="0.3">
      <c r="B473" s="5"/>
      <c r="G473" s="1"/>
    </row>
    <row r="474" spans="2:7" x14ac:dyDescent="0.3">
      <c r="B474" s="5"/>
      <c r="G474" s="1"/>
    </row>
    <row r="475" spans="2:7" x14ac:dyDescent="0.3">
      <c r="B475" s="5"/>
      <c r="G475" s="1"/>
    </row>
    <row r="476" spans="2:7" x14ac:dyDescent="0.3">
      <c r="B476" s="5"/>
      <c r="G476" s="1"/>
    </row>
    <row r="477" spans="2:7" x14ac:dyDescent="0.3">
      <c r="B477" s="5"/>
      <c r="G477" s="1"/>
    </row>
    <row r="478" spans="2:7" x14ac:dyDescent="0.3">
      <c r="B478" s="5"/>
    </row>
    <row r="479" spans="2:7" x14ac:dyDescent="0.3">
      <c r="B479" s="5"/>
      <c r="G479" s="1"/>
    </row>
    <row r="480" spans="2:7" x14ac:dyDescent="0.3">
      <c r="B480" s="5"/>
    </row>
    <row r="481" spans="2:7" x14ac:dyDescent="0.3">
      <c r="B481" s="5"/>
      <c r="G481" s="1"/>
    </row>
    <row r="482" spans="2:7" x14ac:dyDescent="0.3">
      <c r="B482" s="5"/>
    </row>
    <row r="483" spans="2:7" x14ac:dyDescent="0.3">
      <c r="B483" s="5"/>
    </row>
    <row r="484" spans="2:7" x14ac:dyDescent="0.3">
      <c r="B484" s="5"/>
    </row>
    <row r="485" spans="2:7" x14ac:dyDescent="0.3">
      <c r="B485" s="5"/>
      <c r="G485" s="1"/>
    </row>
    <row r="486" spans="2:7" x14ac:dyDescent="0.3">
      <c r="B486" s="5"/>
      <c r="G486" s="1"/>
    </row>
    <row r="487" spans="2:7" x14ac:dyDescent="0.3">
      <c r="B487" s="5"/>
    </row>
    <row r="488" spans="2:7" x14ac:dyDescent="0.3">
      <c r="B488" s="5"/>
      <c r="G488" s="1"/>
    </row>
    <row r="489" spans="2:7" x14ac:dyDescent="0.3">
      <c r="B489" s="5"/>
      <c r="G489" s="1"/>
    </row>
    <row r="490" spans="2:7" x14ac:dyDescent="0.3">
      <c r="B490" s="5"/>
    </row>
    <row r="491" spans="2:7" x14ac:dyDescent="0.3">
      <c r="B491" s="5"/>
      <c r="G491" s="1"/>
    </row>
    <row r="492" spans="2:7" x14ac:dyDescent="0.3">
      <c r="B492" s="5"/>
      <c r="G492" s="1"/>
    </row>
    <row r="493" spans="2:7" x14ac:dyDescent="0.3">
      <c r="B493" s="5"/>
    </row>
    <row r="494" spans="2:7" x14ac:dyDescent="0.3">
      <c r="B494" s="5"/>
      <c r="G494" s="1"/>
    </row>
    <row r="495" spans="2:7" x14ac:dyDescent="0.3">
      <c r="B495" s="5"/>
      <c r="G495" s="1"/>
    </row>
    <row r="496" spans="2:7" x14ac:dyDescent="0.3">
      <c r="B496" s="5"/>
      <c r="G496" s="1"/>
    </row>
    <row r="497" spans="2:7" x14ac:dyDescent="0.3">
      <c r="B497" s="5"/>
    </row>
    <row r="498" spans="2:7" x14ac:dyDescent="0.3">
      <c r="B498" s="5"/>
    </row>
    <row r="499" spans="2:7" x14ac:dyDescent="0.3">
      <c r="B499" s="5"/>
      <c r="G499" s="1"/>
    </row>
    <row r="500" spans="2:7" x14ac:dyDescent="0.3">
      <c r="B500" s="5"/>
      <c r="G500" s="1"/>
    </row>
    <row r="501" spans="2:7" x14ac:dyDescent="0.3">
      <c r="B501" s="5"/>
    </row>
    <row r="502" spans="2:7" x14ac:dyDescent="0.3">
      <c r="B502" s="5"/>
    </row>
    <row r="503" spans="2:7" x14ac:dyDescent="0.3">
      <c r="B503" s="5"/>
    </row>
    <row r="504" spans="2:7" x14ac:dyDescent="0.3">
      <c r="B504" s="5"/>
    </row>
    <row r="505" spans="2:7" x14ac:dyDescent="0.3">
      <c r="B505" s="5"/>
    </row>
    <row r="506" spans="2:7" x14ac:dyDescent="0.3">
      <c r="B506" s="5"/>
    </row>
    <row r="507" spans="2:7" x14ac:dyDescent="0.3">
      <c r="B507" s="5"/>
      <c r="G507" s="1"/>
    </row>
    <row r="508" spans="2:7" x14ac:dyDescent="0.3">
      <c r="B508" s="5"/>
      <c r="G508" s="1"/>
    </row>
    <row r="509" spans="2:7" x14ac:dyDescent="0.3">
      <c r="B509" s="5"/>
      <c r="G509" s="1"/>
    </row>
    <row r="510" spans="2:7" x14ac:dyDescent="0.3">
      <c r="B510" s="5"/>
    </row>
    <row r="511" spans="2:7" x14ac:dyDescent="0.3">
      <c r="B511" s="5"/>
      <c r="G511" s="1"/>
    </row>
    <row r="512" spans="2:7" x14ac:dyDescent="0.3">
      <c r="B512" s="5"/>
      <c r="G512" s="1"/>
    </row>
    <row r="513" spans="2:7" x14ac:dyDescent="0.3">
      <c r="B513" s="5"/>
      <c r="G513" s="1"/>
    </row>
    <row r="514" spans="2:7" x14ac:dyDescent="0.3">
      <c r="B514" s="5"/>
      <c r="G514" s="1"/>
    </row>
    <row r="515" spans="2:7" x14ac:dyDescent="0.3">
      <c r="B515" s="5"/>
      <c r="G515" s="1"/>
    </row>
    <row r="516" spans="2:7" x14ac:dyDescent="0.3">
      <c r="B516" s="5"/>
    </row>
    <row r="517" spans="2:7" x14ac:dyDescent="0.3">
      <c r="B517" s="5"/>
    </row>
    <row r="518" spans="2:7" x14ac:dyDescent="0.3">
      <c r="B518" s="5"/>
      <c r="G518" s="1"/>
    </row>
    <row r="519" spans="2:7" x14ac:dyDescent="0.3">
      <c r="B519" s="5"/>
      <c r="G519" s="1"/>
    </row>
    <row r="520" spans="2:7" x14ac:dyDescent="0.3">
      <c r="B520" s="5"/>
    </row>
    <row r="521" spans="2:7" x14ac:dyDescent="0.3">
      <c r="B521" s="5"/>
    </row>
    <row r="522" spans="2:7" x14ac:dyDescent="0.3">
      <c r="B522" s="5"/>
      <c r="G522" s="1"/>
    </row>
    <row r="523" spans="2:7" x14ac:dyDescent="0.3">
      <c r="B523" s="5"/>
      <c r="G523" s="1"/>
    </row>
    <row r="524" spans="2:7" x14ac:dyDescent="0.3">
      <c r="B524" s="5"/>
      <c r="G524" s="1"/>
    </row>
    <row r="525" spans="2:7" x14ac:dyDescent="0.3">
      <c r="B525" s="5"/>
    </row>
    <row r="526" spans="2:7" x14ac:dyDescent="0.3">
      <c r="B526" s="5"/>
    </row>
    <row r="527" spans="2:7" x14ac:dyDescent="0.3">
      <c r="B527" s="5"/>
      <c r="G527" s="1"/>
    </row>
    <row r="528" spans="2:7" x14ac:dyDescent="0.3">
      <c r="B528" s="5"/>
    </row>
    <row r="529" spans="2:7" x14ac:dyDescent="0.3">
      <c r="B529" s="5"/>
      <c r="G529" s="1"/>
    </row>
    <row r="530" spans="2:7" x14ac:dyDescent="0.3">
      <c r="B530" s="5"/>
      <c r="G530" s="1"/>
    </row>
    <row r="531" spans="2:7" x14ac:dyDescent="0.3">
      <c r="B531" s="5"/>
      <c r="G531" s="1"/>
    </row>
    <row r="532" spans="2:7" x14ac:dyDescent="0.3">
      <c r="B532" s="5"/>
      <c r="G532" s="1"/>
    </row>
    <row r="533" spans="2:7" x14ac:dyDescent="0.3">
      <c r="B533" s="5"/>
      <c r="G533" s="1"/>
    </row>
    <row r="534" spans="2:7" x14ac:dyDescent="0.3">
      <c r="B534" s="5"/>
    </row>
    <row r="535" spans="2:7" x14ac:dyDescent="0.3">
      <c r="B535" s="5"/>
      <c r="G535" s="1"/>
    </row>
    <row r="536" spans="2:7" x14ac:dyDescent="0.3">
      <c r="B536" s="5"/>
      <c r="G536" s="1"/>
    </row>
    <row r="537" spans="2:7" x14ac:dyDescent="0.3">
      <c r="B537" s="5"/>
      <c r="G537" s="1"/>
    </row>
    <row r="538" spans="2:7" x14ac:dyDescent="0.3">
      <c r="B538" s="5"/>
    </row>
    <row r="539" spans="2:7" x14ac:dyDescent="0.3">
      <c r="B539" s="5"/>
    </row>
    <row r="540" spans="2:7" x14ac:dyDescent="0.3">
      <c r="B540" s="5"/>
      <c r="G540" s="1"/>
    </row>
    <row r="541" spans="2:7" x14ac:dyDescent="0.3">
      <c r="B541" s="5"/>
      <c r="G541" s="1"/>
    </row>
    <row r="542" spans="2:7" x14ac:dyDescent="0.3">
      <c r="B542" s="5"/>
      <c r="G542" s="1"/>
    </row>
    <row r="543" spans="2:7" x14ac:dyDescent="0.3">
      <c r="B543" s="5"/>
      <c r="G543" s="1"/>
    </row>
    <row r="544" spans="2:7" x14ac:dyDescent="0.3">
      <c r="B544" s="5"/>
    </row>
    <row r="545" spans="2:7" x14ac:dyDescent="0.3">
      <c r="B545" s="5"/>
    </row>
    <row r="546" spans="2:7" x14ac:dyDescent="0.3">
      <c r="B546" s="5"/>
      <c r="G546" s="1"/>
    </row>
    <row r="547" spans="2:7" x14ac:dyDescent="0.3">
      <c r="B547" s="5"/>
    </row>
    <row r="548" spans="2:7" x14ac:dyDescent="0.3">
      <c r="B548" s="5"/>
    </row>
    <row r="549" spans="2:7" x14ac:dyDescent="0.3">
      <c r="B549" s="5"/>
      <c r="G549" s="1"/>
    </row>
    <row r="550" spans="2:7" x14ac:dyDescent="0.3">
      <c r="B550" s="5"/>
      <c r="G550" s="1"/>
    </row>
    <row r="551" spans="2:7" x14ac:dyDescent="0.3">
      <c r="B551" s="5"/>
    </row>
    <row r="552" spans="2:7" x14ac:dyDescent="0.3">
      <c r="B552" s="5"/>
      <c r="G552" s="1"/>
    </row>
    <row r="553" spans="2:7" x14ac:dyDescent="0.3">
      <c r="B553" s="5"/>
      <c r="G553" s="1"/>
    </row>
    <row r="554" spans="2:7" x14ac:dyDescent="0.3">
      <c r="B554" s="5"/>
      <c r="G554" s="1"/>
    </row>
    <row r="555" spans="2:7" x14ac:dyDescent="0.3">
      <c r="B555" s="5"/>
      <c r="G555" s="1"/>
    </row>
    <row r="556" spans="2:7" x14ac:dyDescent="0.3">
      <c r="B556" s="5"/>
    </row>
    <row r="557" spans="2:7" x14ac:dyDescent="0.3">
      <c r="B557" s="5"/>
    </row>
    <row r="558" spans="2:7" x14ac:dyDescent="0.3">
      <c r="B558" s="5"/>
      <c r="G558" s="1"/>
    </row>
    <row r="559" spans="2:7" x14ac:dyDescent="0.3">
      <c r="B559" s="5"/>
    </row>
    <row r="560" spans="2:7" x14ac:dyDescent="0.3">
      <c r="B560" s="5"/>
    </row>
    <row r="561" spans="2:7" x14ac:dyDescent="0.3">
      <c r="B561" s="5"/>
      <c r="G561" s="1"/>
    </row>
    <row r="562" spans="2:7" x14ac:dyDescent="0.3">
      <c r="B562" s="5"/>
    </row>
    <row r="563" spans="2:7" x14ac:dyDescent="0.3">
      <c r="B563" s="5"/>
      <c r="G563" s="1"/>
    </row>
    <row r="564" spans="2:7" x14ac:dyDescent="0.3">
      <c r="B564" s="5"/>
      <c r="G564" s="1"/>
    </row>
    <row r="565" spans="2:7" x14ac:dyDescent="0.3">
      <c r="B565" s="5"/>
      <c r="G565" s="1"/>
    </row>
    <row r="566" spans="2:7" x14ac:dyDescent="0.3">
      <c r="B566" s="5"/>
    </row>
    <row r="567" spans="2:7" x14ac:dyDescent="0.3">
      <c r="B567" s="5"/>
      <c r="G567" s="1"/>
    </row>
    <row r="568" spans="2:7" x14ac:dyDescent="0.3">
      <c r="B568" s="5"/>
      <c r="G568" s="1"/>
    </row>
    <row r="569" spans="2:7" x14ac:dyDescent="0.3">
      <c r="B569" s="5"/>
      <c r="G569" s="1"/>
    </row>
    <row r="570" spans="2:7" x14ac:dyDescent="0.3">
      <c r="B570" s="5"/>
      <c r="G570" s="1"/>
    </row>
    <row r="571" spans="2:7" x14ac:dyDescent="0.3">
      <c r="B571" s="5"/>
      <c r="G571" s="1"/>
    </row>
    <row r="572" spans="2:7" x14ac:dyDescent="0.3">
      <c r="B572" s="5"/>
      <c r="G572" s="1"/>
    </row>
    <row r="573" spans="2:7" x14ac:dyDescent="0.3">
      <c r="B573" s="5"/>
    </row>
    <row r="574" spans="2:7" x14ac:dyDescent="0.3">
      <c r="B574" s="5"/>
      <c r="G574" s="1"/>
    </row>
    <row r="575" spans="2:7" x14ac:dyDescent="0.3">
      <c r="B575" s="5"/>
    </row>
    <row r="576" spans="2:7" x14ac:dyDescent="0.3">
      <c r="B576" s="5"/>
    </row>
    <row r="577" spans="2:7" x14ac:dyDescent="0.3">
      <c r="B577" s="5"/>
      <c r="G577" s="1"/>
    </row>
    <row r="578" spans="2:7" x14ac:dyDescent="0.3">
      <c r="B578" s="5"/>
      <c r="G578" s="1"/>
    </row>
    <row r="579" spans="2:7" x14ac:dyDescent="0.3">
      <c r="B579" s="5"/>
    </row>
    <row r="580" spans="2:7" x14ac:dyDescent="0.3">
      <c r="B580" s="5"/>
    </row>
    <row r="581" spans="2:7" x14ac:dyDescent="0.3">
      <c r="B581" s="5"/>
      <c r="G581" s="1"/>
    </row>
    <row r="582" spans="2:7" x14ac:dyDescent="0.3">
      <c r="B582" s="5"/>
    </row>
    <row r="583" spans="2:7" x14ac:dyDescent="0.3">
      <c r="B583" s="5"/>
    </row>
    <row r="584" spans="2:7" x14ac:dyDescent="0.3">
      <c r="B584" s="5"/>
      <c r="G584" s="1"/>
    </row>
    <row r="585" spans="2:7" x14ac:dyDescent="0.3">
      <c r="B585" s="5"/>
      <c r="G585" s="1"/>
    </row>
    <row r="586" spans="2:7" x14ac:dyDescent="0.3">
      <c r="B586" s="5"/>
      <c r="G586" s="1"/>
    </row>
    <row r="587" spans="2:7" x14ac:dyDescent="0.3">
      <c r="B587" s="5"/>
      <c r="G587" s="1"/>
    </row>
    <row r="588" spans="2:7" x14ac:dyDescent="0.3">
      <c r="B588" s="5"/>
      <c r="G588" s="1"/>
    </row>
    <row r="589" spans="2:7" x14ac:dyDescent="0.3">
      <c r="B589" s="5"/>
      <c r="G589" s="1"/>
    </row>
    <row r="590" spans="2:7" x14ac:dyDescent="0.3">
      <c r="B590" s="5"/>
      <c r="G590" s="1"/>
    </row>
    <row r="591" spans="2:7" x14ac:dyDescent="0.3">
      <c r="B591" s="5"/>
      <c r="G591" s="1"/>
    </row>
    <row r="592" spans="2:7" x14ac:dyDescent="0.3">
      <c r="B592" s="5"/>
      <c r="G592" s="1"/>
    </row>
    <row r="593" spans="2:7" x14ac:dyDescent="0.3">
      <c r="B593" s="5"/>
    </row>
    <row r="594" spans="2:7" x14ac:dyDescent="0.3">
      <c r="B594" s="5"/>
    </row>
    <row r="595" spans="2:7" x14ac:dyDescent="0.3">
      <c r="B595" s="5"/>
      <c r="G595" s="1"/>
    </row>
    <row r="596" spans="2:7" x14ac:dyDescent="0.3">
      <c r="B596" s="5"/>
    </row>
    <row r="597" spans="2:7" x14ac:dyDescent="0.3">
      <c r="B597" s="5"/>
    </row>
    <row r="598" spans="2:7" x14ac:dyDescent="0.3">
      <c r="B598" s="5"/>
      <c r="G598" s="1"/>
    </row>
    <row r="599" spans="2:7" x14ac:dyDescent="0.3">
      <c r="B599" s="5"/>
      <c r="G599" s="1"/>
    </row>
    <row r="600" spans="2:7" x14ac:dyDescent="0.3">
      <c r="B600" s="5"/>
      <c r="G600" s="1"/>
    </row>
    <row r="601" spans="2:7" x14ac:dyDescent="0.3">
      <c r="B601" s="5"/>
      <c r="G601" s="1"/>
    </row>
    <row r="602" spans="2:7" x14ac:dyDescent="0.3">
      <c r="B602" s="5"/>
    </row>
    <row r="603" spans="2:7" x14ac:dyDescent="0.3">
      <c r="B603" s="5"/>
      <c r="G603" s="1"/>
    </row>
    <row r="604" spans="2:7" x14ac:dyDescent="0.3">
      <c r="B604" s="5"/>
      <c r="G604" s="1"/>
    </row>
    <row r="605" spans="2:7" x14ac:dyDescent="0.3">
      <c r="B605" s="5"/>
    </row>
    <row r="606" spans="2:7" x14ac:dyDescent="0.3">
      <c r="B606" s="5"/>
      <c r="G606" s="1"/>
    </row>
    <row r="607" spans="2:7" x14ac:dyDescent="0.3">
      <c r="B607" s="5"/>
      <c r="G607" s="1"/>
    </row>
    <row r="608" spans="2:7" x14ac:dyDescent="0.3">
      <c r="B608" s="5"/>
    </row>
    <row r="609" spans="2:7" x14ac:dyDescent="0.3">
      <c r="B609" s="5"/>
      <c r="G609" s="1"/>
    </row>
    <row r="610" spans="2:7" x14ac:dyDescent="0.3">
      <c r="B610" s="5"/>
      <c r="G610" s="1"/>
    </row>
    <row r="611" spans="2:7" x14ac:dyDescent="0.3">
      <c r="B611" s="5"/>
    </row>
    <row r="612" spans="2:7" x14ac:dyDescent="0.3">
      <c r="B612" s="5"/>
    </row>
    <row r="613" spans="2:7" x14ac:dyDescent="0.3">
      <c r="B613" s="5"/>
    </row>
    <row r="614" spans="2:7" x14ac:dyDescent="0.3">
      <c r="B614" s="5"/>
    </row>
    <row r="615" spans="2:7" x14ac:dyDescent="0.3">
      <c r="B615" s="5"/>
    </row>
    <row r="616" spans="2:7" x14ac:dyDescent="0.3">
      <c r="B616" s="5"/>
      <c r="G616" s="1"/>
    </row>
    <row r="617" spans="2:7" x14ac:dyDescent="0.3">
      <c r="B617" s="5"/>
      <c r="G617" s="1"/>
    </row>
    <row r="618" spans="2:7" x14ac:dyDescent="0.3">
      <c r="B618" s="5"/>
    </row>
    <row r="619" spans="2:7" x14ac:dyDescent="0.3">
      <c r="B619" s="5"/>
      <c r="G619" s="1"/>
    </row>
    <row r="620" spans="2:7" x14ac:dyDescent="0.3">
      <c r="B620" s="5"/>
      <c r="G620" s="1"/>
    </row>
    <row r="621" spans="2:7" x14ac:dyDescent="0.3">
      <c r="B621" s="5"/>
      <c r="G621" s="1"/>
    </row>
    <row r="622" spans="2:7" x14ac:dyDescent="0.3">
      <c r="B622" s="5"/>
    </row>
    <row r="623" spans="2:7" x14ac:dyDescent="0.3">
      <c r="B623" s="5"/>
      <c r="G623" s="1"/>
    </row>
    <row r="624" spans="2:7" x14ac:dyDescent="0.3">
      <c r="B624" s="5"/>
    </row>
    <row r="625" spans="2:7" x14ac:dyDescent="0.3">
      <c r="B625" s="5"/>
    </row>
    <row r="626" spans="2:7" x14ac:dyDescent="0.3">
      <c r="B626" s="5"/>
      <c r="G626" s="1"/>
    </row>
    <row r="627" spans="2:7" x14ac:dyDescent="0.3">
      <c r="B627" s="5"/>
      <c r="G627" s="1"/>
    </row>
    <row r="628" spans="2:7" x14ac:dyDescent="0.3">
      <c r="B628" s="5"/>
    </row>
    <row r="629" spans="2:7" x14ac:dyDescent="0.3">
      <c r="B629" s="5"/>
    </row>
    <row r="630" spans="2:7" x14ac:dyDescent="0.3">
      <c r="B630" s="5"/>
    </row>
    <row r="631" spans="2:7" x14ac:dyDescent="0.3">
      <c r="B631" s="5"/>
      <c r="G631" s="1"/>
    </row>
    <row r="632" spans="2:7" x14ac:dyDescent="0.3">
      <c r="B632" s="5"/>
      <c r="G632" s="1"/>
    </row>
    <row r="633" spans="2:7" x14ac:dyDescent="0.3">
      <c r="B633" s="5"/>
    </row>
    <row r="634" spans="2:7" x14ac:dyDescent="0.3">
      <c r="B634" s="5"/>
      <c r="G634" s="1"/>
    </row>
    <row r="635" spans="2:7" x14ac:dyDescent="0.3">
      <c r="B635" s="5"/>
      <c r="G635" s="1"/>
    </row>
    <row r="636" spans="2:7" x14ac:dyDescent="0.3">
      <c r="B636" s="5"/>
    </row>
    <row r="637" spans="2:7" x14ac:dyDescent="0.3">
      <c r="B637" s="5"/>
      <c r="G637" s="1"/>
    </row>
    <row r="638" spans="2:7" x14ac:dyDescent="0.3">
      <c r="B638" s="5"/>
    </row>
    <row r="639" spans="2:7" x14ac:dyDescent="0.3">
      <c r="B639" s="5"/>
      <c r="G639" s="1"/>
    </row>
    <row r="640" spans="2:7" x14ac:dyDescent="0.3">
      <c r="B640" s="5"/>
    </row>
    <row r="641" spans="2:7" x14ac:dyDescent="0.3">
      <c r="B641" s="5"/>
    </row>
    <row r="642" spans="2:7" x14ac:dyDescent="0.3">
      <c r="B642" s="5"/>
      <c r="G642" s="1"/>
    </row>
    <row r="643" spans="2:7" x14ac:dyDescent="0.3">
      <c r="B643" s="5"/>
      <c r="G643" s="1"/>
    </row>
    <row r="644" spans="2:7" x14ac:dyDescent="0.3">
      <c r="B644" s="5"/>
      <c r="G644" s="1"/>
    </row>
    <row r="645" spans="2:7" x14ac:dyDescent="0.3">
      <c r="B645" s="5"/>
      <c r="G645" s="1"/>
    </row>
    <row r="646" spans="2:7" x14ac:dyDescent="0.3">
      <c r="B646" s="5"/>
    </row>
    <row r="647" spans="2:7" x14ac:dyDescent="0.3">
      <c r="B647" s="5"/>
      <c r="G647" s="1"/>
    </row>
    <row r="648" spans="2:7" x14ac:dyDescent="0.3">
      <c r="B648" s="5"/>
    </row>
    <row r="649" spans="2:7" x14ac:dyDescent="0.3">
      <c r="B649" s="5"/>
    </row>
    <row r="650" spans="2:7" x14ac:dyDescent="0.3">
      <c r="B650" s="5"/>
      <c r="G650" s="1"/>
    </row>
    <row r="651" spans="2:7" x14ac:dyDescent="0.3">
      <c r="B651" s="5"/>
      <c r="G651" s="1"/>
    </row>
    <row r="652" spans="2:7" x14ac:dyDescent="0.3">
      <c r="B652" s="5"/>
      <c r="G652" s="1"/>
    </row>
    <row r="653" spans="2:7" x14ac:dyDescent="0.3">
      <c r="B653" s="5"/>
    </row>
    <row r="654" spans="2:7" x14ac:dyDescent="0.3">
      <c r="B654" s="5"/>
      <c r="G654" s="1"/>
    </row>
    <row r="655" spans="2:7" x14ac:dyDescent="0.3">
      <c r="B655" s="5"/>
      <c r="G655" s="1"/>
    </row>
    <row r="656" spans="2:7" x14ac:dyDescent="0.3">
      <c r="B656" s="5"/>
    </row>
    <row r="657" spans="2:7" x14ac:dyDescent="0.3">
      <c r="B657" s="5"/>
    </row>
    <row r="658" spans="2:7" x14ac:dyDescent="0.3">
      <c r="B658" s="5"/>
      <c r="G658" s="1"/>
    </row>
    <row r="659" spans="2:7" x14ac:dyDescent="0.3">
      <c r="B659" s="5"/>
      <c r="G659" s="1"/>
    </row>
    <row r="660" spans="2:7" x14ac:dyDescent="0.3">
      <c r="B660" s="5"/>
      <c r="G660" s="1"/>
    </row>
    <row r="661" spans="2:7" x14ac:dyDescent="0.3">
      <c r="B661" s="5"/>
    </row>
    <row r="662" spans="2:7" x14ac:dyDescent="0.3">
      <c r="B662" s="5"/>
      <c r="G662" s="1"/>
    </row>
    <row r="663" spans="2:7" x14ac:dyDescent="0.3">
      <c r="B663" s="5"/>
      <c r="G663" s="1"/>
    </row>
    <row r="664" spans="2:7" x14ac:dyDescent="0.3">
      <c r="B664" s="5"/>
      <c r="G664" s="1"/>
    </row>
    <row r="665" spans="2:7" x14ac:dyDescent="0.3">
      <c r="B665" s="5"/>
      <c r="G665" s="1"/>
    </row>
    <row r="666" spans="2:7" x14ac:dyDescent="0.3">
      <c r="B666" s="5"/>
      <c r="G666" s="1"/>
    </row>
    <row r="667" spans="2:7" x14ac:dyDescent="0.3">
      <c r="B667" s="5"/>
      <c r="G667" s="1"/>
    </row>
    <row r="668" spans="2:7" x14ac:dyDescent="0.3">
      <c r="B668" s="5"/>
      <c r="G668" s="1"/>
    </row>
    <row r="669" spans="2:7" x14ac:dyDescent="0.3">
      <c r="B669" s="5"/>
      <c r="G669" s="1"/>
    </row>
    <row r="670" spans="2:7" x14ac:dyDescent="0.3">
      <c r="B670" s="5"/>
      <c r="G670" s="1"/>
    </row>
    <row r="671" spans="2:7" x14ac:dyDescent="0.3">
      <c r="B671" s="5"/>
      <c r="G671" s="1"/>
    </row>
    <row r="672" spans="2:7" x14ac:dyDescent="0.3">
      <c r="B672" s="5"/>
    </row>
    <row r="673" spans="2:7" x14ac:dyDescent="0.3">
      <c r="B673" s="5"/>
      <c r="G673" s="1"/>
    </row>
    <row r="674" spans="2:7" x14ac:dyDescent="0.3">
      <c r="B674" s="5"/>
      <c r="G674" s="1"/>
    </row>
    <row r="675" spans="2:7" x14ac:dyDescent="0.3">
      <c r="B675" s="5"/>
      <c r="G675" s="1"/>
    </row>
    <row r="676" spans="2:7" x14ac:dyDescent="0.3">
      <c r="B676" s="5"/>
      <c r="G676" s="1"/>
    </row>
    <row r="677" spans="2:7" x14ac:dyDescent="0.3">
      <c r="B677" s="5"/>
      <c r="G677" s="1"/>
    </row>
    <row r="678" spans="2:7" x14ac:dyDescent="0.3">
      <c r="B678" s="5"/>
      <c r="G678" s="1"/>
    </row>
    <row r="679" spans="2:7" x14ac:dyDescent="0.3">
      <c r="B679" s="5"/>
      <c r="G679" s="1"/>
    </row>
    <row r="680" spans="2:7" x14ac:dyDescent="0.3">
      <c r="B680" s="5"/>
      <c r="G680" s="1"/>
    </row>
    <row r="681" spans="2:7" x14ac:dyDescent="0.3">
      <c r="B681" s="5"/>
      <c r="G681" s="1"/>
    </row>
    <row r="682" spans="2:7" x14ac:dyDescent="0.3">
      <c r="B682" s="5"/>
      <c r="G682" s="1"/>
    </row>
    <row r="683" spans="2:7" x14ac:dyDescent="0.3">
      <c r="B683" s="5"/>
      <c r="G683" s="1"/>
    </row>
    <row r="684" spans="2:7" x14ac:dyDescent="0.3">
      <c r="B684" s="5"/>
      <c r="G684" s="1"/>
    </row>
    <row r="685" spans="2:7" x14ac:dyDescent="0.3">
      <c r="B685" s="5"/>
      <c r="G685" s="1"/>
    </row>
    <row r="686" spans="2:7" x14ac:dyDescent="0.3">
      <c r="B686" s="5"/>
      <c r="G686" s="1"/>
    </row>
    <row r="687" spans="2:7" x14ac:dyDescent="0.3">
      <c r="B687" s="5"/>
      <c r="G687" s="1"/>
    </row>
    <row r="688" spans="2:7" x14ac:dyDescent="0.3">
      <c r="B688" s="5"/>
    </row>
    <row r="689" spans="2:7" x14ac:dyDescent="0.3">
      <c r="B689" s="5"/>
      <c r="G689" s="1"/>
    </row>
    <row r="690" spans="2:7" x14ac:dyDescent="0.3">
      <c r="B690" s="5"/>
      <c r="G690" s="1"/>
    </row>
    <row r="691" spans="2:7" x14ac:dyDescent="0.3">
      <c r="B691" s="5"/>
    </row>
    <row r="692" spans="2:7" x14ac:dyDescent="0.3">
      <c r="B692" s="5"/>
    </row>
    <row r="693" spans="2:7" x14ac:dyDescent="0.3">
      <c r="B693" s="5"/>
      <c r="G693" s="1"/>
    </row>
    <row r="694" spans="2:7" x14ac:dyDescent="0.3">
      <c r="B694" s="5"/>
      <c r="G694" s="1"/>
    </row>
    <row r="695" spans="2:7" x14ac:dyDescent="0.3">
      <c r="B695" s="5"/>
      <c r="G695" s="1"/>
    </row>
    <row r="696" spans="2:7" x14ac:dyDescent="0.3">
      <c r="B696" s="5"/>
    </row>
    <row r="697" spans="2:7" x14ac:dyDescent="0.3">
      <c r="B697" s="5"/>
      <c r="G697" s="1"/>
    </row>
    <row r="698" spans="2:7" x14ac:dyDescent="0.3">
      <c r="B698" s="5"/>
    </row>
    <row r="699" spans="2:7" x14ac:dyDescent="0.3">
      <c r="B699" s="5"/>
      <c r="G699" s="1"/>
    </row>
    <row r="700" spans="2:7" x14ac:dyDescent="0.3">
      <c r="B700" s="5"/>
      <c r="G700" s="1"/>
    </row>
    <row r="701" spans="2:7" x14ac:dyDescent="0.3">
      <c r="B701" s="5"/>
    </row>
    <row r="702" spans="2:7" x14ac:dyDescent="0.3">
      <c r="B702" s="5"/>
    </row>
    <row r="703" spans="2:7" x14ac:dyDescent="0.3">
      <c r="B703" s="5"/>
    </row>
    <row r="704" spans="2:7" x14ac:dyDescent="0.3">
      <c r="B704" s="5"/>
      <c r="G704" s="1"/>
    </row>
    <row r="705" spans="2:7" x14ac:dyDescent="0.3">
      <c r="B705" s="5"/>
    </row>
    <row r="706" spans="2:7" x14ac:dyDescent="0.3">
      <c r="B706" s="5"/>
      <c r="G706" s="1"/>
    </row>
    <row r="707" spans="2:7" x14ac:dyDescent="0.3">
      <c r="B707" s="5"/>
      <c r="G707" s="1"/>
    </row>
    <row r="708" spans="2:7" x14ac:dyDescent="0.3">
      <c r="B708" s="5"/>
    </row>
    <row r="709" spans="2:7" x14ac:dyDescent="0.3">
      <c r="B709" s="5"/>
      <c r="G709" s="1"/>
    </row>
    <row r="710" spans="2:7" x14ac:dyDescent="0.3">
      <c r="B710" s="5"/>
    </row>
    <row r="711" spans="2:7" x14ac:dyDescent="0.3">
      <c r="B711" s="5"/>
      <c r="G711" s="1"/>
    </row>
    <row r="712" spans="2:7" x14ac:dyDescent="0.3">
      <c r="B712" s="5"/>
    </row>
    <row r="713" spans="2:7" x14ac:dyDescent="0.3">
      <c r="B713" s="5"/>
      <c r="G713" s="1"/>
    </row>
    <row r="714" spans="2:7" x14ac:dyDescent="0.3">
      <c r="B714" s="5"/>
      <c r="G714" s="1"/>
    </row>
    <row r="715" spans="2:7" x14ac:dyDescent="0.3">
      <c r="B715" s="5"/>
      <c r="G715" s="1"/>
    </row>
    <row r="716" spans="2:7" x14ac:dyDescent="0.3">
      <c r="B716" s="5"/>
    </row>
    <row r="717" spans="2:7" x14ac:dyDescent="0.3">
      <c r="B717" s="5"/>
      <c r="G717" s="1"/>
    </row>
    <row r="718" spans="2:7" x14ac:dyDescent="0.3">
      <c r="B718" s="5"/>
      <c r="G718" s="1"/>
    </row>
    <row r="719" spans="2:7" x14ac:dyDescent="0.3">
      <c r="B719" s="5"/>
      <c r="G719" s="1"/>
    </row>
    <row r="720" spans="2:7" x14ac:dyDescent="0.3">
      <c r="B720" s="5"/>
      <c r="G720" s="1"/>
    </row>
    <row r="721" spans="2:7" x14ac:dyDescent="0.3">
      <c r="B721" s="5"/>
      <c r="G721" s="1"/>
    </row>
    <row r="722" spans="2:7" x14ac:dyDescent="0.3">
      <c r="B722" s="5"/>
    </row>
    <row r="723" spans="2:7" x14ac:dyDescent="0.3">
      <c r="B723" s="5"/>
      <c r="G723" s="1"/>
    </row>
    <row r="724" spans="2:7" x14ac:dyDescent="0.3">
      <c r="B724" s="5"/>
      <c r="G724" s="1"/>
    </row>
    <row r="725" spans="2:7" x14ac:dyDescent="0.3">
      <c r="B725" s="5"/>
    </row>
    <row r="726" spans="2:7" x14ac:dyDescent="0.3">
      <c r="B726" s="5"/>
      <c r="G726" s="1"/>
    </row>
    <row r="727" spans="2:7" x14ac:dyDescent="0.3">
      <c r="B727" s="5"/>
      <c r="G727" s="1"/>
    </row>
    <row r="728" spans="2:7" x14ac:dyDescent="0.3">
      <c r="B728" s="5"/>
      <c r="G728" s="1"/>
    </row>
    <row r="729" spans="2:7" x14ac:dyDescent="0.3">
      <c r="B729" s="5"/>
    </row>
    <row r="730" spans="2:7" x14ac:dyDescent="0.3">
      <c r="B730" s="5"/>
      <c r="G730" s="1"/>
    </row>
    <row r="731" spans="2:7" x14ac:dyDescent="0.3">
      <c r="B731" s="5"/>
    </row>
    <row r="732" spans="2:7" x14ac:dyDescent="0.3">
      <c r="B732" s="5"/>
    </row>
    <row r="733" spans="2:7" x14ac:dyDescent="0.3">
      <c r="B733" s="5"/>
    </row>
    <row r="734" spans="2:7" x14ac:dyDescent="0.3">
      <c r="B734" s="5"/>
    </row>
    <row r="735" spans="2:7" x14ac:dyDescent="0.3">
      <c r="B735" s="5"/>
    </row>
    <row r="736" spans="2:7" x14ac:dyDescent="0.3">
      <c r="B736" s="5"/>
      <c r="G736" s="1"/>
    </row>
    <row r="737" spans="2:7" x14ac:dyDescent="0.3">
      <c r="B737" s="5"/>
      <c r="G737" s="1"/>
    </row>
    <row r="738" spans="2:7" x14ac:dyDescent="0.3">
      <c r="B738" s="5"/>
      <c r="G738" s="1"/>
    </row>
    <row r="739" spans="2:7" x14ac:dyDescent="0.3">
      <c r="B739" s="5"/>
    </row>
    <row r="740" spans="2:7" x14ac:dyDescent="0.3">
      <c r="B740" s="5"/>
    </row>
    <row r="741" spans="2:7" x14ac:dyDescent="0.3">
      <c r="B741" s="5"/>
      <c r="G741" s="1"/>
    </row>
    <row r="742" spans="2:7" x14ac:dyDescent="0.3">
      <c r="B742" s="5"/>
    </row>
    <row r="743" spans="2:7" x14ac:dyDescent="0.3">
      <c r="B743" s="5"/>
    </row>
    <row r="744" spans="2:7" x14ac:dyDescent="0.3">
      <c r="B744" s="5"/>
    </row>
    <row r="745" spans="2:7" x14ac:dyDescent="0.3">
      <c r="B745" s="5"/>
      <c r="G745" s="1"/>
    </row>
    <row r="746" spans="2:7" x14ac:dyDescent="0.3">
      <c r="B746" s="5"/>
    </row>
    <row r="747" spans="2:7" x14ac:dyDescent="0.3">
      <c r="B747" s="5"/>
    </row>
    <row r="748" spans="2:7" x14ac:dyDescent="0.3">
      <c r="B748" s="5"/>
      <c r="G748" s="1"/>
    </row>
    <row r="749" spans="2:7" x14ac:dyDescent="0.3">
      <c r="B749" s="5"/>
      <c r="G749" s="1"/>
    </row>
    <row r="750" spans="2:7" x14ac:dyDescent="0.3">
      <c r="B750" s="5"/>
      <c r="G750" s="1"/>
    </row>
    <row r="751" spans="2:7" x14ac:dyDescent="0.3">
      <c r="B751" s="5"/>
      <c r="G751" s="1"/>
    </row>
    <row r="752" spans="2:7" x14ac:dyDescent="0.3">
      <c r="B752" s="5"/>
      <c r="G752" s="1"/>
    </row>
    <row r="753" spans="2:7" x14ac:dyDescent="0.3">
      <c r="B753" s="5"/>
      <c r="G753" s="1"/>
    </row>
    <row r="754" spans="2:7" x14ac:dyDescent="0.3">
      <c r="B754" s="5"/>
      <c r="G754" s="1"/>
    </row>
    <row r="755" spans="2:7" x14ac:dyDescent="0.3">
      <c r="B755" s="5"/>
      <c r="G755" s="1"/>
    </row>
    <row r="756" spans="2:7" x14ac:dyDescent="0.3">
      <c r="B756" s="5"/>
      <c r="G756" s="1"/>
    </row>
    <row r="757" spans="2:7" x14ac:dyDescent="0.3">
      <c r="B757" s="5"/>
      <c r="G757" s="1"/>
    </row>
    <row r="758" spans="2:7" x14ac:dyDescent="0.3">
      <c r="B758" s="5"/>
    </row>
    <row r="759" spans="2:7" x14ac:dyDescent="0.3">
      <c r="B759" s="5"/>
      <c r="G759" s="1"/>
    </row>
    <row r="760" spans="2:7" x14ac:dyDescent="0.3">
      <c r="B760" s="5"/>
      <c r="G760" s="1"/>
    </row>
    <row r="761" spans="2:7" x14ac:dyDescent="0.3">
      <c r="B761" s="5"/>
      <c r="G761" s="1"/>
    </row>
    <row r="762" spans="2:7" x14ac:dyDescent="0.3">
      <c r="B762" s="5"/>
      <c r="G762" s="1"/>
    </row>
    <row r="763" spans="2:7" x14ac:dyDescent="0.3">
      <c r="B763" s="5"/>
    </row>
    <row r="764" spans="2:7" x14ac:dyDescent="0.3">
      <c r="B764" s="5"/>
      <c r="G764" s="1"/>
    </row>
    <row r="765" spans="2:7" x14ac:dyDescent="0.3">
      <c r="B765" s="5"/>
    </row>
    <row r="766" spans="2:7" x14ac:dyDescent="0.3">
      <c r="B766" s="5"/>
      <c r="G766" s="1"/>
    </row>
    <row r="767" spans="2:7" x14ac:dyDescent="0.3">
      <c r="B767" s="5"/>
      <c r="G767" s="1"/>
    </row>
    <row r="768" spans="2:7" x14ac:dyDescent="0.3">
      <c r="B768" s="5"/>
      <c r="G768" s="1"/>
    </row>
    <row r="769" spans="2:7" x14ac:dyDescent="0.3">
      <c r="B769" s="5"/>
      <c r="G769" s="1"/>
    </row>
    <row r="770" spans="2:7" x14ac:dyDescent="0.3">
      <c r="B770" s="5"/>
      <c r="G770" s="1"/>
    </row>
    <row r="771" spans="2:7" x14ac:dyDescent="0.3">
      <c r="B771" s="5"/>
    </row>
    <row r="772" spans="2:7" x14ac:dyDescent="0.3">
      <c r="B772" s="5"/>
      <c r="G772" s="1"/>
    </row>
    <row r="773" spans="2:7" x14ac:dyDescent="0.3">
      <c r="B773" s="5"/>
      <c r="G773" s="1"/>
    </row>
    <row r="774" spans="2:7" x14ac:dyDescent="0.3">
      <c r="B774" s="5"/>
      <c r="G774" s="1"/>
    </row>
    <row r="775" spans="2:7" x14ac:dyDescent="0.3">
      <c r="B775" s="5"/>
      <c r="G775" s="1"/>
    </row>
    <row r="776" spans="2:7" x14ac:dyDescent="0.3">
      <c r="B776" s="5"/>
      <c r="G776" s="1"/>
    </row>
    <row r="777" spans="2:7" x14ac:dyDescent="0.3">
      <c r="B777" s="5"/>
    </row>
    <row r="778" spans="2:7" x14ac:dyDescent="0.3">
      <c r="B778" s="5"/>
    </row>
    <row r="779" spans="2:7" x14ac:dyDescent="0.3">
      <c r="B779" s="5"/>
      <c r="G779" s="1"/>
    </row>
    <row r="780" spans="2:7" x14ac:dyDescent="0.3">
      <c r="B780" s="5"/>
      <c r="G780" s="1"/>
    </row>
    <row r="781" spans="2:7" x14ac:dyDescent="0.3">
      <c r="B781" s="5"/>
      <c r="G781" s="1"/>
    </row>
    <row r="782" spans="2:7" x14ac:dyDescent="0.3">
      <c r="B782" s="5"/>
      <c r="G782" s="1"/>
    </row>
    <row r="783" spans="2:7" x14ac:dyDescent="0.3">
      <c r="B783" s="5"/>
    </row>
    <row r="784" spans="2:7" x14ac:dyDescent="0.3">
      <c r="B784" s="5"/>
      <c r="G784" s="1"/>
    </row>
    <row r="785" spans="2:7" x14ac:dyDescent="0.3">
      <c r="B785" s="5"/>
    </row>
    <row r="786" spans="2:7" x14ac:dyDescent="0.3">
      <c r="B786" s="5"/>
      <c r="G786" s="1"/>
    </row>
    <row r="787" spans="2:7" x14ac:dyDescent="0.3">
      <c r="B787" s="5"/>
    </row>
    <row r="788" spans="2:7" x14ac:dyDescent="0.3">
      <c r="B788" s="5"/>
      <c r="G788" s="1"/>
    </row>
    <row r="789" spans="2:7" x14ac:dyDescent="0.3">
      <c r="B789" s="5"/>
      <c r="G789" s="1"/>
    </row>
    <row r="790" spans="2:7" x14ac:dyDescent="0.3">
      <c r="B790" s="5"/>
      <c r="G790" s="1"/>
    </row>
    <row r="791" spans="2:7" x14ac:dyDescent="0.3">
      <c r="B791" s="5"/>
      <c r="G791" s="1"/>
    </row>
    <row r="792" spans="2:7" x14ac:dyDescent="0.3">
      <c r="B792" s="5"/>
      <c r="G792" s="1"/>
    </row>
    <row r="793" spans="2:7" x14ac:dyDescent="0.3">
      <c r="B793" s="5"/>
      <c r="G793" s="1"/>
    </row>
    <row r="794" spans="2:7" x14ac:dyDescent="0.3">
      <c r="B794" s="5"/>
    </row>
    <row r="795" spans="2:7" x14ac:dyDescent="0.3">
      <c r="B795" s="5"/>
    </row>
    <row r="796" spans="2:7" x14ac:dyDescent="0.3">
      <c r="B796" s="5"/>
    </row>
    <row r="797" spans="2:7" x14ac:dyDescent="0.3">
      <c r="B797" s="5"/>
      <c r="G797" s="1"/>
    </row>
    <row r="798" spans="2:7" x14ac:dyDescent="0.3">
      <c r="B798" s="5"/>
    </row>
    <row r="799" spans="2:7" x14ac:dyDescent="0.3">
      <c r="B799" s="5"/>
      <c r="G799" s="1"/>
    </row>
    <row r="800" spans="2:7" x14ac:dyDescent="0.3">
      <c r="B800" s="5"/>
    </row>
    <row r="801" spans="2:7" x14ac:dyDescent="0.3">
      <c r="B801" s="5"/>
    </row>
    <row r="802" spans="2:7" x14ac:dyDescent="0.3">
      <c r="B802" s="5"/>
      <c r="G802" s="1"/>
    </row>
    <row r="803" spans="2:7" x14ac:dyDescent="0.3">
      <c r="B803" s="5"/>
      <c r="G803" s="1"/>
    </row>
    <row r="804" spans="2:7" x14ac:dyDescent="0.3">
      <c r="B804" s="5"/>
      <c r="G804" s="1"/>
    </row>
    <row r="805" spans="2:7" x14ac:dyDescent="0.3">
      <c r="B805" s="5"/>
    </row>
    <row r="806" spans="2:7" x14ac:dyDescent="0.3">
      <c r="B806" s="5"/>
    </row>
    <row r="807" spans="2:7" x14ac:dyDescent="0.3">
      <c r="B807" s="5"/>
    </row>
    <row r="808" spans="2:7" x14ac:dyDescent="0.3">
      <c r="B808" s="5"/>
      <c r="G808" s="1"/>
    </row>
    <row r="809" spans="2:7" x14ac:dyDescent="0.3">
      <c r="B809" s="5"/>
      <c r="G809" s="1"/>
    </row>
    <row r="810" spans="2:7" x14ac:dyDescent="0.3">
      <c r="B810" s="5"/>
      <c r="G810" s="1"/>
    </row>
    <row r="811" spans="2:7" x14ac:dyDescent="0.3">
      <c r="B811" s="5"/>
    </row>
    <row r="812" spans="2:7" x14ac:dyDescent="0.3">
      <c r="B812" s="5"/>
      <c r="G812" s="1"/>
    </row>
    <row r="813" spans="2:7" x14ac:dyDescent="0.3">
      <c r="B813" s="5"/>
    </row>
    <row r="814" spans="2:7" x14ac:dyDescent="0.3">
      <c r="B814" s="5"/>
      <c r="G814" s="1"/>
    </row>
    <row r="815" spans="2:7" x14ac:dyDescent="0.3">
      <c r="B815" s="5"/>
    </row>
    <row r="816" spans="2:7" x14ac:dyDescent="0.3">
      <c r="B816" s="5"/>
      <c r="G816" s="1"/>
    </row>
    <row r="817" spans="2:7" x14ac:dyDescent="0.3">
      <c r="B817" s="5"/>
    </row>
    <row r="818" spans="2:7" x14ac:dyDescent="0.3">
      <c r="B818" s="5"/>
    </row>
    <row r="819" spans="2:7" x14ac:dyDescent="0.3">
      <c r="B819" s="5"/>
      <c r="G819" s="1"/>
    </row>
    <row r="820" spans="2:7" x14ac:dyDescent="0.3">
      <c r="B820" s="5"/>
    </row>
    <row r="821" spans="2:7" x14ac:dyDescent="0.3">
      <c r="B821" s="5"/>
    </row>
    <row r="822" spans="2:7" x14ac:dyDescent="0.3">
      <c r="B822" s="5"/>
    </row>
    <row r="823" spans="2:7" x14ac:dyDescent="0.3">
      <c r="B823" s="5"/>
      <c r="G823" s="1"/>
    </row>
    <row r="824" spans="2:7" x14ac:dyDescent="0.3">
      <c r="B824" s="5"/>
      <c r="G824" s="1"/>
    </row>
    <row r="825" spans="2:7" x14ac:dyDescent="0.3">
      <c r="B825" s="5"/>
      <c r="G825" s="1"/>
    </row>
    <row r="826" spans="2:7" x14ac:dyDescent="0.3">
      <c r="B826" s="5"/>
    </row>
    <row r="827" spans="2:7" x14ac:dyDescent="0.3">
      <c r="B827" s="5"/>
      <c r="G827" s="1"/>
    </row>
    <row r="828" spans="2:7" x14ac:dyDescent="0.3">
      <c r="B828" s="5"/>
    </row>
    <row r="829" spans="2:7" x14ac:dyDescent="0.3">
      <c r="B829" s="5"/>
      <c r="G829" s="1"/>
    </row>
    <row r="830" spans="2:7" x14ac:dyDescent="0.3">
      <c r="B830" s="5"/>
    </row>
    <row r="831" spans="2:7" x14ac:dyDescent="0.3">
      <c r="B831" s="5"/>
      <c r="G831" s="1"/>
    </row>
    <row r="832" spans="2:7" x14ac:dyDescent="0.3">
      <c r="B832" s="5"/>
      <c r="G832" s="1"/>
    </row>
    <row r="833" spans="2:7" x14ac:dyDescent="0.3">
      <c r="B833" s="5"/>
      <c r="G833" s="1"/>
    </row>
    <row r="834" spans="2:7" x14ac:dyDescent="0.3">
      <c r="B834" s="5"/>
      <c r="G834" s="1"/>
    </row>
    <row r="835" spans="2:7" x14ac:dyDescent="0.3">
      <c r="B835" s="5"/>
    </row>
    <row r="836" spans="2:7" x14ac:dyDescent="0.3">
      <c r="B836" s="5"/>
      <c r="G836" s="1"/>
    </row>
    <row r="837" spans="2:7" x14ac:dyDescent="0.3">
      <c r="B837" s="5"/>
    </row>
    <row r="838" spans="2:7" x14ac:dyDescent="0.3">
      <c r="B838" s="5"/>
      <c r="G838" s="1"/>
    </row>
    <row r="839" spans="2:7" x14ac:dyDescent="0.3">
      <c r="B839" s="5"/>
      <c r="G839" s="1"/>
    </row>
    <row r="840" spans="2:7" x14ac:dyDescent="0.3">
      <c r="B840" s="5"/>
      <c r="G840" s="1"/>
    </row>
    <row r="841" spans="2:7" x14ac:dyDescent="0.3">
      <c r="B841" s="5"/>
      <c r="G841" s="1"/>
    </row>
    <row r="842" spans="2:7" x14ac:dyDescent="0.3">
      <c r="B842" s="5"/>
    </row>
    <row r="843" spans="2:7" x14ac:dyDescent="0.3">
      <c r="B843" s="5"/>
      <c r="G843" s="1"/>
    </row>
    <row r="844" spans="2:7" x14ac:dyDescent="0.3">
      <c r="B844" s="5"/>
      <c r="G844" s="1"/>
    </row>
    <row r="845" spans="2:7" x14ac:dyDescent="0.3">
      <c r="B845" s="5"/>
    </row>
    <row r="846" spans="2:7" x14ac:dyDescent="0.3">
      <c r="B846" s="5"/>
      <c r="G846" s="1"/>
    </row>
    <row r="847" spans="2:7" x14ac:dyDescent="0.3">
      <c r="B847" s="5"/>
      <c r="G847" s="1"/>
    </row>
    <row r="848" spans="2:7" x14ac:dyDescent="0.3">
      <c r="B848" s="5"/>
      <c r="G848" s="1"/>
    </row>
    <row r="849" spans="2:7" x14ac:dyDescent="0.3">
      <c r="B849" s="5"/>
    </row>
    <row r="850" spans="2:7" x14ac:dyDescent="0.3">
      <c r="B850" s="5"/>
      <c r="G850" s="1"/>
    </row>
    <row r="851" spans="2:7" x14ac:dyDescent="0.3">
      <c r="B851" s="5"/>
      <c r="G851" s="1"/>
    </row>
    <row r="852" spans="2:7" x14ac:dyDescent="0.3">
      <c r="B852" s="5"/>
    </row>
    <row r="853" spans="2:7" x14ac:dyDescent="0.3">
      <c r="B853" s="5"/>
    </row>
    <row r="854" spans="2:7" x14ac:dyDescent="0.3">
      <c r="B854" s="5"/>
      <c r="G854" s="1"/>
    </row>
    <row r="855" spans="2:7" x14ac:dyDescent="0.3">
      <c r="B855" s="5"/>
      <c r="G855" s="1"/>
    </row>
    <row r="856" spans="2:7" x14ac:dyDescent="0.3">
      <c r="B856" s="5"/>
    </row>
    <row r="857" spans="2:7" x14ac:dyDescent="0.3">
      <c r="B857" s="5"/>
    </row>
    <row r="858" spans="2:7" x14ac:dyDescent="0.3">
      <c r="B858" s="5"/>
      <c r="G858" s="1"/>
    </row>
    <row r="859" spans="2:7" x14ac:dyDescent="0.3">
      <c r="B859" s="5"/>
    </row>
    <row r="860" spans="2:7" x14ac:dyDescent="0.3">
      <c r="B860" s="5"/>
      <c r="G860" s="1"/>
    </row>
    <row r="861" spans="2:7" x14ac:dyDescent="0.3">
      <c r="B861" s="5"/>
    </row>
    <row r="862" spans="2:7" x14ac:dyDescent="0.3">
      <c r="B862" s="5"/>
      <c r="G862" s="1"/>
    </row>
    <row r="863" spans="2:7" x14ac:dyDescent="0.3">
      <c r="B863" s="5"/>
    </row>
    <row r="864" spans="2:7" x14ac:dyDescent="0.3">
      <c r="B864" s="5"/>
      <c r="G864" s="1"/>
    </row>
    <row r="865" spans="2:7" x14ac:dyDescent="0.3">
      <c r="B865" s="5"/>
    </row>
    <row r="866" spans="2:7" x14ac:dyDescent="0.3">
      <c r="B866" s="5"/>
      <c r="G866" s="1"/>
    </row>
    <row r="867" spans="2:7" x14ac:dyDescent="0.3">
      <c r="B867" s="5"/>
    </row>
    <row r="868" spans="2:7" x14ac:dyDescent="0.3">
      <c r="B868" s="5"/>
    </row>
    <row r="869" spans="2:7" x14ac:dyDescent="0.3">
      <c r="B869" s="5"/>
      <c r="G869" s="1"/>
    </row>
    <row r="870" spans="2:7" x14ac:dyDescent="0.3">
      <c r="B870" s="5"/>
      <c r="G870" s="1"/>
    </row>
    <row r="871" spans="2:7" x14ac:dyDescent="0.3">
      <c r="B871" s="5"/>
    </row>
    <row r="872" spans="2:7" x14ac:dyDescent="0.3">
      <c r="B872" s="5"/>
    </row>
    <row r="873" spans="2:7" x14ac:dyDescent="0.3">
      <c r="B873" s="5"/>
      <c r="G873" s="1"/>
    </row>
    <row r="874" spans="2:7" x14ac:dyDescent="0.3">
      <c r="B874" s="5"/>
      <c r="G874" s="1"/>
    </row>
    <row r="875" spans="2:7" x14ac:dyDescent="0.3">
      <c r="B875" s="5"/>
      <c r="G875" s="1"/>
    </row>
    <row r="876" spans="2:7" x14ac:dyDescent="0.3">
      <c r="B876" s="5"/>
      <c r="G876" s="1"/>
    </row>
    <row r="877" spans="2:7" x14ac:dyDescent="0.3">
      <c r="B877" s="5"/>
      <c r="G877" s="1"/>
    </row>
    <row r="878" spans="2:7" x14ac:dyDescent="0.3">
      <c r="B878" s="5"/>
      <c r="G878" s="1"/>
    </row>
    <row r="879" spans="2:7" x14ac:dyDescent="0.3">
      <c r="B879" s="5"/>
    </row>
    <row r="880" spans="2:7" x14ac:dyDescent="0.3">
      <c r="B880" s="5"/>
    </row>
    <row r="881" spans="2:7" x14ac:dyDescent="0.3">
      <c r="B881" s="5"/>
    </row>
    <row r="882" spans="2:7" x14ac:dyDescent="0.3">
      <c r="B882" s="5"/>
    </row>
    <row r="883" spans="2:7" x14ac:dyDescent="0.3">
      <c r="B883" s="5"/>
    </row>
    <row r="884" spans="2:7" x14ac:dyDescent="0.3">
      <c r="B884" s="5"/>
    </row>
    <row r="885" spans="2:7" x14ac:dyDescent="0.3">
      <c r="B885" s="5"/>
    </row>
    <row r="886" spans="2:7" x14ac:dyDescent="0.3">
      <c r="B886" s="5"/>
      <c r="G886" s="1"/>
    </row>
    <row r="887" spans="2:7" x14ac:dyDescent="0.3">
      <c r="B887" s="5"/>
    </row>
    <row r="888" spans="2:7" x14ac:dyDescent="0.3">
      <c r="B888" s="5"/>
      <c r="G888" s="1"/>
    </row>
    <row r="889" spans="2:7" x14ac:dyDescent="0.3">
      <c r="B889" s="5"/>
    </row>
    <row r="890" spans="2:7" x14ac:dyDescent="0.3">
      <c r="B890" s="5"/>
      <c r="G890" s="1"/>
    </row>
    <row r="891" spans="2:7" x14ac:dyDescent="0.3">
      <c r="B891" s="5"/>
      <c r="G891" s="1"/>
    </row>
    <row r="892" spans="2:7" x14ac:dyDescent="0.3">
      <c r="B892" s="5"/>
    </row>
    <row r="893" spans="2:7" x14ac:dyDescent="0.3">
      <c r="B893" s="5"/>
    </row>
    <row r="894" spans="2:7" x14ac:dyDescent="0.3">
      <c r="B894" s="5"/>
      <c r="G894" s="1"/>
    </row>
    <row r="895" spans="2:7" x14ac:dyDescent="0.3">
      <c r="B895" s="5"/>
      <c r="G895" s="1"/>
    </row>
    <row r="896" spans="2:7" x14ac:dyDescent="0.3">
      <c r="B896" s="5"/>
    </row>
    <row r="897" spans="2:7" x14ac:dyDescent="0.3">
      <c r="B897" s="5"/>
      <c r="G897" s="1"/>
    </row>
    <row r="898" spans="2:7" x14ac:dyDescent="0.3">
      <c r="B898" s="5"/>
    </row>
    <row r="899" spans="2:7" x14ac:dyDescent="0.3">
      <c r="B899" s="5"/>
    </row>
    <row r="900" spans="2:7" x14ac:dyDescent="0.3">
      <c r="B900" s="5"/>
      <c r="G900" s="1"/>
    </row>
    <row r="901" spans="2:7" x14ac:dyDescent="0.3">
      <c r="B901" s="5"/>
      <c r="G901" s="1"/>
    </row>
    <row r="902" spans="2:7" x14ac:dyDescent="0.3">
      <c r="B902" s="5"/>
    </row>
    <row r="903" spans="2:7" x14ac:dyDescent="0.3">
      <c r="B903" s="5"/>
      <c r="G903" s="1"/>
    </row>
    <row r="904" spans="2:7" x14ac:dyDescent="0.3">
      <c r="B904" s="5"/>
    </row>
    <row r="905" spans="2:7" x14ac:dyDescent="0.3">
      <c r="B905" s="5"/>
    </row>
    <row r="906" spans="2:7" x14ac:dyDescent="0.3">
      <c r="B906" s="5"/>
      <c r="G906" s="1"/>
    </row>
    <row r="907" spans="2:7" x14ac:dyDescent="0.3">
      <c r="B907" s="5"/>
    </row>
    <row r="908" spans="2:7" x14ac:dyDescent="0.3">
      <c r="B908" s="5"/>
    </row>
    <row r="909" spans="2:7" x14ac:dyDescent="0.3">
      <c r="B909" s="5"/>
      <c r="G909" s="1"/>
    </row>
    <row r="910" spans="2:7" x14ac:dyDescent="0.3">
      <c r="B910" s="5"/>
      <c r="G910" s="1"/>
    </row>
    <row r="911" spans="2:7" x14ac:dyDescent="0.3">
      <c r="B911" s="5"/>
    </row>
    <row r="912" spans="2:7" x14ac:dyDescent="0.3">
      <c r="B912" s="5"/>
      <c r="G912" s="1"/>
    </row>
    <row r="913" spans="2:7" x14ac:dyDescent="0.3">
      <c r="B913" s="5"/>
      <c r="G913" s="1"/>
    </row>
    <row r="914" spans="2:7" x14ac:dyDescent="0.3">
      <c r="B914" s="5"/>
    </row>
    <row r="915" spans="2:7" x14ac:dyDescent="0.3">
      <c r="B915" s="5"/>
    </row>
    <row r="916" spans="2:7" x14ac:dyDescent="0.3">
      <c r="B916" s="5"/>
      <c r="G916" s="1"/>
    </row>
    <row r="917" spans="2:7" x14ac:dyDescent="0.3">
      <c r="B917" s="5"/>
      <c r="G917" s="1"/>
    </row>
    <row r="918" spans="2:7" x14ac:dyDescent="0.3">
      <c r="B918" s="5"/>
      <c r="G918" s="1"/>
    </row>
    <row r="919" spans="2:7" x14ac:dyDescent="0.3">
      <c r="B919" s="5"/>
    </row>
    <row r="920" spans="2:7" x14ac:dyDescent="0.3">
      <c r="B920" s="5"/>
    </row>
    <row r="921" spans="2:7" x14ac:dyDescent="0.3">
      <c r="B921" s="5"/>
    </row>
    <row r="922" spans="2:7" x14ac:dyDescent="0.3">
      <c r="B922" s="5"/>
    </row>
    <row r="923" spans="2:7" x14ac:dyDescent="0.3">
      <c r="B923" s="5"/>
    </row>
    <row r="924" spans="2:7" x14ac:dyDescent="0.3">
      <c r="B924" s="5"/>
      <c r="G924" s="1"/>
    </row>
    <row r="925" spans="2:7" x14ac:dyDescent="0.3">
      <c r="B925" s="5"/>
      <c r="G925" s="1"/>
    </row>
    <row r="926" spans="2:7" x14ac:dyDescent="0.3">
      <c r="B926" s="5"/>
    </row>
    <row r="927" spans="2:7" x14ac:dyDescent="0.3">
      <c r="B927" s="5"/>
      <c r="G927" s="1"/>
    </row>
    <row r="928" spans="2:7" x14ac:dyDescent="0.3">
      <c r="B928" s="5"/>
      <c r="G928" s="1"/>
    </row>
    <row r="929" spans="2:7" x14ac:dyDescent="0.3">
      <c r="B929" s="5"/>
    </row>
    <row r="930" spans="2:7" x14ac:dyDescent="0.3">
      <c r="B930" s="5"/>
      <c r="G930" s="1"/>
    </row>
    <row r="931" spans="2:7" x14ac:dyDescent="0.3">
      <c r="B931" s="5"/>
    </row>
    <row r="932" spans="2:7" x14ac:dyDescent="0.3">
      <c r="B932" s="5"/>
      <c r="G932" s="1"/>
    </row>
    <row r="933" spans="2:7" x14ac:dyDescent="0.3">
      <c r="B933" s="5"/>
    </row>
    <row r="934" spans="2:7" x14ac:dyDescent="0.3">
      <c r="B934" s="5"/>
      <c r="G934" s="1"/>
    </row>
    <row r="935" spans="2:7" x14ac:dyDescent="0.3">
      <c r="B935" s="5"/>
    </row>
    <row r="936" spans="2:7" x14ac:dyDescent="0.3">
      <c r="B936" s="5"/>
      <c r="G936" s="1"/>
    </row>
    <row r="937" spans="2:7" x14ac:dyDescent="0.3">
      <c r="B937" s="5"/>
      <c r="G937" s="1"/>
    </row>
    <row r="938" spans="2:7" x14ac:dyDescent="0.3">
      <c r="B938" s="5"/>
      <c r="G938" s="1"/>
    </row>
    <row r="939" spans="2:7" x14ac:dyDescent="0.3">
      <c r="B939" s="5"/>
      <c r="G939" s="1"/>
    </row>
    <row r="940" spans="2:7" x14ac:dyDescent="0.3">
      <c r="B940" s="5"/>
    </row>
    <row r="941" spans="2:7" x14ac:dyDescent="0.3">
      <c r="B941" s="5"/>
    </row>
    <row r="942" spans="2:7" x14ac:dyDescent="0.3">
      <c r="B942" s="5"/>
      <c r="G942" s="1"/>
    </row>
    <row r="943" spans="2:7" x14ac:dyDescent="0.3">
      <c r="B943" s="5"/>
    </row>
    <row r="944" spans="2:7" x14ac:dyDescent="0.3">
      <c r="B944" s="5"/>
      <c r="G944" s="1"/>
    </row>
    <row r="945" spans="2:7" x14ac:dyDescent="0.3">
      <c r="B945" s="5"/>
      <c r="G945" s="1"/>
    </row>
    <row r="946" spans="2:7" x14ac:dyDescent="0.3">
      <c r="B946" s="5"/>
    </row>
    <row r="947" spans="2:7" x14ac:dyDescent="0.3">
      <c r="B947" s="5"/>
    </row>
    <row r="948" spans="2:7" x14ac:dyDescent="0.3">
      <c r="B948" s="5"/>
    </row>
    <row r="949" spans="2:7" x14ac:dyDescent="0.3">
      <c r="B949" s="5"/>
    </row>
    <row r="950" spans="2:7" x14ac:dyDescent="0.3">
      <c r="B950" s="5"/>
      <c r="G950" s="1"/>
    </row>
    <row r="951" spans="2:7" x14ac:dyDescent="0.3">
      <c r="B951" s="5"/>
      <c r="G951" s="1"/>
    </row>
    <row r="952" spans="2:7" x14ac:dyDescent="0.3">
      <c r="B952" s="5"/>
    </row>
    <row r="953" spans="2:7" x14ac:dyDescent="0.3">
      <c r="B953" s="5"/>
      <c r="G953" s="1"/>
    </row>
    <row r="954" spans="2:7" x14ac:dyDescent="0.3">
      <c r="B954" s="5"/>
      <c r="G954" s="1"/>
    </row>
    <row r="955" spans="2:7" x14ac:dyDescent="0.3">
      <c r="B955" s="5"/>
      <c r="G955" s="1"/>
    </row>
    <row r="956" spans="2:7" x14ac:dyDescent="0.3">
      <c r="B956" s="5"/>
      <c r="G956" s="1"/>
    </row>
    <row r="957" spans="2:7" x14ac:dyDescent="0.3">
      <c r="B957" s="5"/>
    </row>
    <row r="958" spans="2:7" x14ac:dyDescent="0.3">
      <c r="B958" s="5"/>
      <c r="G958" s="1"/>
    </row>
    <row r="959" spans="2:7" x14ac:dyDescent="0.3">
      <c r="B959" s="5"/>
    </row>
    <row r="960" spans="2:7" x14ac:dyDescent="0.3">
      <c r="B960" s="5"/>
    </row>
    <row r="961" spans="2:7" x14ac:dyDescent="0.3">
      <c r="B961" s="5"/>
    </row>
    <row r="962" spans="2:7" x14ac:dyDescent="0.3">
      <c r="B962" s="5"/>
      <c r="G962" s="1"/>
    </row>
    <row r="963" spans="2:7" x14ac:dyDescent="0.3">
      <c r="B963" s="5"/>
      <c r="G963" s="1"/>
    </row>
    <row r="964" spans="2:7" x14ac:dyDescent="0.3">
      <c r="B964" s="5"/>
      <c r="G964" s="1"/>
    </row>
    <row r="965" spans="2:7" x14ac:dyDescent="0.3">
      <c r="B965" s="5"/>
      <c r="G965" s="1"/>
    </row>
    <row r="966" spans="2:7" x14ac:dyDescent="0.3">
      <c r="B966" s="5"/>
    </row>
    <row r="967" spans="2:7" x14ac:dyDescent="0.3">
      <c r="B967" s="5"/>
    </row>
    <row r="968" spans="2:7" x14ac:dyDescent="0.3">
      <c r="B968" s="5"/>
      <c r="G968" s="1"/>
    </row>
    <row r="969" spans="2:7" x14ac:dyDescent="0.3">
      <c r="B969" s="5"/>
      <c r="G969" s="1"/>
    </row>
    <row r="970" spans="2:7" x14ac:dyDescent="0.3">
      <c r="B970" s="5"/>
      <c r="G970" s="1"/>
    </row>
    <row r="971" spans="2:7" x14ac:dyDescent="0.3">
      <c r="B971" s="5"/>
      <c r="G971" s="1"/>
    </row>
    <row r="972" spans="2:7" x14ac:dyDescent="0.3">
      <c r="B972" s="5"/>
      <c r="G972" s="1"/>
    </row>
    <row r="973" spans="2:7" x14ac:dyDescent="0.3">
      <c r="B973" s="5"/>
      <c r="G973" s="1"/>
    </row>
    <row r="974" spans="2:7" x14ac:dyDescent="0.3">
      <c r="B974" s="5"/>
      <c r="G974" s="1"/>
    </row>
    <row r="975" spans="2:7" x14ac:dyDescent="0.3">
      <c r="B975" s="5"/>
      <c r="G975" s="1"/>
    </row>
    <row r="976" spans="2:7" x14ac:dyDescent="0.3">
      <c r="B976" s="5"/>
      <c r="G976" s="1"/>
    </row>
    <row r="977" spans="2:7" x14ac:dyDescent="0.3">
      <c r="B977" s="5"/>
    </row>
    <row r="978" spans="2:7" x14ac:dyDescent="0.3">
      <c r="B978" s="5"/>
      <c r="G978" s="1"/>
    </row>
    <row r="979" spans="2:7" x14ac:dyDescent="0.3">
      <c r="B979" s="5"/>
      <c r="G979" s="1"/>
    </row>
    <row r="980" spans="2:7" x14ac:dyDescent="0.3">
      <c r="B980" s="5"/>
      <c r="G980" s="1"/>
    </row>
    <row r="981" spans="2:7" x14ac:dyDescent="0.3">
      <c r="B981" s="5"/>
      <c r="G981" s="1"/>
    </row>
    <row r="982" spans="2:7" x14ac:dyDescent="0.3">
      <c r="B982" s="5"/>
      <c r="G982" s="1"/>
    </row>
    <row r="983" spans="2:7" x14ac:dyDescent="0.3">
      <c r="B983" s="5"/>
      <c r="G983" s="1"/>
    </row>
    <row r="984" spans="2:7" x14ac:dyDescent="0.3">
      <c r="B984" s="5"/>
    </row>
    <row r="985" spans="2:7" x14ac:dyDescent="0.3">
      <c r="B985" s="5"/>
      <c r="G985" s="1"/>
    </row>
    <row r="986" spans="2:7" x14ac:dyDescent="0.3">
      <c r="B986" s="5"/>
    </row>
    <row r="987" spans="2:7" x14ac:dyDescent="0.3">
      <c r="B987" s="5"/>
    </row>
    <row r="988" spans="2:7" x14ac:dyDescent="0.3">
      <c r="B988" s="5"/>
    </row>
    <row r="989" spans="2:7" x14ac:dyDescent="0.3">
      <c r="B989" s="5"/>
      <c r="G989" s="1"/>
    </row>
    <row r="990" spans="2:7" x14ac:dyDescent="0.3">
      <c r="B990" s="5"/>
      <c r="G990" s="1"/>
    </row>
    <row r="991" spans="2:7" x14ac:dyDescent="0.3">
      <c r="B991" s="5"/>
    </row>
    <row r="992" spans="2:7" x14ac:dyDescent="0.3">
      <c r="B992" s="5"/>
      <c r="G992" s="1"/>
    </row>
    <row r="993" spans="2:7" x14ac:dyDescent="0.3">
      <c r="B993" s="5"/>
      <c r="G993" s="1"/>
    </row>
    <row r="994" spans="2:7" x14ac:dyDescent="0.3">
      <c r="B994" s="5"/>
    </row>
    <row r="995" spans="2:7" x14ac:dyDescent="0.3">
      <c r="B995" s="5"/>
      <c r="G995" s="1"/>
    </row>
    <row r="996" spans="2:7" x14ac:dyDescent="0.3">
      <c r="B996" s="5"/>
      <c r="G996" s="1"/>
    </row>
    <row r="997" spans="2:7" x14ac:dyDescent="0.3">
      <c r="B997" s="5"/>
    </row>
    <row r="998" spans="2:7" x14ac:dyDescent="0.3">
      <c r="B998" s="5"/>
    </row>
    <row r="999" spans="2:7" x14ac:dyDescent="0.3">
      <c r="B999" s="5"/>
      <c r="G999" s="1"/>
    </row>
    <row r="1000" spans="2:7" x14ac:dyDescent="0.3">
      <c r="B1000" s="5"/>
      <c r="G1000" s="1"/>
    </row>
    <row r="1001" spans="2:7" x14ac:dyDescent="0.3">
      <c r="B1001" s="5"/>
      <c r="G1001" s="1"/>
    </row>
    <row r="1002" spans="2:7" x14ac:dyDescent="0.3">
      <c r="B1002" s="5"/>
      <c r="G1002" s="1"/>
    </row>
    <row r="1003" spans="2:7" x14ac:dyDescent="0.3">
      <c r="B1003" s="5"/>
      <c r="G1003" s="1"/>
    </row>
    <row r="1004" spans="2:7" x14ac:dyDescent="0.3">
      <c r="B1004" s="5"/>
      <c r="G1004" s="1"/>
    </row>
    <row r="1005" spans="2:7" x14ac:dyDescent="0.3">
      <c r="B1005" s="5"/>
      <c r="G1005" s="1"/>
    </row>
    <row r="1006" spans="2:7" x14ac:dyDescent="0.3">
      <c r="B1006" s="5"/>
      <c r="G1006" s="1"/>
    </row>
    <row r="1007" spans="2:7" x14ac:dyDescent="0.3">
      <c r="B1007" s="5"/>
    </row>
    <row r="1008" spans="2:7" x14ac:dyDescent="0.3">
      <c r="B1008" s="5"/>
      <c r="G1008" s="1"/>
    </row>
    <row r="1009" spans="2:7" x14ac:dyDescent="0.3">
      <c r="B1009" s="5"/>
      <c r="G1009" s="1"/>
    </row>
    <row r="1010" spans="2:7" x14ac:dyDescent="0.3">
      <c r="B1010" s="5"/>
      <c r="G1010" s="1"/>
    </row>
    <row r="1011" spans="2:7" x14ac:dyDescent="0.3">
      <c r="B1011" s="5"/>
      <c r="G1011" s="1"/>
    </row>
    <row r="1012" spans="2:7" x14ac:dyDescent="0.3">
      <c r="B1012" s="5"/>
      <c r="G1012" s="1"/>
    </row>
    <row r="1013" spans="2:7" x14ac:dyDescent="0.3">
      <c r="B1013" s="5"/>
      <c r="G1013" s="1"/>
    </row>
    <row r="1014" spans="2:7" x14ac:dyDescent="0.3">
      <c r="B1014" s="5"/>
      <c r="G1014" s="1"/>
    </row>
    <row r="1015" spans="2:7" x14ac:dyDescent="0.3">
      <c r="B1015" s="5"/>
      <c r="G1015" s="1"/>
    </row>
    <row r="1016" spans="2:7" x14ac:dyDescent="0.3">
      <c r="B1016" s="5"/>
      <c r="G1016" s="1"/>
    </row>
    <row r="1017" spans="2:7" x14ac:dyDescent="0.3">
      <c r="B1017" s="5"/>
      <c r="G1017" s="1"/>
    </row>
    <row r="1018" spans="2:7" x14ac:dyDescent="0.3">
      <c r="B1018" s="5"/>
    </row>
    <row r="1019" spans="2:7" x14ac:dyDescent="0.3">
      <c r="B1019" s="5"/>
    </row>
    <row r="1020" spans="2:7" x14ac:dyDescent="0.3">
      <c r="B1020" s="5"/>
      <c r="G1020" s="1"/>
    </row>
    <row r="1021" spans="2:7" x14ac:dyDescent="0.3">
      <c r="B1021" s="5"/>
    </row>
    <row r="1022" spans="2:7" x14ac:dyDescent="0.3">
      <c r="B1022" s="5"/>
      <c r="G1022" s="1"/>
    </row>
    <row r="1023" spans="2:7" x14ac:dyDescent="0.3">
      <c r="B1023" s="5"/>
    </row>
    <row r="1024" spans="2:7" x14ac:dyDescent="0.3">
      <c r="B1024" s="5"/>
    </row>
    <row r="1025" spans="2:7" x14ac:dyDescent="0.3">
      <c r="B1025" s="5"/>
      <c r="G1025" s="1"/>
    </row>
    <row r="1026" spans="2:7" x14ac:dyDescent="0.3">
      <c r="B1026" s="5"/>
    </row>
    <row r="1027" spans="2:7" x14ac:dyDescent="0.3">
      <c r="B1027" s="5"/>
      <c r="G1027" s="1"/>
    </row>
    <row r="1028" spans="2:7" x14ac:dyDescent="0.3">
      <c r="B1028" s="5"/>
      <c r="G1028" s="1"/>
    </row>
    <row r="1029" spans="2:7" x14ac:dyDescent="0.3">
      <c r="B1029" s="5"/>
    </row>
    <row r="1030" spans="2:7" x14ac:dyDescent="0.3">
      <c r="B1030" s="5"/>
      <c r="G1030" s="1"/>
    </row>
    <row r="1031" spans="2:7" x14ac:dyDescent="0.3">
      <c r="B1031" s="5"/>
      <c r="G1031" s="1"/>
    </row>
    <row r="1032" spans="2:7" x14ac:dyDescent="0.3">
      <c r="B1032" s="5"/>
    </row>
    <row r="1033" spans="2:7" x14ac:dyDescent="0.3">
      <c r="B1033" s="5"/>
      <c r="G1033" s="1"/>
    </row>
    <row r="1034" spans="2:7" x14ac:dyDescent="0.3">
      <c r="B1034" s="5"/>
      <c r="G1034" s="1"/>
    </row>
    <row r="1035" spans="2:7" x14ac:dyDescent="0.3">
      <c r="B1035" s="5"/>
      <c r="G1035" s="1"/>
    </row>
    <row r="1036" spans="2:7" x14ac:dyDescent="0.3">
      <c r="B1036" s="5"/>
      <c r="G1036" s="1"/>
    </row>
    <row r="1037" spans="2:7" x14ac:dyDescent="0.3">
      <c r="B1037" s="5"/>
      <c r="G1037" s="1"/>
    </row>
    <row r="1038" spans="2:7" x14ac:dyDescent="0.3">
      <c r="B1038" s="5"/>
      <c r="G1038" s="1"/>
    </row>
    <row r="1039" spans="2:7" x14ac:dyDescent="0.3">
      <c r="B1039" s="5"/>
      <c r="G1039" s="1"/>
    </row>
    <row r="1040" spans="2:7" x14ac:dyDescent="0.3">
      <c r="B1040" s="5"/>
      <c r="G1040" s="1"/>
    </row>
    <row r="1041" spans="2:7" x14ac:dyDescent="0.3">
      <c r="B1041" s="5"/>
      <c r="G1041" s="1"/>
    </row>
    <row r="1042" spans="2:7" x14ac:dyDescent="0.3">
      <c r="B1042" s="5"/>
      <c r="G1042" s="1"/>
    </row>
    <row r="1043" spans="2:7" x14ac:dyDescent="0.3">
      <c r="B1043" s="5"/>
      <c r="G1043" s="1"/>
    </row>
    <row r="1044" spans="2:7" x14ac:dyDescent="0.3">
      <c r="B1044" s="5"/>
    </row>
    <row r="1045" spans="2:7" x14ac:dyDescent="0.3">
      <c r="B1045" s="5"/>
    </row>
    <row r="1046" spans="2:7" x14ac:dyDescent="0.3">
      <c r="B1046" s="5"/>
    </row>
    <row r="1047" spans="2:7" x14ac:dyDescent="0.3">
      <c r="B1047" s="5"/>
    </row>
    <row r="1048" spans="2:7" x14ac:dyDescent="0.3">
      <c r="B1048" s="5"/>
    </row>
    <row r="1049" spans="2:7" x14ac:dyDescent="0.3">
      <c r="B1049" s="5"/>
    </row>
    <row r="1050" spans="2:7" x14ac:dyDescent="0.3">
      <c r="B1050" s="5"/>
      <c r="G1050" s="1"/>
    </row>
    <row r="1051" spans="2:7" x14ac:dyDescent="0.3">
      <c r="B1051" s="5"/>
      <c r="G1051" s="1"/>
    </row>
    <row r="1052" spans="2:7" x14ac:dyDescent="0.3">
      <c r="B1052" s="5"/>
      <c r="G1052" s="1"/>
    </row>
    <row r="1053" spans="2:7" x14ac:dyDescent="0.3">
      <c r="B1053" s="5"/>
      <c r="G1053" s="1"/>
    </row>
    <row r="1054" spans="2:7" x14ac:dyDescent="0.3">
      <c r="B1054" s="5"/>
      <c r="G1054" s="1"/>
    </row>
    <row r="1055" spans="2:7" x14ac:dyDescent="0.3">
      <c r="B1055" s="5"/>
      <c r="G1055" s="1"/>
    </row>
    <row r="1056" spans="2:7" x14ac:dyDescent="0.3">
      <c r="B1056" s="5"/>
      <c r="G1056" s="1"/>
    </row>
    <row r="1057" spans="2:7" x14ac:dyDescent="0.3">
      <c r="B1057" s="5"/>
    </row>
    <row r="1058" spans="2:7" x14ac:dyDescent="0.3">
      <c r="B1058" s="5"/>
    </row>
    <row r="1059" spans="2:7" x14ac:dyDescent="0.3">
      <c r="B1059" s="5"/>
      <c r="G1059" s="1"/>
    </row>
    <row r="1060" spans="2:7" x14ac:dyDescent="0.3">
      <c r="B1060" s="5"/>
    </row>
    <row r="1061" spans="2:7" x14ac:dyDescent="0.3">
      <c r="B1061" s="5"/>
      <c r="G1061" s="1"/>
    </row>
    <row r="1062" spans="2:7" x14ac:dyDescent="0.3">
      <c r="B1062" s="5"/>
      <c r="G1062" s="1"/>
    </row>
    <row r="1063" spans="2:7" x14ac:dyDescent="0.3">
      <c r="B1063" s="5"/>
      <c r="G1063" s="1"/>
    </row>
    <row r="1064" spans="2:7" x14ac:dyDescent="0.3">
      <c r="B1064" s="5"/>
      <c r="G1064" s="1"/>
    </row>
    <row r="1065" spans="2:7" x14ac:dyDescent="0.3">
      <c r="B1065" s="5"/>
      <c r="G1065" s="1"/>
    </row>
    <row r="1066" spans="2:7" x14ac:dyDescent="0.3">
      <c r="B1066" s="5"/>
    </row>
    <row r="1067" spans="2:7" x14ac:dyDescent="0.3">
      <c r="B1067" s="5"/>
      <c r="G1067" s="1"/>
    </row>
    <row r="1068" spans="2:7" x14ac:dyDescent="0.3">
      <c r="B1068" s="5"/>
    </row>
    <row r="1069" spans="2:7" x14ac:dyDescent="0.3">
      <c r="B1069" s="5"/>
      <c r="G1069" s="1"/>
    </row>
    <row r="1070" spans="2:7" x14ac:dyDescent="0.3">
      <c r="B1070" s="5"/>
      <c r="G1070" s="1"/>
    </row>
    <row r="1071" spans="2:7" x14ac:dyDescent="0.3">
      <c r="B1071" s="5"/>
      <c r="G1071" s="1"/>
    </row>
    <row r="1072" spans="2:7" x14ac:dyDescent="0.3">
      <c r="B1072" s="5"/>
      <c r="G1072" s="1"/>
    </row>
    <row r="1073" spans="2:7" x14ac:dyDescent="0.3">
      <c r="B1073" s="5"/>
      <c r="G1073" s="1"/>
    </row>
    <row r="1074" spans="2:7" x14ac:dyDescent="0.3">
      <c r="B1074" s="5"/>
    </row>
    <row r="1075" spans="2:7" x14ac:dyDescent="0.3">
      <c r="B1075" s="5"/>
      <c r="G1075" s="1"/>
    </row>
    <row r="1076" spans="2:7" x14ac:dyDescent="0.3">
      <c r="B1076" s="5"/>
      <c r="G1076" s="1"/>
    </row>
    <row r="1077" spans="2:7" x14ac:dyDescent="0.3">
      <c r="B1077" s="5"/>
      <c r="G1077" s="1"/>
    </row>
    <row r="1078" spans="2:7" x14ac:dyDescent="0.3">
      <c r="B1078" s="5"/>
      <c r="G1078" s="1"/>
    </row>
    <row r="1079" spans="2:7" x14ac:dyDescent="0.3">
      <c r="B1079" s="5"/>
      <c r="G1079" s="1"/>
    </row>
    <row r="1080" spans="2:7" x14ac:dyDescent="0.3">
      <c r="B1080" s="5"/>
    </row>
    <row r="1081" spans="2:7" x14ac:dyDescent="0.3">
      <c r="B1081" s="5"/>
      <c r="G1081" s="1"/>
    </row>
    <row r="1082" spans="2:7" x14ac:dyDescent="0.3">
      <c r="B1082" s="5"/>
    </row>
    <row r="1083" spans="2:7" x14ac:dyDescent="0.3">
      <c r="B1083" s="5"/>
      <c r="G1083" s="1"/>
    </row>
    <row r="1084" spans="2:7" x14ac:dyDescent="0.3">
      <c r="B1084" s="5"/>
      <c r="G1084" s="1"/>
    </row>
    <row r="1085" spans="2:7" x14ac:dyDescent="0.3">
      <c r="B1085" s="5"/>
      <c r="G1085" s="1"/>
    </row>
    <row r="1086" spans="2:7" x14ac:dyDescent="0.3">
      <c r="B1086" s="5"/>
      <c r="G1086" s="1"/>
    </row>
    <row r="1087" spans="2:7" x14ac:dyDescent="0.3">
      <c r="B1087" s="5"/>
      <c r="G1087" s="1"/>
    </row>
    <row r="1088" spans="2:7" x14ac:dyDescent="0.3">
      <c r="B1088" s="5"/>
    </row>
    <row r="1089" spans="2:7" x14ac:dyDescent="0.3">
      <c r="B1089" s="5"/>
    </row>
    <row r="1090" spans="2:7" x14ac:dyDescent="0.3">
      <c r="B1090" s="5"/>
    </row>
    <row r="1091" spans="2:7" x14ac:dyDescent="0.3">
      <c r="B1091" s="5"/>
    </row>
    <row r="1092" spans="2:7" x14ac:dyDescent="0.3">
      <c r="B1092" s="5"/>
    </row>
    <row r="1093" spans="2:7" x14ac:dyDescent="0.3">
      <c r="B1093" s="5"/>
    </row>
    <row r="1094" spans="2:7" x14ac:dyDescent="0.3">
      <c r="B1094" s="5"/>
      <c r="G1094" s="1"/>
    </row>
    <row r="1095" spans="2:7" x14ac:dyDescent="0.3">
      <c r="B1095" s="5"/>
    </row>
    <row r="1096" spans="2:7" x14ac:dyDescent="0.3">
      <c r="B1096" s="5"/>
      <c r="G1096" s="1"/>
    </row>
    <row r="1097" spans="2:7" x14ac:dyDescent="0.3">
      <c r="B1097" s="5"/>
    </row>
    <row r="1098" spans="2:7" x14ac:dyDescent="0.3">
      <c r="B1098" s="5"/>
    </row>
    <row r="1099" spans="2:7" x14ac:dyDescent="0.3">
      <c r="B1099" s="5"/>
      <c r="G1099" s="1"/>
    </row>
    <row r="1100" spans="2:7" x14ac:dyDescent="0.3">
      <c r="B1100" s="5"/>
      <c r="G1100" s="1"/>
    </row>
    <row r="1101" spans="2:7" x14ac:dyDescent="0.3">
      <c r="B1101" s="5"/>
      <c r="G1101" s="1"/>
    </row>
    <row r="1102" spans="2:7" x14ac:dyDescent="0.3">
      <c r="B1102" s="5"/>
      <c r="G1102" s="1"/>
    </row>
    <row r="1103" spans="2:7" x14ac:dyDescent="0.3">
      <c r="B1103" s="5"/>
      <c r="G1103" s="1"/>
    </row>
    <row r="1104" spans="2:7" x14ac:dyDescent="0.3">
      <c r="B1104" s="5"/>
      <c r="G1104" s="1"/>
    </row>
    <row r="1105" spans="2:7" x14ac:dyDescent="0.3">
      <c r="B1105" s="5"/>
      <c r="G1105" s="1"/>
    </row>
    <row r="1106" spans="2:7" x14ac:dyDescent="0.3">
      <c r="B1106" s="5"/>
    </row>
    <row r="1107" spans="2:7" x14ac:dyDescent="0.3">
      <c r="B1107" s="5"/>
      <c r="G1107" s="1"/>
    </row>
    <row r="1108" spans="2:7" x14ac:dyDescent="0.3">
      <c r="B1108" s="5"/>
    </row>
    <row r="1109" spans="2:7" x14ac:dyDescent="0.3">
      <c r="B1109" s="5"/>
    </row>
    <row r="1110" spans="2:7" x14ac:dyDescent="0.3">
      <c r="B1110" s="5"/>
      <c r="G1110" s="1"/>
    </row>
    <row r="1111" spans="2:7" x14ac:dyDescent="0.3">
      <c r="B1111" s="5"/>
      <c r="G1111" s="1"/>
    </row>
    <row r="1112" spans="2:7" x14ac:dyDescent="0.3">
      <c r="B1112" s="5"/>
      <c r="G1112" s="1"/>
    </row>
    <row r="1113" spans="2:7" x14ac:dyDescent="0.3">
      <c r="B1113" s="5"/>
      <c r="G1113" s="1"/>
    </row>
    <row r="1114" spans="2:7" x14ac:dyDescent="0.3">
      <c r="B1114" s="5"/>
      <c r="G1114" s="1"/>
    </row>
    <row r="1115" spans="2:7" x14ac:dyDescent="0.3">
      <c r="B1115" s="5"/>
      <c r="G1115" s="1"/>
    </row>
    <row r="1116" spans="2:7" x14ac:dyDescent="0.3">
      <c r="B1116" s="5"/>
      <c r="G1116" s="1"/>
    </row>
    <row r="1117" spans="2:7" x14ac:dyDescent="0.3">
      <c r="B1117" s="5"/>
      <c r="G1117" s="1"/>
    </row>
    <row r="1118" spans="2:7" x14ac:dyDescent="0.3">
      <c r="B1118" s="5"/>
      <c r="G1118" s="1"/>
    </row>
    <row r="1119" spans="2:7" x14ac:dyDescent="0.3">
      <c r="B1119" s="5"/>
    </row>
    <row r="1120" spans="2:7" x14ac:dyDescent="0.3">
      <c r="B1120" s="5"/>
      <c r="G1120" s="1"/>
    </row>
    <row r="1121" spans="2:7" x14ac:dyDescent="0.3">
      <c r="B1121" s="5"/>
    </row>
    <row r="1122" spans="2:7" x14ac:dyDescent="0.3">
      <c r="B1122" s="5"/>
    </row>
    <row r="1123" spans="2:7" x14ac:dyDescent="0.3">
      <c r="B1123" s="5"/>
    </row>
    <row r="1124" spans="2:7" x14ac:dyDescent="0.3">
      <c r="B1124" s="5"/>
      <c r="G1124" s="1"/>
    </row>
    <row r="1125" spans="2:7" x14ac:dyDescent="0.3">
      <c r="B1125" s="5"/>
      <c r="G1125" s="1"/>
    </row>
    <row r="1126" spans="2:7" x14ac:dyDescent="0.3">
      <c r="B1126" s="5"/>
      <c r="G1126" s="1"/>
    </row>
    <row r="1127" spans="2:7" x14ac:dyDescent="0.3">
      <c r="B1127" s="5"/>
      <c r="G1127" s="1"/>
    </row>
    <row r="1128" spans="2:7" x14ac:dyDescent="0.3">
      <c r="B1128" s="5"/>
      <c r="G1128" s="1"/>
    </row>
    <row r="1129" spans="2:7" x14ac:dyDescent="0.3">
      <c r="B1129" s="5"/>
      <c r="G1129" s="1"/>
    </row>
    <row r="1130" spans="2:7" x14ac:dyDescent="0.3">
      <c r="B1130" s="5"/>
      <c r="G1130" s="1"/>
    </row>
    <row r="1131" spans="2:7" x14ac:dyDescent="0.3">
      <c r="B1131" s="5"/>
      <c r="G1131" s="1"/>
    </row>
    <row r="1132" spans="2:7" x14ac:dyDescent="0.3">
      <c r="B1132" s="5"/>
      <c r="G1132" s="1"/>
    </row>
    <row r="1133" spans="2:7" x14ac:dyDescent="0.3">
      <c r="B1133" s="5"/>
      <c r="G1133" s="1"/>
    </row>
    <row r="1134" spans="2:7" x14ac:dyDescent="0.3">
      <c r="B1134" s="5"/>
      <c r="G1134" s="1"/>
    </row>
    <row r="1135" spans="2:7" x14ac:dyDescent="0.3">
      <c r="B1135" s="5"/>
      <c r="G1135" s="1"/>
    </row>
    <row r="1136" spans="2:7" x14ac:dyDescent="0.3">
      <c r="B1136" s="5"/>
      <c r="G1136" s="1"/>
    </row>
    <row r="1137" spans="2:7" x14ac:dyDescent="0.3">
      <c r="B1137" s="5"/>
    </row>
    <row r="1138" spans="2:7" x14ac:dyDescent="0.3">
      <c r="B1138" s="5"/>
      <c r="G1138" s="1"/>
    </row>
    <row r="1139" spans="2:7" x14ac:dyDescent="0.3">
      <c r="B1139" s="5"/>
    </row>
    <row r="1140" spans="2:7" x14ac:dyDescent="0.3">
      <c r="B1140" s="5"/>
      <c r="G1140" s="1"/>
    </row>
    <row r="1141" spans="2:7" x14ac:dyDescent="0.3">
      <c r="B1141" s="5"/>
    </row>
    <row r="1142" spans="2:7" x14ac:dyDescent="0.3">
      <c r="B1142" s="5"/>
    </row>
    <row r="1143" spans="2:7" x14ac:dyDescent="0.3">
      <c r="B1143" s="5"/>
    </row>
    <row r="1144" spans="2:7" x14ac:dyDescent="0.3">
      <c r="B1144" s="5"/>
      <c r="G1144" s="1"/>
    </row>
    <row r="1145" spans="2:7" x14ac:dyDescent="0.3">
      <c r="B1145" s="5"/>
    </row>
    <row r="1146" spans="2:7" x14ac:dyDescent="0.3">
      <c r="B1146" s="5"/>
      <c r="G1146" s="1"/>
    </row>
    <row r="1147" spans="2:7" x14ac:dyDescent="0.3">
      <c r="B1147" s="5"/>
    </row>
    <row r="1148" spans="2:7" x14ac:dyDescent="0.3">
      <c r="B1148" s="5"/>
      <c r="G1148" s="1"/>
    </row>
    <row r="1149" spans="2:7" x14ac:dyDescent="0.3">
      <c r="B1149" s="5"/>
    </row>
    <row r="1150" spans="2:7" x14ac:dyDescent="0.3">
      <c r="B1150" s="5"/>
      <c r="G1150" s="1"/>
    </row>
    <row r="1151" spans="2:7" x14ac:dyDescent="0.3">
      <c r="B1151" s="5"/>
    </row>
    <row r="1152" spans="2:7" x14ac:dyDescent="0.3">
      <c r="B1152" s="5"/>
    </row>
    <row r="1153" spans="2:7" x14ac:dyDescent="0.3">
      <c r="B1153" s="5"/>
    </row>
    <row r="1154" spans="2:7" x14ac:dyDescent="0.3">
      <c r="B1154" s="5"/>
      <c r="G1154" s="1"/>
    </row>
    <row r="1155" spans="2:7" x14ac:dyDescent="0.3">
      <c r="B1155" s="5"/>
    </row>
    <row r="1156" spans="2:7" x14ac:dyDescent="0.3">
      <c r="B1156" s="5"/>
      <c r="G1156" s="1"/>
    </row>
    <row r="1157" spans="2:7" x14ac:dyDescent="0.3">
      <c r="B1157" s="5"/>
    </row>
    <row r="1158" spans="2:7" x14ac:dyDescent="0.3">
      <c r="B1158" s="5"/>
      <c r="G1158" s="1"/>
    </row>
    <row r="1159" spans="2:7" x14ac:dyDescent="0.3">
      <c r="B1159" s="5"/>
      <c r="G1159" s="1"/>
    </row>
    <row r="1160" spans="2:7" x14ac:dyDescent="0.3">
      <c r="B1160" s="5"/>
      <c r="G1160" s="1"/>
    </row>
    <row r="1161" spans="2:7" x14ac:dyDescent="0.3">
      <c r="B1161" s="5"/>
      <c r="G1161" s="1"/>
    </row>
    <row r="1162" spans="2:7" x14ac:dyDescent="0.3">
      <c r="B1162" s="5"/>
      <c r="G1162" s="1"/>
    </row>
    <row r="1163" spans="2:7" x14ac:dyDescent="0.3">
      <c r="B1163" s="5"/>
      <c r="G1163" s="1"/>
    </row>
    <row r="1164" spans="2:7" x14ac:dyDescent="0.3">
      <c r="B1164" s="5"/>
      <c r="G1164" s="1"/>
    </row>
    <row r="1165" spans="2:7" x14ac:dyDescent="0.3">
      <c r="B1165" s="5"/>
      <c r="G1165" s="1"/>
    </row>
    <row r="1166" spans="2:7" x14ac:dyDescent="0.3">
      <c r="B1166" s="5"/>
      <c r="G1166" s="1"/>
    </row>
    <row r="1167" spans="2:7" x14ac:dyDescent="0.3">
      <c r="B1167" s="5"/>
      <c r="G1167" s="1"/>
    </row>
    <row r="1168" spans="2:7" x14ac:dyDescent="0.3">
      <c r="B1168" s="5"/>
      <c r="G1168" s="1"/>
    </row>
    <row r="1169" spans="2:7" x14ac:dyDescent="0.3">
      <c r="B1169" s="5"/>
      <c r="G1169" s="1"/>
    </row>
    <row r="1170" spans="2:7" x14ac:dyDescent="0.3">
      <c r="B1170" s="5"/>
    </row>
    <row r="1171" spans="2:7" x14ac:dyDescent="0.3">
      <c r="B1171" s="5"/>
      <c r="G1171" s="1"/>
    </row>
    <row r="1172" spans="2:7" x14ac:dyDescent="0.3">
      <c r="B1172" s="5"/>
    </row>
    <row r="1173" spans="2:7" x14ac:dyDescent="0.3">
      <c r="B1173" s="5"/>
      <c r="G1173" s="1"/>
    </row>
    <row r="1174" spans="2:7" x14ac:dyDescent="0.3">
      <c r="B1174" s="5"/>
      <c r="G1174" s="1"/>
    </row>
    <row r="1175" spans="2:7" x14ac:dyDescent="0.3">
      <c r="B1175" s="5"/>
      <c r="G1175" s="1"/>
    </row>
    <row r="1176" spans="2:7" x14ac:dyDescent="0.3">
      <c r="B1176" s="5"/>
      <c r="G1176" s="1"/>
    </row>
    <row r="1177" spans="2:7" x14ac:dyDescent="0.3">
      <c r="B1177" s="5"/>
      <c r="G1177" s="1"/>
    </row>
    <row r="1178" spans="2:7" x14ac:dyDescent="0.3">
      <c r="B1178" s="5"/>
      <c r="G1178" s="1"/>
    </row>
    <row r="1179" spans="2:7" x14ac:dyDescent="0.3">
      <c r="B1179" s="5"/>
      <c r="G1179" s="1"/>
    </row>
    <row r="1180" spans="2:7" x14ac:dyDescent="0.3">
      <c r="B1180" s="5"/>
      <c r="G1180" s="1"/>
    </row>
    <row r="1181" spans="2:7" x14ac:dyDescent="0.3">
      <c r="B1181" s="5"/>
      <c r="G1181" s="1"/>
    </row>
    <row r="1182" spans="2:7" x14ac:dyDescent="0.3">
      <c r="B1182" s="5"/>
      <c r="G1182" s="1"/>
    </row>
    <row r="1183" spans="2:7" x14ac:dyDescent="0.3">
      <c r="B1183" s="5"/>
      <c r="G1183" s="1"/>
    </row>
    <row r="1184" spans="2:7" x14ac:dyDescent="0.3">
      <c r="B1184" s="5"/>
      <c r="G1184" s="1"/>
    </row>
    <row r="1185" spans="2:7" x14ac:dyDescent="0.3">
      <c r="B1185" s="5"/>
      <c r="G1185" s="1"/>
    </row>
    <row r="1186" spans="2:7" x14ac:dyDescent="0.3">
      <c r="B1186" s="5"/>
      <c r="G1186" s="1"/>
    </row>
    <row r="1187" spans="2:7" x14ac:dyDescent="0.3">
      <c r="B1187" s="5"/>
      <c r="G1187" s="1"/>
    </row>
    <row r="1188" spans="2:7" x14ac:dyDescent="0.3">
      <c r="B1188" s="5"/>
    </row>
    <row r="1189" spans="2:7" x14ac:dyDescent="0.3">
      <c r="B1189" s="5"/>
      <c r="G1189" s="1"/>
    </row>
    <row r="1190" spans="2:7" x14ac:dyDescent="0.3">
      <c r="B1190" s="5"/>
      <c r="G1190" s="1"/>
    </row>
    <row r="1191" spans="2:7" x14ac:dyDescent="0.3">
      <c r="B1191" s="5"/>
      <c r="G1191" s="1"/>
    </row>
    <row r="1192" spans="2:7" x14ac:dyDescent="0.3">
      <c r="B1192" s="5"/>
      <c r="G1192" s="1"/>
    </row>
    <row r="1193" spans="2:7" x14ac:dyDescent="0.3">
      <c r="B1193" s="5"/>
      <c r="G1193" s="1"/>
    </row>
    <row r="1194" spans="2:7" x14ac:dyDescent="0.3">
      <c r="B1194" s="5"/>
    </row>
    <row r="1195" spans="2:7" x14ac:dyDescent="0.3">
      <c r="B1195" s="5"/>
      <c r="G1195" s="1"/>
    </row>
    <row r="1196" spans="2:7" x14ac:dyDescent="0.3">
      <c r="B1196" s="5"/>
      <c r="G1196" s="1"/>
    </row>
    <row r="1197" spans="2:7" x14ac:dyDescent="0.3">
      <c r="B1197" s="5"/>
      <c r="G1197" s="1"/>
    </row>
    <row r="1198" spans="2:7" x14ac:dyDescent="0.3">
      <c r="B1198" s="5"/>
    </row>
    <row r="1199" spans="2:7" x14ac:dyDescent="0.3">
      <c r="B1199" s="5"/>
    </row>
    <row r="1200" spans="2:7" x14ac:dyDescent="0.3">
      <c r="B1200" s="5"/>
      <c r="G1200" s="1"/>
    </row>
    <row r="1201" spans="2:7" x14ac:dyDescent="0.3">
      <c r="B1201" s="5"/>
      <c r="G1201" s="1"/>
    </row>
    <row r="1202" spans="2:7" x14ac:dyDescent="0.3">
      <c r="B1202" s="5"/>
      <c r="G1202" s="1"/>
    </row>
    <row r="1203" spans="2:7" x14ac:dyDescent="0.3">
      <c r="B1203" s="5"/>
      <c r="G1203" s="1"/>
    </row>
    <row r="1204" spans="2:7" x14ac:dyDescent="0.3">
      <c r="B1204" s="5"/>
      <c r="G1204" s="1"/>
    </row>
    <row r="1205" spans="2:7" x14ac:dyDescent="0.3">
      <c r="B1205" s="5"/>
      <c r="G1205" s="1"/>
    </row>
    <row r="1206" spans="2:7" x14ac:dyDescent="0.3">
      <c r="B1206" s="5"/>
      <c r="G1206" s="1"/>
    </row>
    <row r="1207" spans="2:7" x14ac:dyDescent="0.3">
      <c r="B1207" s="5"/>
      <c r="G1207" s="1"/>
    </row>
    <row r="1208" spans="2:7" x14ac:dyDescent="0.3">
      <c r="B1208" s="5"/>
    </row>
    <row r="1209" spans="2:7" x14ac:dyDescent="0.3">
      <c r="B1209" s="5"/>
    </row>
    <row r="1210" spans="2:7" x14ac:dyDescent="0.3">
      <c r="B1210" s="5"/>
    </row>
    <row r="1211" spans="2:7" x14ac:dyDescent="0.3">
      <c r="B1211" s="5"/>
    </row>
    <row r="1212" spans="2:7" x14ac:dyDescent="0.3">
      <c r="B1212" s="5"/>
    </row>
    <row r="1213" spans="2:7" x14ac:dyDescent="0.3">
      <c r="B1213" s="5"/>
      <c r="G1213" s="1"/>
    </row>
    <row r="1214" spans="2:7" x14ac:dyDescent="0.3">
      <c r="B1214" s="5"/>
      <c r="G1214" s="1"/>
    </row>
    <row r="1215" spans="2:7" x14ac:dyDescent="0.3">
      <c r="B1215" s="5"/>
      <c r="G1215" s="1"/>
    </row>
    <row r="1216" spans="2:7" x14ac:dyDescent="0.3">
      <c r="B1216" s="5"/>
      <c r="G1216" s="1"/>
    </row>
    <row r="1217" spans="2:7" x14ac:dyDescent="0.3">
      <c r="B1217" s="5"/>
      <c r="G1217" s="1"/>
    </row>
    <row r="1218" spans="2:7" x14ac:dyDescent="0.3">
      <c r="B1218" s="5"/>
    </row>
    <row r="1219" spans="2:7" x14ac:dyDescent="0.3">
      <c r="B1219" s="5"/>
    </row>
    <row r="1220" spans="2:7" x14ac:dyDescent="0.3">
      <c r="B1220" s="5"/>
    </row>
    <row r="1221" spans="2:7" x14ac:dyDescent="0.3">
      <c r="B1221" s="5"/>
    </row>
    <row r="1222" spans="2:7" x14ac:dyDescent="0.3">
      <c r="B1222" s="5"/>
      <c r="G1222" s="1"/>
    </row>
    <row r="1223" spans="2:7" x14ac:dyDescent="0.3">
      <c r="B1223" s="5"/>
      <c r="G1223" s="1"/>
    </row>
    <row r="1224" spans="2:7" x14ac:dyDescent="0.3">
      <c r="B1224" s="5"/>
      <c r="G1224" s="1"/>
    </row>
    <row r="1225" spans="2:7" x14ac:dyDescent="0.3">
      <c r="B1225" s="5"/>
      <c r="G1225" s="1"/>
    </row>
    <row r="1226" spans="2:7" x14ac:dyDescent="0.3">
      <c r="B1226" s="5"/>
      <c r="G1226" s="1"/>
    </row>
    <row r="1227" spans="2:7" x14ac:dyDescent="0.3">
      <c r="B1227" s="5"/>
      <c r="G1227" s="1"/>
    </row>
    <row r="1228" spans="2:7" x14ac:dyDescent="0.3">
      <c r="B1228" s="5"/>
    </row>
    <row r="1229" spans="2:7" x14ac:dyDescent="0.3">
      <c r="B1229" s="5"/>
      <c r="G1229" s="1"/>
    </row>
    <row r="1230" spans="2:7" x14ac:dyDescent="0.3">
      <c r="B1230" s="5"/>
    </row>
    <row r="1231" spans="2:7" x14ac:dyDescent="0.3">
      <c r="B1231" s="5"/>
      <c r="G1231" s="1"/>
    </row>
    <row r="1232" spans="2:7" x14ac:dyDescent="0.3">
      <c r="B1232" s="5"/>
    </row>
    <row r="1233" spans="2:7" x14ac:dyDescent="0.3">
      <c r="B1233" s="5"/>
      <c r="G1233" s="1"/>
    </row>
    <row r="1234" spans="2:7" x14ac:dyDescent="0.3">
      <c r="B1234" s="5"/>
    </row>
    <row r="1235" spans="2:7" x14ac:dyDescent="0.3">
      <c r="B1235" s="5"/>
      <c r="G1235" s="1"/>
    </row>
    <row r="1236" spans="2:7" x14ac:dyDescent="0.3">
      <c r="B1236" s="5"/>
    </row>
    <row r="1237" spans="2:7" x14ac:dyDescent="0.3">
      <c r="B1237" s="5"/>
    </row>
    <row r="1238" spans="2:7" x14ac:dyDescent="0.3">
      <c r="B1238" s="5"/>
      <c r="G1238" s="1"/>
    </row>
    <row r="1239" spans="2:7" x14ac:dyDescent="0.3">
      <c r="B1239" s="5"/>
      <c r="G1239" s="1"/>
    </row>
    <row r="1240" spans="2:7" x14ac:dyDescent="0.3">
      <c r="B1240" s="5"/>
      <c r="G1240" s="1"/>
    </row>
    <row r="1241" spans="2:7" x14ac:dyDescent="0.3">
      <c r="B1241" s="5"/>
      <c r="G1241" s="1"/>
    </row>
    <row r="1242" spans="2:7" x14ac:dyDescent="0.3">
      <c r="B1242" s="5"/>
    </row>
    <row r="1243" spans="2:7" x14ac:dyDescent="0.3">
      <c r="B1243" s="5"/>
    </row>
    <row r="1244" spans="2:7" x14ac:dyDescent="0.3">
      <c r="B1244" s="5"/>
    </row>
    <row r="1245" spans="2:7" x14ac:dyDescent="0.3">
      <c r="B1245" s="5"/>
    </row>
    <row r="1246" spans="2:7" x14ac:dyDescent="0.3">
      <c r="B1246" s="5"/>
      <c r="G1246" s="1"/>
    </row>
    <row r="1247" spans="2:7" x14ac:dyDescent="0.3">
      <c r="B1247" s="5"/>
      <c r="G1247" s="1"/>
    </row>
    <row r="1248" spans="2:7" x14ac:dyDescent="0.3">
      <c r="B1248" s="5"/>
      <c r="G1248" s="1"/>
    </row>
    <row r="1249" spans="2:7" x14ac:dyDescent="0.3">
      <c r="B1249" s="5"/>
      <c r="G1249" s="1"/>
    </row>
    <row r="1250" spans="2:7" x14ac:dyDescent="0.3">
      <c r="B1250" s="5"/>
      <c r="G1250" s="1"/>
    </row>
    <row r="1251" spans="2:7" x14ac:dyDescent="0.3">
      <c r="B1251" s="5"/>
    </row>
    <row r="1252" spans="2:7" x14ac:dyDescent="0.3">
      <c r="B1252" s="5"/>
      <c r="G1252" s="1"/>
    </row>
    <row r="1253" spans="2:7" x14ac:dyDescent="0.3">
      <c r="B1253" s="5"/>
      <c r="G1253" s="1"/>
    </row>
    <row r="1254" spans="2:7" x14ac:dyDescent="0.3">
      <c r="B1254" s="5"/>
    </row>
    <row r="1255" spans="2:7" x14ac:dyDescent="0.3">
      <c r="B1255" s="5"/>
      <c r="G1255" s="1"/>
    </row>
    <row r="1256" spans="2:7" x14ac:dyDescent="0.3">
      <c r="B1256" s="5"/>
    </row>
    <row r="1257" spans="2:7" x14ac:dyDescent="0.3">
      <c r="B1257" s="5"/>
      <c r="G1257" s="1"/>
    </row>
    <row r="1258" spans="2:7" x14ac:dyDescent="0.3">
      <c r="B1258" s="5"/>
      <c r="G1258" s="1"/>
    </row>
    <row r="1259" spans="2:7" x14ac:dyDescent="0.3">
      <c r="B1259" s="5"/>
      <c r="G1259" s="1"/>
    </row>
    <row r="1260" spans="2:7" x14ac:dyDescent="0.3">
      <c r="B1260" s="5"/>
      <c r="G1260" s="1"/>
    </row>
    <row r="1261" spans="2:7" x14ac:dyDescent="0.3">
      <c r="B1261" s="5"/>
      <c r="G1261" s="1"/>
    </row>
    <row r="1262" spans="2:7" x14ac:dyDescent="0.3">
      <c r="B1262" s="5"/>
      <c r="G1262" s="1"/>
    </row>
    <row r="1263" spans="2:7" x14ac:dyDescent="0.3">
      <c r="B1263" s="5"/>
      <c r="G1263" s="1"/>
    </row>
    <row r="1264" spans="2:7" x14ac:dyDescent="0.3">
      <c r="B1264" s="5"/>
      <c r="G1264" s="1"/>
    </row>
    <row r="1265" spans="2:7" x14ac:dyDescent="0.3">
      <c r="B1265" s="5"/>
      <c r="G1265" s="1"/>
    </row>
    <row r="1266" spans="2:7" x14ac:dyDescent="0.3">
      <c r="B1266" s="5"/>
      <c r="G1266" s="1"/>
    </row>
    <row r="1267" spans="2:7" x14ac:dyDescent="0.3">
      <c r="B1267" s="5"/>
      <c r="G1267" s="1"/>
    </row>
    <row r="1268" spans="2:7" x14ac:dyDescent="0.3">
      <c r="B1268" s="5"/>
      <c r="G1268" s="1"/>
    </row>
    <row r="1269" spans="2:7" x14ac:dyDescent="0.3">
      <c r="B1269" s="5"/>
      <c r="G1269" s="1"/>
    </row>
    <row r="1270" spans="2:7" x14ac:dyDescent="0.3">
      <c r="B1270" s="5"/>
      <c r="G1270" s="1"/>
    </row>
    <row r="1271" spans="2:7" x14ac:dyDescent="0.3">
      <c r="B1271" s="5"/>
      <c r="G1271" s="1"/>
    </row>
    <row r="1272" spans="2:7" x14ac:dyDescent="0.3">
      <c r="B1272" s="5"/>
    </row>
    <row r="1273" spans="2:7" x14ac:dyDescent="0.3">
      <c r="B1273" s="5"/>
      <c r="G1273" s="1"/>
    </row>
    <row r="1274" spans="2:7" x14ac:dyDescent="0.3">
      <c r="B1274" s="5"/>
      <c r="G1274" s="1"/>
    </row>
    <row r="1275" spans="2:7" x14ac:dyDescent="0.3">
      <c r="B1275" s="5"/>
    </row>
    <row r="1276" spans="2:7" x14ac:dyDescent="0.3">
      <c r="B1276" s="5"/>
      <c r="G1276" s="1"/>
    </row>
    <row r="1277" spans="2:7" x14ac:dyDescent="0.3">
      <c r="B1277" s="5"/>
    </row>
    <row r="1278" spans="2:7" x14ac:dyDescent="0.3">
      <c r="B1278" s="5"/>
      <c r="G1278" s="1"/>
    </row>
    <row r="1279" spans="2:7" x14ac:dyDescent="0.3">
      <c r="B1279" s="5"/>
      <c r="G1279" s="1"/>
    </row>
    <row r="1280" spans="2:7" x14ac:dyDescent="0.3">
      <c r="B1280" s="5"/>
      <c r="G1280" s="1"/>
    </row>
    <row r="1281" spans="2:7" x14ac:dyDescent="0.3">
      <c r="B1281" s="5"/>
      <c r="G1281" s="1"/>
    </row>
    <row r="1282" spans="2:7" x14ac:dyDescent="0.3">
      <c r="B1282" s="5"/>
      <c r="G1282" s="1"/>
    </row>
    <row r="1283" spans="2:7" x14ac:dyDescent="0.3">
      <c r="B1283" s="5"/>
      <c r="G1283" s="1"/>
    </row>
    <row r="1284" spans="2:7" x14ac:dyDescent="0.3">
      <c r="B1284" s="5"/>
    </row>
    <row r="1285" spans="2:7" x14ac:dyDescent="0.3">
      <c r="B1285" s="5"/>
    </row>
    <row r="1286" spans="2:7" x14ac:dyDescent="0.3">
      <c r="B1286" s="5"/>
    </row>
    <row r="1287" spans="2:7" x14ac:dyDescent="0.3">
      <c r="B1287" s="5"/>
    </row>
    <row r="1288" spans="2:7" x14ac:dyDescent="0.3">
      <c r="B1288" s="5"/>
    </row>
    <row r="1289" spans="2:7" x14ac:dyDescent="0.3">
      <c r="B1289" s="5"/>
    </row>
    <row r="1290" spans="2:7" x14ac:dyDescent="0.3">
      <c r="B1290" s="5"/>
      <c r="G1290" s="1"/>
    </row>
    <row r="1291" spans="2:7" x14ac:dyDescent="0.3">
      <c r="B1291" s="5"/>
      <c r="G1291" s="1"/>
    </row>
    <row r="1292" spans="2:7" x14ac:dyDescent="0.3">
      <c r="B1292" s="5"/>
      <c r="G1292" s="1"/>
    </row>
    <row r="1293" spans="2:7" x14ac:dyDescent="0.3">
      <c r="B1293" s="5"/>
      <c r="G1293" s="1"/>
    </row>
    <row r="1294" spans="2:7" x14ac:dyDescent="0.3">
      <c r="B1294" s="5"/>
      <c r="G1294" s="1"/>
    </row>
    <row r="1295" spans="2:7" x14ac:dyDescent="0.3">
      <c r="B1295" s="5"/>
      <c r="G1295" s="1"/>
    </row>
    <row r="1296" spans="2:7" x14ac:dyDescent="0.3">
      <c r="B1296" s="5"/>
      <c r="G1296" s="1"/>
    </row>
    <row r="1297" spans="2:7" x14ac:dyDescent="0.3">
      <c r="B1297" s="5"/>
      <c r="G1297" s="1"/>
    </row>
    <row r="1298" spans="2:7" x14ac:dyDescent="0.3">
      <c r="B1298" s="5"/>
    </row>
    <row r="1299" spans="2:7" x14ac:dyDescent="0.3">
      <c r="B1299" s="5"/>
      <c r="G1299" s="1"/>
    </row>
    <row r="1300" spans="2:7" x14ac:dyDescent="0.3">
      <c r="B1300" s="5"/>
      <c r="G1300" s="1"/>
    </row>
    <row r="1301" spans="2:7" x14ac:dyDescent="0.3">
      <c r="B1301" s="5"/>
      <c r="G1301" s="1"/>
    </row>
    <row r="1302" spans="2:7" x14ac:dyDescent="0.3">
      <c r="B1302" s="5"/>
      <c r="G1302" s="1"/>
    </row>
    <row r="1303" spans="2:7" x14ac:dyDescent="0.3">
      <c r="B1303" s="5"/>
    </row>
    <row r="1304" spans="2:7" x14ac:dyDescent="0.3">
      <c r="B1304" s="5"/>
    </row>
    <row r="1305" spans="2:7" x14ac:dyDescent="0.3">
      <c r="B1305" s="5"/>
      <c r="G1305" s="1"/>
    </row>
    <row r="1306" spans="2:7" x14ac:dyDescent="0.3">
      <c r="B1306" s="5"/>
      <c r="G1306" s="1"/>
    </row>
    <row r="1307" spans="2:7" x14ac:dyDescent="0.3">
      <c r="B1307" s="5"/>
      <c r="G1307" s="1"/>
    </row>
    <row r="1308" spans="2:7" x14ac:dyDescent="0.3">
      <c r="B1308" s="5"/>
      <c r="G1308" s="1"/>
    </row>
    <row r="1309" spans="2:7" x14ac:dyDescent="0.3">
      <c r="B1309" s="5"/>
      <c r="G1309" s="1"/>
    </row>
    <row r="1310" spans="2:7" x14ac:dyDescent="0.3">
      <c r="B1310" s="5"/>
      <c r="G1310" s="1"/>
    </row>
    <row r="1311" spans="2:7" x14ac:dyDescent="0.3">
      <c r="B1311" s="5"/>
      <c r="G1311" s="1"/>
    </row>
    <row r="1312" spans="2:7" x14ac:dyDescent="0.3">
      <c r="B1312" s="5"/>
      <c r="G1312" s="1"/>
    </row>
    <row r="1313" spans="2:7" x14ac:dyDescent="0.3">
      <c r="B1313" s="5"/>
      <c r="G1313" s="1"/>
    </row>
    <row r="1314" spans="2:7" x14ac:dyDescent="0.3">
      <c r="B1314" s="5"/>
      <c r="G1314" s="1"/>
    </row>
    <row r="1315" spans="2:7" x14ac:dyDescent="0.3">
      <c r="B1315" s="5"/>
      <c r="G1315" s="1"/>
    </row>
    <row r="1316" spans="2:7" x14ac:dyDescent="0.3">
      <c r="B1316" s="5"/>
      <c r="G1316" s="1"/>
    </row>
    <row r="1317" spans="2:7" x14ac:dyDescent="0.3">
      <c r="B1317" s="5"/>
      <c r="G1317" s="1"/>
    </row>
    <row r="1318" spans="2:7" x14ac:dyDescent="0.3">
      <c r="B1318" s="5"/>
      <c r="G1318" s="1"/>
    </row>
    <row r="1319" spans="2:7" x14ac:dyDescent="0.3">
      <c r="B1319" s="5"/>
      <c r="G1319" s="1"/>
    </row>
    <row r="1320" spans="2:7" x14ac:dyDescent="0.3">
      <c r="B1320" s="5"/>
      <c r="G1320" s="1"/>
    </row>
    <row r="1321" spans="2:7" x14ac:dyDescent="0.3">
      <c r="B1321" s="5"/>
    </row>
    <row r="1322" spans="2:7" x14ac:dyDescent="0.3">
      <c r="B1322" s="5"/>
      <c r="G1322" s="1"/>
    </row>
    <row r="1323" spans="2:7" x14ac:dyDescent="0.3">
      <c r="B1323" s="5"/>
      <c r="G1323" s="1"/>
    </row>
    <row r="1324" spans="2:7" x14ac:dyDescent="0.3">
      <c r="B1324" s="5"/>
    </row>
    <row r="1325" spans="2:7" x14ac:dyDescent="0.3">
      <c r="B1325" s="5"/>
      <c r="G1325" s="1"/>
    </row>
    <row r="1326" spans="2:7" x14ac:dyDescent="0.3">
      <c r="B1326" s="5"/>
    </row>
    <row r="1327" spans="2:7" x14ac:dyDescent="0.3">
      <c r="B1327" s="5"/>
      <c r="G1327" s="1"/>
    </row>
    <row r="1328" spans="2:7" x14ac:dyDescent="0.3">
      <c r="B1328" s="5"/>
    </row>
    <row r="1329" spans="2:7" x14ac:dyDescent="0.3">
      <c r="B1329" s="5"/>
      <c r="G1329" s="1"/>
    </row>
    <row r="1330" spans="2:7" x14ac:dyDescent="0.3">
      <c r="B1330" s="5"/>
    </row>
    <row r="1331" spans="2:7" x14ac:dyDescent="0.3">
      <c r="B1331" s="5"/>
      <c r="G1331" s="1"/>
    </row>
    <row r="1332" spans="2:7" x14ac:dyDescent="0.3">
      <c r="B1332" s="5"/>
      <c r="G1332" s="1"/>
    </row>
    <row r="1333" spans="2:7" x14ac:dyDescent="0.3">
      <c r="B1333" s="5"/>
      <c r="G1333" s="1"/>
    </row>
    <row r="1334" spans="2:7" x14ac:dyDescent="0.3">
      <c r="B1334" s="5"/>
      <c r="G1334" s="1"/>
    </row>
    <row r="1335" spans="2:7" x14ac:dyDescent="0.3">
      <c r="B1335" s="5"/>
      <c r="G1335" s="1"/>
    </row>
    <row r="1336" spans="2:7" x14ac:dyDescent="0.3">
      <c r="B1336" s="5"/>
      <c r="G1336" s="1"/>
    </row>
    <row r="1337" spans="2:7" x14ac:dyDescent="0.3">
      <c r="B1337" s="5"/>
      <c r="G1337" s="1"/>
    </row>
    <row r="1338" spans="2:7" x14ac:dyDescent="0.3">
      <c r="B1338" s="5"/>
    </row>
    <row r="1339" spans="2:7" x14ac:dyDescent="0.3">
      <c r="B1339" s="5"/>
      <c r="G1339" s="1"/>
    </row>
    <row r="1340" spans="2:7" x14ac:dyDescent="0.3">
      <c r="B1340" s="5"/>
      <c r="G1340" s="1"/>
    </row>
    <row r="1341" spans="2:7" x14ac:dyDescent="0.3">
      <c r="B1341" s="5"/>
    </row>
    <row r="1342" spans="2:7" x14ac:dyDescent="0.3">
      <c r="B1342" s="5"/>
      <c r="G1342" s="1"/>
    </row>
    <row r="1343" spans="2:7" x14ac:dyDescent="0.3">
      <c r="B1343" s="5"/>
      <c r="G1343" s="1"/>
    </row>
    <row r="1344" spans="2:7" x14ac:dyDescent="0.3">
      <c r="B1344" s="5"/>
    </row>
    <row r="1345" spans="2:7" x14ac:dyDescent="0.3">
      <c r="B1345" s="5"/>
      <c r="G1345" s="1"/>
    </row>
    <row r="1346" spans="2:7" x14ac:dyDescent="0.3">
      <c r="B1346" s="5"/>
      <c r="G1346" s="1"/>
    </row>
    <row r="1347" spans="2:7" x14ac:dyDescent="0.3">
      <c r="B1347" s="5"/>
      <c r="G1347" s="1"/>
    </row>
    <row r="1348" spans="2:7" x14ac:dyDescent="0.3">
      <c r="B1348" s="5"/>
      <c r="G1348" s="1"/>
    </row>
    <row r="1349" spans="2:7" x14ac:dyDescent="0.3">
      <c r="B1349" s="5"/>
      <c r="G1349" s="1"/>
    </row>
    <row r="1350" spans="2:7" x14ac:dyDescent="0.3">
      <c r="B1350" s="5"/>
      <c r="G1350" s="1"/>
    </row>
    <row r="1351" spans="2:7" x14ac:dyDescent="0.3">
      <c r="B1351" s="5"/>
      <c r="G1351" s="1"/>
    </row>
    <row r="1352" spans="2:7" x14ac:dyDescent="0.3">
      <c r="B1352" s="5"/>
    </row>
    <row r="1353" spans="2:7" x14ac:dyDescent="0.3">
      <c r="B1353" s="5"/>
    </row>
    <row r="1354" spans="2:7" x14ac:dyDescent="0.3">
      <c r="B1354" s="5"/>
      <c r="G1354" s="1"/>
    </row>
    <row r="1355" spans="2:7" x14ac:dyDescent="0.3">
      <c r="B1355" s="5"/>
      <c r="G1355" s="1"/>
    </row>
    <row r="1356" spans="2:7" x14ac:dyDescent="0.3">
      <c r="B1356" s="5"/>
      <c r="G1356" s="1"/>
    </row>
    <row r="1357" spans="2:7" x14ac:dyDescent="0.3">
      <c r="B1357" s="5"/>
      <c r="G1357" s="1"/>
    </row>
    <row r="1358" spans="2:7" x14ac:dyDescent="0.3">
      <c r="B1358" s="5"/>
      <c r="G1358" s="1"/>
    </row>
    <row r="1359" spans="2:7" x14ac:dyDescent="0.3">
      <c r="B1359" s="5"/>
      <c r="G1359" s="1"/>
    </row>
    <row r="1360" spans="2:7" x14ac:dyDescent="0.3">
      <c r="B1360" s="5"/>
      <c r="G1360" s="1"/>
    </row>
    <row r="1361" spans="2:7" x14ac:dyDescent="0.3">
      <c r="B1361" s="5"/>
      <c r="G1361" s="1"/>
    </row>
    <row r="1362" spans="2:7" x14ac:dyDescent="0.3">
      <c r="B1362" s="5"/>
    </row>
    <row r="1363" spans="2:7" x14ac:dyDescent="0.3">
      <c r="B1363" s="5"/>
      <c r="G1363" s="1"/>
    </row>
    <row r="1364" spans="2:7" x14ac:dyDescent="0.3">
      <c r="B1364" s="5"/>
      <c r="G1364" s="1"/>
    </row>
    <row r="1365" spans="2:7" x14ac:dyDescent="0.3">
      <c r="B1365" s="5"/>
      <c r="G1365" s="1"/>
    </row>
    <row r="1366" spans="2:7" x14ac:dyDescent="0.3">
      <c r="B1366" s="5"/>
    </row>
    <row r="1367" spans="2:7" x14ac:dyDescent="0.3">
      <c r="B1367" s="5"/>
      <c r="G1367" s="1"/>
    </row>
    <row r="1368" spans="2:7" x14ac:dyDescent="0.3">
      <c r="B1368" s="5"/>
      <c r="G1368" s="1"/>
    </row>
    <row r="1369" spans="2:7" x14ac:dyDescent="0.3">
      <c r="B1369" s="5"/>
    </row>
    <row r="1370" spans="2:7" x14ac:dyDescent="0.3">
      <c r="B1370" s="5"/>
      <c r="G1370" s="1"/>
    </row>
    <row r="1371" spans="2:7" x14ac:dyDescent="0.3">
      <c r="B1371" s="5"/>
      <c r="G1371" s="1"/>
    </row>
    <row r="1372" spans="2:7" x14ac:dyDescent="0.3">
      <c r="B1372" s="5"/>
    </row>
    <row r="1373" spans="2:7" x14ac:dyDescent="0.3">
      <c r="B1373" s="5"/>
      <c r="G1373" s="1"/>
    </row>
    <row r="1374" spans="2:7" x14ac:dyDescent="0.3">
      <c r="B1374" s="5"/>
      <c r="G1374" s="1"/>
    </row>
    <row r="1375" spans="2:7" x14ac:dyDescent="0.3">
      <c r="B1375" s="5"/>
      <c r="G1375" s="1"/>
    </row>
    <row r="1376" spans="2:7" x14ac:dyDescent="0.3">
      <c r="B1376" s="5"/>
    </row>
    <row r="1377" spans="2:7" x14ac:dyDescent="0.3">
      <c r="B1377" s="5"/>
      <c r="G1377" s="1"/>
    </row>
    <row r="1378" spans="2:7" x14ac:dyDescent="0.3">
      <c r="B1378" s="5"/>
    </row>
    <row r="1379" spans="2:7" x14ac:dyDescent="0.3">
      <c r="B1379" s="5"/>
      <c r="G1379" s="1"/>
    </row>
    <row r="1380" spans="2:7" x14ac:dyDescent="0.3">
      <c r="B1380" s="5"/>
      <c r="G1380" s="1"/>
    </row>
    <row r="1381" spans="2:7" x14ac:dyDescent="0.3">
      <c r="B1381" s="5"/>
      <c r="G1381" s="1"/>
    </row>
    <row r="1382" spans="2:7" x14ac:dyDescent="0.3">
      <c r="B1382" s="5"/>
      <c r="G1382" s="1"/>
    </row>
    <row r="1383" spans="2:7" x14ac:dyDescent="0.3">
      <c r="B1383" s="5"/>
      <c r="G1383" s="1"/>
    </row>
    <row r="1384" spans="2:7" x14ac:dyDescent="0.3">
      <c r="B1384" s="5"/>
      <c r="G1384" s="1"/>
    </row>
    <row r="1385" spans="2:7" x14ac:dyDescent="0.3">
      <c r="B1385" s="5"/>
      <c r="G1385" s="1"/>
    </row>
    <row r="1386" spans="2:7" x14ac:dyDescent="0.3">
      <c r="B1386" s="5"/>
      <c r="G1386" s="1"/>
    </row>
    <row r="1387" spans="2:7" x14ac:dyDescent="0.3">
      <c r="B1387" s="5"/>
    </row>
    <row r="1388" spans="2:7" x14ac:dyDescent="0.3">
      <c r="B1388" s="5"/>
    </row>
    <row r="1389" spans="2:7" x14ac:dyDescent="0.3">
      <c r="B1389" s="5"/>
      <c r="G1389" s="1"/>
    </row>
    <row r="1390" spans="2:7" x14ac:dyDescent="0.3">
      <c r="B1390" s="5"/>
      <c r="G1390" s="1"/>
    </row>
    <row r="1391" spans="2:7" x14ac:dyDescent="0.3">
      <c r="B1391" s="5"/>
      <c r="G1391" s="1"/>
    </row>
    <row r="1392" spans="2:7" x14ac:dyDescent="0.3">
      <c r="B1392" s="5"/>
      <c r="G1392" s="1"/>
    </row>
    <row r="1393" spans="2:7" x14ac:dyDescent="0.3">
      <c r="B1393" s="5"/>
      <c r="G1393" s="1"/>
    </row>
    <row r="1394" spans="2:7" x14ac:dyDescent="0.3">
      <c r="B1394" s="5"/>
      <c r="G1394" s="1"/>
    </row>
    <row r="1395" spans="2:7" x14ac:dyDescent="0.3">
      <c r="B1395" s="5"/>
      <c r="G1395" s="1"/>
    </row>
    <row r="1396" spans="2:7" x14ac:dyDescent="0.3">
      <c r="B1396" s="5"/>
      <c r="G1396" s="1"/>
    </row>
    <row r="1397" spans="2:7" x14ac:dyDescent="0.3">
      <c r="B1397" s="5"/>
      <c r="G1397" s="1"/>
    </row>
    <row r="1398" spans="2:7" x14ac:dyDescent="0.3">
      <c r="B1398" s="5"/>
      <c r="G1398" s="1"/>
    </row>
    <row r="1399" spans="2:7" x14ac:dyDescent="0.3">
      <c r="B1399" s="5"/>
      <c r="G1399" s="1"/>
    </row>
    <row r="1400" spans="2:7" x14ac:dyDescent="0.3">
      <c r="B1400" s="5"/>
      <c r="G1400" s="1"/>
    </row>
    <row r="1401" spans="2:7" x14ac:dyDescent="0.3">
      <c r="B1401" s="5"/>
      <c r="G1401" s="1"/>
    </row>
    <row r="1402" spans="2:7" x14ac:dyDescent="0.3">
      <c r="B1402" s="5"/>
      <c r="G1402" s="1"/>
    </row>
    <row r="1403" spans="2:7" x14ac:dyDescent="0.3">
      <c r="B1403" s="5"/>
      <c r="G1403" s="1"/>
    </row>
    <row r="1404" spans="2:7" x14ac:dyDescent="0.3">
      <c r="B1404" s="5"/>
      <c r="G1404" s="1"/>
    </row>
    <row r="1405" spans="2:7" x14ac:dyDescent="0.3">
      <c r="B1405" s="5"/>
    </row>
    <row r="1406" spans="2:7" x14ac:dyDescent="0.3">
      <c r="B1406" s="5"/>
      <c r="G1406" s="1"/>
    </row>
    <row r="1407" spans="2:7" x14ac:dyDescent="0.3">
      <c r="B1407" s="5"/>
    </row>
    <row r="1408" spans="2:7" x14ac:dyDescent="0.3">
      <c r="B1408" s="5"/>
      <c r="G1408" s="1"/>
    </row>
    <row r="1409" spans="2:7" x14ac:dyDescent="0.3">
      <c r="B1409" s="5"/>
      <c r="G1409" s="1"/>
    </row>
    <row r="1410" spans="2:7" x14ac:dyDescent="0.3">
      <c r="B1410" s="5"/>
      <c r="G1410" s="1"/>
    </row>
    <row r="1411" spans="2:7" x14ac:dyDescent="0.3">
      <c r="B1411" s="5"/>
    </row>
    <row r="1412" spans="2:7" x14ac:dyDescent="0.3">
      <c r="B1412" s="5"/>
    </row>
    <row r="1413" spans="2:7" x14ac:dyDescent="0.3">
      <c r="B1413" s="5"/>
    </row>
    <row r="1414" spans="2:7" x14ac:dyDescent="0.3">
      <c r="B1414" s="5"/>
    </row>
    <row r="1415" spans="2:7" x14ac:dyDescent="0.3">
      <c r="B1415" s="5"/>
      <c r="G1415" s="1"/>
    </row>
    <row r="1416" spans="2:7" x14ac:dyDescent="0.3">
      <c r="B1416" s="5"/>
      <c r="G1416" s="1"/>
    </row>
    <row r="1417" spans="2:7" x14ac:dyDescent="0.3">
      <c r="B1417" s="5"/>
    </row>
    <row r="1418" spans="2:7" x14ac:dyDescent="0.3">
      <c r="B1418" s="5"/>
      <c r="G1418" s="1"/>
    </row>
    <row r="1419" spans="2:7" x14ac:dyDescent="0.3">
      <c r="B1419" s="5"/>
    </row>
    <row r="1420" spans="2:7" x14ac:dyDescent="0.3">
      <c r="B1420" s="5"/>
      <c r="G1420" s="1"/>
    </row>
    <row r="1421" spans="2:7" x14ac:dyDescent="0.3">
      <c r="B1421" s="5"/>
    </row>
    <row r="1422" spans="2:7" x14ac:dyDescent="0.3">
      <c r="B1422" s="5"/>
    </row>
    <row r="1423" spans="2:7" x14ac:dyDescent="0.3">
      <c r="B1423" s="5"/>
      <c r="G1423" s="1"/>
    </row>
    <row r="1424" spans="2:7" x14ac:dyDescent="0.3">
      <c r="B1424" s="5"/>
      <c r="G1424" s="1"/>
    </row>
    <row r="1425" spans="2:7" x14ac:dyDescent="0.3">
      <c r="B1425" s="5"/>
      <c r="G1425" s="1"/>
    </row>
    <row r="1426" spans="2:7" x14ac:dyDescent="0.3">
      <c r="B1426" s="5"/>
      <c r="G1426" s="1"/>
    </row>
    <row r="1427" spans="2:7" x14ac:dyDescent="0.3">
      <c r="B1427" s="5"/>
      <c r="G1427" s="1"/>
    </row>
    <row r="1428" spans="2:7" x14ac:dyDescent="0.3">
      <c r="B1428" s="5"/>
    </row>
    <row r="1429" spans="2:7" x14ac:dyDescent="0.3">
      <c r="B1429" s="5"/>
    </row>
    <row r="1430" spans="2:7" x14ac:dyDescent="0.3">
      <c r="B1430" s="5"/>
      <c r="G1430" s="1"/>
    </row>
    <row r="1431" spans="2:7" x14ac:dyDescent="0.3">
      <c r="B1431" s="5"/>
    </row>
    <row r="1432" spans="2:7" x14ac:dyDescent="0.3">
      <c r="B1432" s="5"/>
      <c r="G1432" s="1"/>
    </row>
    <row r="1433" spans="2:7" x14ac:dyDescent="0.3">
      <c r="B1433" s="5"/>
    </row>
    <row r="1434" spans="2:7" x14ac:dyDescent="0.3">
      <c r="B1434" s="5"/>
      <c r="G1434" s="1"/>
    </row>
    <row r="1435" spans="2:7" x14ac:dyDescent="0.3">
      <c r="B1435" s="5"/>
    </row>
    <row r="1436" spans="2:7" x14ac:dyDescent="0.3">
      <c r="B1436" s="5"/>
      <c r="G1436" s="1"/>
    </row>
    <row r="1437" spans="2:7" x14ac:dyDescent="0.3">
      <c r="B1437" s="5"/>
    </row>
    <row r="1438" spans="2:7" x14ac:dyDescent="0.3">
      <c r="B1438" s="5"/>
    </row>
    <row r="1439" spans="2:7" x14ac:dyDescent="0.3">
      <c r="B1439" s="5"/>
    </row>
    <row r="1440" spans="2:7" x14ac:dyDescent="0.3">
      <c r="B1440" s="5"/>
    </row>
    <row r="1441" spans="2:7" x14ac:dyDescent="0.3">
      <c r="B1441" s="5"/>
    </row>
    <row r="1442" spans="2:7" x14ac:dyDescent="0.3">
      <c r="B1442" s="5"/>
      <c r="G1442" s="1"/>
    </row>
    <row r="1443" spans="2:7" x14ac:dyDescent="0.3">
      <c r="B1443" s="5"/>
      <c r="G1443" s="1"/>
    </row>
    <row r="1444" spans="2:7" x14ac:dyDescent="0.3">
      <c r="B1444" s="5"/>
      <c r="G1444" s="1"/>
    </row>
    <row r="1445" spans="2:7" x14ac:dyDescent="0.3">
      <c r="B1445" s="5"/>
    </row>
    <row r="1446" spans="2:7" x14ac:dyDescent="0.3">
      <c r="B1446" s="5"/>
      <c r="G1446" s="1"/>
    </row>
    <row r="1447" spans="2:7" x14ac:dyDescent="0.3">
      <c r="B1447" s="5"/>
      <c r="G1447" s="1"/>
    </row>
    <row r="1448" spans="2:7" x14ac:dyDescent="0.3">
      <c r="B1448" s="5"/>
      <c r="G1448" s="1"/>
    </row>
    <row r="1449" spans="2:7" x14ac:dyDescent="0.3">
      <c r="B1449" s="5"/>
      <c r="G1449" s="1"/>
    </row>
    <row r="1450" spans="2:7" x14ac:dyDescent="0.3">
      <c r="B1450" s="5"/>
      <c r="G1450" s="1"/>
    </row>
    <row r="1451" spans="2:7" x14ac:dyDescent="0.3">
      <c r="B1451" s="5"/>
      <c r="G1451" s="1"/>
    </row>
    <row r="1452" spans="2:7" x14ac:dyDescent="0.3">
      <c r="B1452" s="5"/>
    </row>
    <row r="1453" spans="2:7" x14ac:dyDescent="0.3">
      <c r="B1453" s="5"/>
      <c r="G1453" s="1"/>
    </row>
    <row r="1454" spans="2:7" x14ac:dyDescent="0.3">
      <c r="B1454" s="5"/>
      <c r="G1454" s="1"/>
    </row>
    <row r="1455" spans="2:7" x14ac:dyDescent="0.3">
      <c r="B1455" s="5"/>
      <c r="G1455" s="1"/>
    </row>
    <row r="1456" spans="2:7" x14ac:dyDescent="0.3">
      <c r="B1456" s="5"/>
      <c r="G1456" s="1"/>
    </row>
    <row r="1457" spans="2:7" x14ac:dyDescent="0.3">
      <c r="B1457" s="5"/>
      <c r="G1457" s="1"/>
    </row>
    <row r="1458" spans="2:7" x14ac:dyDescent="0.3">
      <c r="B1458" s="5"/>
    </row>
    <row r="1459" spans="2:7" x14ac:dyDescent="0.3">
      <c r="B1459" s="5"/>
      <c r="G1459" s="1"/>
    </row>
    <row r="1460" spans="2:7" x14ac:dyDescent="0.3">
      <c r="B1460" s="5"/>
      <c r="G1460" s="1"/>
    </row>
    <row r="1461" spans="2:7" x14ac:dyDescent="0.3">
      <c r="B1461" s="5"/>
    </row>
    <row r="1462" spans="2:7" x14ac:dyDescent="0.3">
      <c r="B1462" s="5"/>
    </row>
    <row r="1463" spans="2:7" x14ac:dyDescent="0.3">
      <c r="B1463" s="5"/>
      <c r="G1463" s="1"/>
    </row>
    <row r="1464" spans="2:7" x14ac:dyDescent="0.3">
      <c r="B1464" s="5"/>
      <c r="G1464" s="1"/>
    </row>
    <row r="1465" spans="2:7" x14ac:dyDescent="0.3">
      <c r="B1465" s="5"/>
      <c r="G1465" s="1"/>
    </row>
    <row r="1466" spans="2:7" x14ac:dyDescent="0.3">
      <c r="B1466" s="5"/>
    </row>
    <row r="1467" spans="2:7" x14ac:dyDescent="0.3">
      <c r="B1467" s="5"/>
      <c r="G1467" s="1"/>
    </row>
    <row r="1468" spans="2:7" x14ac:dyDescent="0.3">
      <c r="B1468" s="5"/>
      <c r="G1468" s="1"/>
    </row>
    <row r="1469" spans="2:7" x14ac:dyDescent="0.3">
      <c r="B1469" s="5"/>
    </row>
    <row r="1470" spans="2:7" x14ac:dyDescent="0.3">
      <c r="B1470" s="5"/>
      <c r="G1470" s="1"/>
    </row>
    <row r="1471" spans="2:7" x14ac:dyDescent="0.3">
      <c r="B1471" s="5"/>
      <c r="G1471" s="1"/>
    </row>
    <row r="1472" spans="2:7" x14ac:dyDescent="0.3">
      <c r="B1472" s="5"/>
      <c r="G1472" s="1"/>
    </row>
    <row r="1473" spans="2:7" x14ac:dyDescent="0.3">
      <c r="B1473" s="5"/>
      <c r="G1473" s="1"/>
    </row>
    <row r="1474" spans="2:7" x14ac:dyDescent="0.3">
      <c r="B1474" s="5"/>
      <c r="G1474" s="1"/>
    </row>
    <row r="1475" spans="2:7" x14ac:dyDescent="0.3">
      <c r="B1475" s="5"/>
      <c r="G1475" s="1"/>
    </row>
    <row r="1476" spans="2:7" x14ac:dyDescent="0.3">
      <c r="B1476" s="5"/>
      <c r="G1476" s="1"/>
    </row>
    <row r="1477" spans="2:7" x14ac:dyDescent="0.3">
      <c r="B1477" s="5"/>
    </row>
    <row r="1478" spans="2:7" x14ac:dyDescent="0.3">
      <c r="B1478" s="5"/>
      <c r="G1478" s="1"/>
    </row>
    <row r="1479" spans="2:7" x14ac:dyDescent="0.3">
      <c r="B1479" s="5"/>
      <c r="G1479" s="1"/>
    </row>
    <row r="1480" spans="2:7" x14ac:dyDescent="0.3">
      <c r="B1480" s="5"/>
    </row>
    <row r="1481" spans="2:7" x14ac:dyDescent="0.3">
      <c r="B1481" s="5"/>
    </row>
    <row r="1482" spans="2:7" x14ac:dyDescent="0.3">
      <c r="B1482" s="5"/>
    </row>
    <row r="1483" spans="2:7" x14ac:dyDescent="0.3">
      <c r="B1483" s="5"/>
      <c r="G1483" s="1"/>
    </row>
    <row r="1484" spans="2:7" x14ac:dyDescent="0.3">
      <c r="B1484" s="5"/>
    </row>
    <row r="1485" spans="2:7" x14ac:dyDescent="0.3">
      <c r="B1485" s="5"/>
      <c r="G1485" s="1"/>
    </row>
    <row r="1486" spans="2:7" x14ac:dyDescent="0.3">
      <c r="B1486" s="5"/>
    </row>
    <row r="1487" spans="2:7" x14ac:dyDescent="0.3">
      <c r="B1487" s="5"/>
    </row>
    <row r="1488" spans="2:7" x14ac:dyDescent="0.3">
      <c r="B1488" s="5"/>
    </row>
    <row r="1489" spans="2:7" x14ac:dyDescent="0.3">
      <c r="B1489" s="5"/>
    </row>
    <row r="1490" spans="2:7" x14ac:dyDescent="0.3">
      <c r="B1490" s="5"/>
      <c r="G1490" s="1"/>
    </row>
    <row r="1491" spans="2:7" x14ac:dyDescent="0.3">
      <c r="B1491" s="5"/>
    </row>
    <row r="1492" spans="2:7" x14ac:dyDescent="0.3">
      <c r="B1492" s="5"/>
      <c r="G1492" s="1"/>
    </row>
    <row r="1493" spans="2:7" x14ac:dyDescent="0.3">
      <c r="B1493" s="5"/>
    </row>
    <row r="1494" spans="2:7" x14ac:dyDescent="0.3">
      <c r="B1494" s="5"/>
      <c r="G1494" s="1"/>
    </row>
    <row r="1495" spans="2:7" x14ac:dyDescent="0.3">
      <c r="B1495" s="5"/>
    </row>
    <row r="1496" spans="2:7" x14ac:dyDescent="0.3">
      <c r="B1496" s="5"/>
    </row>
    <row r="1497" spans="2:7" x14ac:dyDescent="0.3">
      <c r="B1497" s="5"/>
      <c r="G1497" s="1"/>
    </row>
    <row r="1498" spans="2:7" x14ac:dyDescent="0.3">
      <c r="B1498" s="5"/>
    </row>
    <row r="1499" spans="2:7" x14ac:dyDescent="0.3">
      <c r="B1499" s="5"/>
    </row>
    <row r="1500" spans="2:7" x14ac:dyDescent="0.3">
      <c r="B1500" s="5"/>
      <c r="G1500" s="1"/>
    </row>
    <row r="1501" spans="2:7" x14ac:dyDescent="0.3">
      <c r="B1501" s="5"/>
    </row>
    <row r="1502" spans="2:7" x14ac:dyDescent="0.3">
      <c r="B1502" s="5"/>
      <c r="G1502" s="1"/>
    </row>
    <row r="1503" spans="2:7" x14ac:dyDescent="0.3">
      <c r="B1503" s="5"/>
      <c r="G1503" s="1"/>
    </row>
    <row r="1504" spans="2:7" x14ac:dyDescent="0.3">
      <c r="B1504" s="5"/>
      <c r="G1504" s="1"/>
    </row>
    <row r="1505" spans="2:7" x14ac:dyDescent="0.3">
      <c r="B1505" s="5"/>
    </row>
    <row r="1506" spans="2:7" x14ac:dyDescent="0.3">
      <c r="B1506" s="5"/>
      <c r="G1506" s="1"/>
    </row>
    <row r="1507" spans="2:7" x14ac:dyDescent="0.3">
      <c r="B1507" s="5"/>
    </row>
    <row r="1508" spans="2:7" x14ac:dyDescent="0.3">
      <c r="B1508" s="5"/>
    </row>
    <row r="1509" spans="2:7" x14ac:dyDescent="0.3">
      <c r="B1509" s="5"/>
      <c r="G1509" s="1"/>
    </row>
    <row r="1510" spans="2:7" x14ac:dyDescent="0.3">
      <c r="B1510" s="5"/>
    </row>
    <row r="1511" spans="2:7" x14ac:dyDescent="0.3">
      <c r="B1511" s="5"/>
    </row>
    <row r="1512" spans="2:7" x14ac:dyDescent="0.3">
      <c r="B1512" s="5"/>
    </row>
    <row r="1513" spans="2:7" x14ac:dyDescent="0.3">
      <c r="B1513" s="5"/>
    </row>
    <row r="1514" spans="2:7" x14ac:dyDescent="0.3">
      <c r="B1514" s="5"/>
      <c r="G1514" s="1"/>
    </row>
    <row r="1515" spans="2:7" x14ac:dyDescent="0.3">
      <c r="B1515" s="5"/>
      <c r="G1515" s="1"/>
    </row>
    <row r="1516" spans="2:7" x14ac:dyDescent="0.3">
      <c r="B1516" s="5"/>
    </row>
    <row r="1517" spans="2:7" x14ac:dyDescent="0.3">
      <c r="B1517" s="5"/>
      <c r="G1517" s="1"/>
    </row>
    <row r="1518" spans="2:7" x14ac:dyDescent="0.3">
      <c r="B1518" s="5"/>
      <c r="G1518" s="1"/>
    </row>
    <row r="1519" spans="2:7" x14ac:dyDescent="0.3">
      <c r="B1519" s="5"/>
    </row>
    <row r="1520" spans="2:7" x14ac:dyDescent="0.3">
      <c r="B1520" s="5"/>
    </row>
    <row r="1521" spans="2:7" x14ac:dyDescent="0.3">
      <c r="B1521" s="5"/>
      <c r="G1521" s="1"/>
    </row>
    <row r="1522" spans="2:7" x14ac:dyDescent="0.3">
      <c r="B1522" s="5"/>
    </row>
    <row r="1523" spans="2:7" x14ac:dyDescent="0.3">
      <c r="B1523" s="5"/>
      <c r="G1523" s="1"/>
    </row>
    <row r="1524" spans="2:7" x14ac:dyDescent="0.3">
      <c r="B1524" s="5"/>
    </row>
    <row r="1525" spans="2:7" x14ac:dyDescent="0.3">
      <c r="B1525" s="5"/>
    </row>
    <row r="1526" spans="2:7" x14ac:dyDescent="0.3">
      <c r="B1526" s="5"/>
      <c r="G1526" s="1"/>
    </row>
    <row r="1527" spans="2:7" x14ac:dyDescent="0.3">
      <c r="B1527" s="5"/>
      <c r="G1527" s="1"/>
    </row>
    <row r="1528" spans="2:7" x14ac:dyDescent="0.3">
      <c r="B1528" s="5"/>
      <c r="G1528" s="1"/>
    </row>
    <row r="1529" spans="2:7" x14ac:dyDescent="0.3">
      <c r="B1529" s="5"/>
    </row>
    <row r="1530" spans="2:7" x14ac:dyDescent="0.3">
      <c r="B1530" s="5"/>
      <c r="G1530" s="1"/>
    </row>
    <row r="1531" spans="2:7" x14ac:dyDescent="0.3">
      <c r="B1531" s="5"/>
      <c r="G1531" s="1"/>
    </row>
    <row r="1532" spans="2:7" x14ac:dyDescent="0.3">
      <c r="B1532" s="5"/>
    </row>
    <row r="1533" spans="2:7" x14ac:dyDescent="0.3">
      <c r="B1533" s="5"/>
      <c r="G1533" s="1"/>
    </row>
    <row r="1534" spans="2:7" x14ac:dyDescent="0.3">
      <c r="B1534" s="5"/>
      <c r="G1534" s="1"/>
    </row>
    <row r="1535" spans="2:7" x14ac:dyDescent="0.3">
      <c r="B1535" s="5"/>
      <c r="G1535" s="1"/>
    </row>
    <row r="1536" spans="2:7" x14ac:dyDescent="0.3">
      <c r="B1536" s="5"/>
      <c r="G1536" s="1"/>
    </row>
    <row r="1537" spans="2:7" x14ac:dyDescent="0.3">
      <c r="B1537" s="5"/>
      <c r="G1537" s="1"/>
    </row>
    <row r="1538" spans="2:7" x14ac:dyDescent="0.3">
      <c r="B1538" s="5"/>
    </row>
    <row r="1539" spans="2:7" x14ac:dyDescent="0.3">
      <c r="B1539" s="5"/>
    </row>
    <row r="1540" spans="2:7" x14ac:dyDescent="0.3">
      <c r="B1540" s="5"/>
      <c r="G1540" s="1"/>
    </row>
    <row r="1541" spans="2:7" x14ac:dyDescent="0.3">
      <c r="B1541" s="5"/>
    </row>
    <row r="1542" spans="2:7" x14ac:dyDescent="0.3">
      <c r="B1542" s="5"/>
    </row>
    <row r="1543" spans="2:7" x14ac:dyDescent="0.3">
      <c r="B1543" s="5"/>
      <c r="G1543" s="1"/>
    </row>
    <row r="1544" spans="2:7" x14ac:dyDescent="0.3">
      <c r="B1544" s="5"/>
      <c r="G1544" s="1"/>
    </row>
    <row r="1545" spans="2:7" x14ac:dyDescent="0.3">
      <c r="B1545" s="5"/>
    </row>
    <row r="1546" spans="2:7" x14ac:dyDescent="0.3">
      <c r="B1546" s="5"/>
    </row>
    <row r="1547" spans="2:7" x14ac:dyDescent="0.3">
      <c r="B1547" s="5"/>
      <c r="G1547" s="1"/>
    </row>
    <row r="1548" spans="2:7" x14ac:dyDescent="0.3">
      <c r="B1548" s="5"/>
      <c r="G1548" s="1"/>
    </row>
    <row r="1549" spans="2:7" x14ac:dyDescent="0.3">
      <c r="B1549" s="5"/>
      <c r="G1549" s="1"/>
    </row>
    <row r="1550" spans="2:7" x14ac:dyDescent="0.3">
      <c r="B1550" s="5"/>
    </row>
    <row r="1551" spans="2:7" x14ac:dyDescent="0.3">
      <c r="B1551" s="5"/>
    </row>
    <row r="1552" spans="2:7" x14ac:dyDescent="0.3">
      <c r="B1552" s="5"/>
    </row>
    <row r="1553" spans="2:7" x14ac:dyDescent="0.3">
      <c r="B1553" s="5"/>
      <c r="G1553" s="1"/>
    </row>
    <row r="1554" spans="2:7" x14ac:dyDescent="0.3">
      <c r="B1554" s="5"/>
    </row>
    <row r="1555" spans="2:7" x14ac:dyDescent="0.3">
      <c r="B1555" s="5"/>
    </row>
    <row r="1556" spans="2:7" x14ac:dyDescent="0.3">
      <c r="B1556" s="5"/>
    </row>
    <row r="1557" spans="2:7" x14ac:dyDescent="0.3">
      <c r="B1557" s="5"/>
      <c r="G1557" s="1"/>
    </row>
    <row r="1558" spans="2:7" x14ac:dyDescent="0.3">
      <c r="B1558" s="5"/>
      <c r="G1558" s="1"/>
    </row>
    <row r="1559" spans="2:7" x14ac:dyDescent="0.3">
      <c r="B1559" s="5"/>
    </row>
    <row r="1560" spans="2:7" x14ac:dyDescent="0.3">
      <c r="B1560" s="5"/>
    </row>
    <row r="1561" spans="2:7" x14ac:dyDescent="0.3">
      <c r="B1561" s="5"/>
      <c r="G1561" s="1"/>
    </row>
    <row r="1562" spans="2:7" x14ac:dyDescent="0.3">
      <c r="B1562" s="5"/>
      <c r="G1562" s="1"/>
    </row>
    <row r="1563" spans="2:7" x14ac:dyDescent="0.3">
      <c r="B1563" s="5"/>
      <c r="G1563" s="1"/>
    </row>
    <row r="1564" spans="2:7" x14ac:dyDescent="0.3">
      <c r="B1564" s="5"/>
      <c r="G1564" s="1"/>
    </row>
    <row r="1565" spans="2:7" x14ac:dyDescent="0.3">
      <c r="B1565" s="5"/>
    </row>
    <row r="1566" spans="2:7" x14ac:dyDescent="0.3">
      <c r="B1566" s="5"/>
      <c r="G1566" s="1"/>
    </row>
    <row r="1567" spans="2:7" x14ac:dyDescent="0.3">
      <c r="B1567" s="5"/>
      <c r="G1567" s="1"/>
    </row>
    <row r="1568" spans="2:7" x14ac:dyDescent="0.3">
      <c r="B1568" s="5"/>
      <c r="G1568" s="1"/>
    </row>
    <row r="1569" spans="2:7" x14ac:dyDescent="0.3">
      <c r="B1569" s="5"/>
      <c r="G1569" s="1"/>
    </row>
    <row r="1570" spans="2:7" x14ac:dyDescent="0.3">
      <c r="B1570" s="5"/>
    </row>
    <row r="1571" spans="2:7" x14ac:dyDescent="0.3">
      <c r="B1571" s="5"/>
      <c r="G1571" s="1"/>
    </row>
    <row r="1572" spans="2:7" x14ac:dyDescent="0.3">
      <c r="B1572" s="5"/>
    </row>
    <row r="1573" spans="2:7" x14ac:dyDescent="0.3">
      <c r="B1573" s="5"/>
      <c r="G1573" s="1"/>
    </row>
    <row r="1574" spans="2:7" x14ac:dyDescent="0.3">
      <c r="B1574" s="5"/>
      <c r="G1574" s="1"/>
    </row>
    <row r="1575" spans="2:7" x14ac:dyDescent="0.3">
      <c r="B1575" s="5"/>
      <c r="G1575" s="1"/>
    </row>
    <row r="1576" spans="2:7" x14ac:dyDescent="0.3">
      <c r="B1576" s="5"/>
      <c r="G1576" s="1"/>
    </row>
    <row r="1577" spans="2:7" x14ac:dyDescent="0.3">
      <c r="B1577" s="5"/>
      <c r="G1577" s="1"/>
    </row>
    <row r="1578" spans="2:7" x14ac:dyDescent="0.3">
      <c r="B1578" s="5"/>
      <c r="G1578" s="1"/>
    </row>
    <row r="1579" spans="2:7" x14ac:dyDescent="0.3">
      <c r="B1579" s="5"/>
      <c r="G1579" s="1"/>
    </row>
    <row r="1580" spans="2:7" x14ac:dyDescent="0.3">
      <c r="B1580" s="5"/>
    </row>
    <row r="1581" spans="2:7" x14ac:dyDescent="0.3">
      <c r="B1581" s="5"/>
      <c r="G1581" s="1"/>
    </row>
    <row r="1582" spans="2:7" x14ac:dyDescent="0.3">
      <c r="B1582" s="5"/>
      <c r="G1582" s="1"/>
    </row>
    <row r="1583" spans="2:7" x14ac:dyDescent="0.3">
      <c r="B1583" s="5"/>
      <c r="G1583" s="1"/>
    </row>
    <row r="1584" spans="2:7" x14ac:dyDescent="0.3">
      <c r="B1584" s="5"/>
    </row>
    <row r="1585" spans="2:7" x14ac:dyDescent="0.3">
      <c r="B1585" s="5"/>
      <c r="G1585" s="1"/>
    </row>
    <row r="1586" spans="2:7" x14ac:dyDescent="0.3">
      <c r="B1586" s="5"/>
    </row>
    <row r="1587" spans="2:7" x14ac:dyDescent="0.3">
      <c r="B1587" s="5"/>
      <c r="G1587" s="1"/>
    </row>
    <row r="1588" spans="2:7" x14ac:dyDescent="0.3">
      <c r="B1588" s="5"/>
      <c r="G1588" s="1"/>
    </row>
    <row r="1589" spans="2:7" x14ac:dyDescent="0.3">
      <c r="B1589" s="5"/>
      <c r="G1589" s="1"/>
    </row>
    <row r="1590" spans="2:7" x14ac:dyDescent="0.3">
      <c r="B1590" s="5"/>
      <c r="G1590" s="1"/>
    </row>
    <row r="1591" spans="2:7" x14ac:dyDescent="0.3">
      <c r="B1591" s="5"/>
      <c r="G1591" s="1"/>
    </row>
    <row r="1592" spans="2:7" x14ac:dyDescent="0.3">
      <c r="B1592" s="5"/>
      <c r="G1592" s="1"/>
    </row>
    <row r="1593" spans="2:7" x14ac:dyDescent="0.3">
      <c r="B1593" s="5"/>
      <c r="G1593" s="1"/>
    </row>
    <row r="1594" spans="2:7" x14ac:dyDescent="0.3">
      <c r="B1594" s="5"/>
      <c r="G1594" s="1"/>
    </row>
    <row r="1595" spans="2:7" x14ac:dyDescent="0.3">
      <c r="B1595" s="5"/>
    </row>
    <row r="1596" spans="2:7" x14ac:dyDescent="0.3">
      <c r="B1596" s="5"/>
    </row>
    <row r="1597" spans="2:7" x14ac:dyDescent="0.3">
      <c r="B1597" s="5"/>
    </row>
    <row r="1598" spans="2:7" x14ac:dyDescent="0.3">
      <c r="B1598" s="5"/>
    </row>
    <row r="1599" spans="2:7" x14ac:dyDescent="0.3">
      <c r="B1599" s="5"/>
      <c r="G1599" s="1"/>
    </row>
    <row r="1600" spans="2:7" x14ac:dyDescent="0.3">
      <c r="B1600" s="5"/>
    </row>
    <row r="1601" spans="2:7" x14ac:dyDescent="0.3">
      <c r="B1601" s="5"/>
    </row>
    <row r="1602" spans="2:7" x14ac:dyDescent="0.3">
      <c r="B1602" s="5"/>
      <c r="G1602" s="1"/>
    </row>
    <row r="1603" spans="2:7" x14ac:dyDescent="0.3">
      <c r="B1603" s="5"/>
    </row>
    <row r="1604" spans="2:7" x14ac:dyDescent="0.3">
      <c r="B1604" s="5"/>
      <c r="G1604" s="1"/>
    </row>
    <row r="1605" spans="2:7" x14ac:dyDescent="0.3">
      <c r="B1605" s="5"/>
      <c r="G1605" s="1"/>
    </row>
    <row r="1606" spans="2:7" x14ac:dyDescent="0.3">
      <c r="B1606" s="5"/>
      <c r="G1606" s="1"/>
    </row>
    <row r="1607" spans="2:7" x14ac:dyDescent="0.3">
      <c r="B1607" s="5"/>
      <c r="G1607" s="1"/>
    </row>
    <row r="1608" spans="2:7" x14ac:dyDescent="0.3">
      <c r="B1608" s="5"/>
    </row>
    <row r="1609" spans="2:7" x14ac:dyDescent="0.3">
      <c r="B1609" s="5"/>
      <c r="G1609" s="1"/>
    </row>
    <row r="1610" spans="2:7" x14ac:dyDescent="0.3">
      <c r="B1610" s="5"/>
      <c r="G1610" s="1"/>
    </row>
    <row r="1611" spans="2:7" x14ac:dyDescent="0.3">
      <c r="B1611" s="5"/>
      <c r="G1611" s="1"/>
    </row>
    <row r="1612" spans="2:7" x14ac:dyDescent="0.3">
      <c r="B1612" s="5"/>
    </row>
    <row r="1613" spans="2:7" x14ac:dyDescent="0.3">
      <c r="B1613" s="5"/>
    </row>
    <row r="1614" spans="2:7" x14ac:dyDescent="0.3">
      <c r="B1614" s="5"/>
    </row>
    <row r="1615" spans="2:7" x14ac:dyDescent="0.3">
      <c r="B1615" s="5"/>
      <c r="G1615" s="1"/>
    </row>
    <row r="1616" spans="2:7" x14ac:dyDescent="0.3">
      <c r="B1616" s="5"/>
      <c r="G1616" s="1"/>
    </row>
    <row r="1617" spans="2:7" x14ac:dyDescent="0.3">
      <c r="B1617" s="5"/>
    </row>
    <row r="1618" spans="2:7" x14ac:dyDescent="0.3">
      <c r="B1618" s="5"/>
    </row>
    <row r="1619" spans="2:7" x14ac:dyDescent="0.3">
      <c r="B1619" s="5"/>
    </row>
    <row r="1620" spans="2:7" x14ac:dyDescent="0.3">
      <c r="B1620" s="5"/>
      <c r="G1620" s="1"/>
    </row>
    <row r="1621" spans="2:7" x14ac:dyDescent="0.3">
      <c r="B1621" s="5"/>
    </row>
    <row r="1622" spans="2:7" x14ac:dyDescent="0.3">
      <c r="B1622" s="5"/>
      <c r="G1622" s="1"/>
    </row>
    <row r="1623" spans="2:7" x14ac:dyDescent="0.3">
      <c r="B1623" s="5"/>
    </row>
    <row r="1624" spans="2:7" x14ac:dyDescent="0.3">
      <c r="B1624" s="5"/>
      <c r="G1624" s="1"/>
    </row>
    <row r="1625" spans="2:7" x14ac:dyDescent="0.3">
      <c r="B1625" s="5"/>
    </row>
    <row r="1626" spans="2:7" x14ac:dyDescent="0.3">
      <c r="B1626" s="5"/>
    </row>
    <row r="1627" spans="2:7" x14ac:dyDescent="0.3">
      <c r="B1627" s="5"/>
    </row>
    <row r="1628" spans="2:7" x14ac:dyDescent="0.3">
      <c r="B1628" s="5"/>
      <c r="G1628" s="1"/>
    </row>
    <row r="1629" spans="2:7" x14ac:dyDescent="0.3">
      <c r="B1629" s="5"/>
    </row>
    <row r="1630" spans="2:7" x14ac:dyDescent="0.3">
      <c r="B1630" s="5"/>
    </row>
    <row r="1631" spans="2:7" x14ac:dyDescent="0.3">
      <c r="B1631" s="5"/>
    </row>
    <row r="1632" spans="2:7" x14ac:dyDescent="0.3">
      <c r="B1632" s="5"/>
    </row>
    <row r="1633" spans="2:7" x14ac:dyDescent="0.3">
      <c r="B1633" s="5"/>
    </row>
    <row r="1634" spans="2:7" x14ac:dyDescent="0.3">
      <c r="B1634" s="5"/>
    </row>
    <row r="1635" spans="2:7" x14ac:dyDescent="0.3">
      <c r="B1635" s="5"/>
      <c r="G1635" s="1"/>
    </row>
    <row r="1636" spans="2:7" x14ac:dyDescent="0.3">
      <c r="B1636" s="5"/>
      <c r="G1636" s="1"/>
    </row>
    <row r="1637" spans="2:7" x14ac:dyDescent="0.3">
      <c r="B1637" s="5"/>
    </row>
    <row r="1638" spans="2:7" x14ac:dyDescent="0.3">
      <c r="B1638" s="5"/>
    </row>
    <row r="1639" spans="2:7" x14ac:dyDescent="0.3">
      <c r="B1639" s="5"/>
      <c r="G1639" s="1"/>
    </row>
    <row r="1640" spans="2:7" x14ac:dyDescent="0.3">
      <c r="B1640" s="5"/>
    </row>
    <row r="1641" spans="2:7" x14ac:dyDescent="0.3">
      <c r="B1641" s="5"/>
    </row>
    <row r="1642" spans="2:7" x14ac:dyDescent="0.3">
      <c r="B1642" s="5"/>
    </row>
    <row r="1643" spans="2:7" x14ac:dyDescent="0.3">
      <c r="B1643" s="5"/>
      <c r="G1643" s="1"/>
    </row>
    <row r="1644" spans="2:7" x14ac:dyDescent="0.3">
      <c r="B1644" s="5"/>
      <c r="G1644" s="1"/>
    </row>
    <row r="1645" spans="2:7" x14ac:dyDescent="0.3">
      <c r="B1645" s="5"/>
    </row>
    <row r="1646" spans="2:7" x14ac:dyDescent="0.3">
      <c r="B1646" s="5"/>
    </row>
    <row r="1647" spans="2:7" x14ac:dyDescent="0.3">
      <c r="B1647" s="5"/>
    </row>
    <row r="1648" spans="2:7" x14ac:dyDescent="0.3">
      <c r="B1648" s="5"/>
      <c r="G1648" s="1"/>
    </row>
    <row r="1649" spans="2:7" x14ac:dyDescent="0.3">
      <c r="B1649" s="5"/>
      <c r="G1649" s="1"/>
    </row>
    <row r="1650" spans="2:7" x14ac:dyDescent="0.3">
      <c r="B1650" s="5"/>
      <c r="G1650" s="1"/>
    </row>
    <row r="1651" spans="2:7" x14ac:dyDescent="0.3">
      <c r="B1651" s="5"/>
      <c r="G1651" s="1"/>
    </row>
    <row r="1652" spans="2:7" x14ac:dyDescent="0.3">
      <c r="B1652" s="5"/>
    </row>
    <row r="1653" spans="2:7" x14ac:dyDescent="0.3">
      <c r="B1653" s="5"/>
    </row>
    <row r="1654" spans="2:7" x14ac:dyDescent="0.3">
      <c r="B1654" s="5"/>
    </row>
    <row r="1655" spans="2:7" x14ac:dyDescent="0.3">
      <c r="B1655" s="5"/>
      <c r="G1655" s="1"/>
    </row>
    <row r="1656" spans="2:7" x14ac:dyDescent="0.3">
      <c r="B1656" s="5"/>
    </row>
    <row r="1657" spans="2:7" x14ac:dyDescent="0.3">
      <c r="B1657" s="5"/>
    </row>
    <row r="1658" spans="2:7" x14ac:dyDescent="0.3">
      <c r="B1658" s="5"/>
    </row>
    <row r="1659" spans="2:7" x14ac:dyDescent="0.3">
      <c r="B1659" s="5"/>
    </row>
    <row r="1660" spans="2:7" x14ac:dyDescent="0.3">
      <c r="B1660" s="5"/>
    </row>
    <row r="1661" spans="2:7" x14ac:dyDescent="0.3">
      <c r="B1661" s="5"/>
    </row>
    <row r="1662" spans="2:7" x14ac:dyDescent="0.3">
      <c r="B1662" s="5"/>
    </row>
    <row r="1663" spans="2:7" x14ac:dyDescent="0.3">
      <c r="B1663" s="5"/>
    </row>
    <row r="1664" spans="2:7" x14ac:dyDescent="0.3">
      <c r="B1664" s="5"/>
    </row>
    <row r="1665" spans="2:7" x14ac:dyDescent="0.3">
      <c r="B1665" s="5"/>
    </row>
    <row r="1666" spans="2:7" x14ac:dyDescent="0.3">
      <c r="B1666" s="5"/>
    </row>
    <row r="1667" spans="2:7" x14ac:dyDescent="0.3">
      <c r="B1667" s="5"/>
    </row>
    <row r="1668" spans="2:7" x14ac:dyDescent="0.3">
      <c r="B1668" s="5"/>
    </row>
    <row r="1669" spans="2:7" x14ac:dyDescent="0.3">
      <c r="B1669" s="5"/>
    </row>
    <row r="1670" spans="2:7" x14ac:dyDescent="0.3">
      <c r="B1670" s="5"/>
    </row>
    <row r="1671" spans="2:7" x14ac:dyDescent="0.3">
      <c r="B1671" s="5"/>
      <c r="G1671" s="1"/>
    </row>
    <row r="1672" spans="2:7" x14ac:dyDescent="0.3">
      <c r="B1672" s="5"/>
    </row>
    <row r="1673" spans="2:7" x14ac:dyDescent="0.3">
      <c r="B1673" s="5"/>
      <c r="G1673" s="1"/>
    </row>
    <row r="1674" spans="2:7" x14ac:dyDescent="0.3">
      <c r="B1674" s="5"/>
    </row>
    <row r="1675" spans="2:7" x14ac:dyDescent="0.3">
      <c r="B1675" s="5"/>
    </row>
    <row r="1676" spans="2:7" x14ac:dyDescent="0.3">
      <c r="B1676" s="5"/>
    </row>
    <row r="1677" spans="2:7" x14ac:dyDescent="0.3">
      <c r="B1677" s="5"/>
    </row>
    <row r="1678" spans="2:7" x14ac:dyDescent="0.3">
      <c r="B1678" s="5"/>
    </row>
    <row r="1679" spans="2:7" x14ac:dyDescent="0.3">
      <c r="B1679" s="5"/>
    </row>
    <row r="1680" spans="2:7" x14ac:dyDescent="0.3">
      <c r="B1680" s="5"/>
    </row>
    <row r="1681" spans="2:7" x14ac:dyDescent="0.3">
      <c r="B1681" s="5"/>
    </row>
    <row r="1682" spans="2:7" x14ac:dyDescent="0.3">
      <c r="B1682" s="5"/>
    </row>
    <row r="1683" spans="2:7" x14ac:dyDescent="0.3">
      <c r="B1683" s="5"/>
      <c r="G1683" s="1"/>
    </row>
    <row r="1684" spans="2:7" x14ac:dyDescent="0.3">
      <c r="B1684" s="5"/>
      <c r="G1684" s="1"/>
    </row>
    <row r="1685" spans="2:7" x14ac:dyDescent="0.3">
      <c r="B1685" s="5"/>
      <c r="G1685" s="1"/>
    </row>
    <row r="1686" spans="2:7" x14ac:dyDescent="0.3">
      <c r="B1686" s="5"/>
    </row>
    <row r="1687" spans="2:7" x14ac:dyDescent="0.3">
      <c r="B1687" s="5"/>
      <c r="G1687" s="1"/>
    </row>
    <row r="1688" spans="2:7" x14ac:dyDescent="0.3">
      <c r="B1688" s="5"/>
      <c r="G1688" s="1"/>
    </row>
    <row r="1689" spans="2:7" x14ac:dyDescent="0.3">
      <c r="B1689" s="5"/>
      <c r="G1689" s="1"/>
    </row>
    <row r="1690" spans="2:7" x14ac:dyDescent="0.3">
      <c r="B1690" s="5"/>
      <c r="G1690" s="1"/>
    </row>
    <row r="1691" spans="2:7" x14ac:dyDescent="0.3">
      <c r="B1691" s="5"/>
      <c r="G1691" s="1"/>
    </row>
    <row r="1692" spans="2:7" x14ac:dyDescent="0.3">
      <c r="B1692" s="5"/>
      <c r="G1692" s="1"/>
    </row>
    <row r="1693" spans="2:7" x14ac:dyDescent="0.3">
      <c r="B1693" s="5"/>
      <c r="G1693" s="1"/>
    </row>
    <row r="1694" spans="2:7" x14ac:dyDescent="0.3">
      <c r="B1694" s="5"/>
    </row>
    <row r="1695" spans="2:7" x14ac:dyDescent="0.3">
      <c r="B1695" s="5"/>
    </row>
    <row r="1696" spans="2:7" x14ac:dyDescent="0.3">
      <c r="B1696" s="5"/>
    </row>
    <row r="1697" spans="2:7" x14ac:dyDescent="0.3">
      <c r="B1697" s="5"/>
      <c r="G1697" s="1"/>
    </row>
    <row r="1698" spans="2:7" x14ac:dyDescent="0.3">
      <c r="B1698" s="5"/>
    </row>
    <row r="1699" spans="2:7" x14ac:dyDescent="0.3">
      <c r="B1699" s="5"/>
      <c r="G1699" s="1"/>
    </row>
    <row r="1700" spans="2:7" x14ac:dyDescent="0.3">
      <c r="B1700" s="5"/>
    </row>
    <row r="1701" spans="2:7" x14ac:dyDescent="0.3">
      <c r="B1701" s="5"/>
      <c r="G1701" s="1"/>
    </row>
    <row r="1702" spans="2:7" x14ac:dyDescent="0.3">
      <c r="B1702" s="5"/>
    </row>
    <row r="1703" spans="2:7" x14ac:dyDescent="0.3">
      <c r="B1703" s="5"/>
    </row>
    <row r="1704" spans="2:7" x14ac:dyDescent="0.3">
      <c r="B1704" s="5"/>
    </row>
    <row r="1705" spans="2:7" x14ac:dyDescent="0.3">
      <c r="B1705" s="5"/>
    </row>
    <row r="1706" spans="2:7" x14ac:dyDescent="0.3">
      <c r="B1706" s="5"/>
    </row>
    <row r="1707" spans="2:7" x14ac:dyDescent="0.3">
      <c r="B1707" s="5"/>
      <c r="G1707" s="1"/>
    </row>
    <row r="1708" spans="2:7" x14ac:dyDescent="0.3">
      <c r="B1708" s="5"/>
      <c r="G1708" s="1"/>
    </row>
    <row r="1709" spans="2:7" x14ac:dyDescent="0.3">
      <c r="B1709" s="5"/>
    </row>
    <row r="1710" spans="2:7" x14ac:dyDescent="0.3">
      <c r="B1710" s="5"/>
      <c r="G1710" s="1"/>
    </row>
    <row r="1711" spans="2:7" x14ac:dyDescent="0.3">
      <c r="B1711" s="5"/>
      <c r="G1711" s="1"/>
    </row>
    <row r="1712" spans="2:7" x14ac:dyDescent="0.3">
      <c r="B1712" s="5"/>
    </row>
    <row r="1713" spans="2:7" x14ac:dyDescent="0.3">
      <c r="B1713" s="5"/>
    </row>
    <row r="1714" spans="2:7" x14ac:dyDescent="0.3">
      <c r="B1714" s="5"/>
    </row>
    <row r="1715" spans="2:7" x14ac:dyDescent="0.3">
      <c r="B1715" s="5"/>
    </row>
    <row r="1716" spans="2:7" x14ac:dyDescent="0.3">
      <c r="B1716" s="5"/>
      <c r="G1716" s="1"/>
    </row>
    <row r="1717" spans="2:7" x14ac:dyDescent="0.3">
      <c r="B1717" s="5"/>
    </row>
    <row r="1718" spans="2:7" x14ac:dyDescent="0.3">
      <c r="B1718" s="5"/>
    </row>
    <row r="1719" spans="2:7" x14ac:dyDescent="0.3">
      <c r="B1719" s="5"/>
    </row>
    <row r="1720" spans="2:7" x14ac:dyDescent="0.3">
      <c r="B1720" s="5"/>
    </row>
    <row r="1721" spans="2:7" x14ac:dyDescent="0.3">
      <c r="B1721" s="5"/>
    </row>
    <row r="1722" spans="2:7" x14ac:dyDescent="0.3">
      <c r="B1722" s="5"/>
    </row>
    <row r="1723" spans="2:7" x14ac:dyDescent="0.3">
      <c r="B1723" s="5"/>
    </row>
    <row r="1724" spans="2:7" x14ac:dyDescent="0.3">
      <c r="B1724" s="5"/>
    </row>
    <row r="1725" spans="2:7" x14ac:dyDescent="0.3">
      <c r="B1725" s="5"/>
    </row>
    <row r="1726" spans="2:7" x14ac:dyDescent="0.3">
      <c r="B1726" s="5"/>
      <c r="G1726" s="1"/>
    </row>
    <row r="1727" spans="2:7" x14ac:dyDescent="0.3">
      <c r="B1727" s="5"/>
      <c r="G1727" s="1"/>
    </row>
    <row r="1728" spans="2:7" x14ac:dyDescent="0.3">
      <c r="B1728" s="5"/>
    </row>
    <row r="1729" spans="2:7" x14ac:dyDescent="0.3">
      <c r="B1729" s="5"/>
    </row>
    <row r="1730" spans="2:7" x14ac:dyDescent="0.3">
      <c r="B1730" s="5"/>
      <c r="G1730" s="1"/>
    </row>
    <row r="1731" spans="2:7" x14ac:dyDescent="0.3">
      <c r="B1731" s="5"/>
      <c r="G1731" s="1"/>
    </row>
    <row r="1732" spans="2:7" x14ac:dyDescent="0.3">
      <c r="B1732" s="5"/>
    </row>
    <row r="1733" spans="2:7" x14ac:dyDescent="0.3">
      <c r="B1733" s="5"/>
    </row>
    <row r="1734" spans="2:7" x14ac:dyDescent="0.3">
      <c r="B1734" s="5"/>
    </row>
    <row r="1735" spans="2:7" x14ac:dyDescent="0.3">
      <c r="B1735" s="5"/>
      <c r="G1735" s="1"/>
    </row>
    <row r="1736" spans="2:7" x14ac:dyDescent="0.3">
      <c r="B1736" s="5"/>
      <c r="G1736" s="1"/>
    </row>
    <row r="1737" spans="2:7" x14ac:dyDescent="0.3">
      <c r="B1737" s="5"/>
    </row>
    <row r="1738" spans="2:7" x14ac:dyDescent="0.3">
      <c r="B1738" s="5"/>
    </row>
    <row r="1739" spans="2:7" x14ac:dyDescent="0.3">
      <c r="B1739" s="5"/>
      <c r="G1739" s="1"/>
    </row>
    <row r="1740" spans="2:7" x14ac:dyDescent="0.3">
      <c r="B1740" s="5"/>
      <c r="G1740" s="1"/>
    </row>
    <row r="1741" spans="2:7" x14ac:dyDescent="0.3">
      <c r="B1741" s="5"/>
    </row>
    <row r="1742" spans="2:7" x14ac:dyDescent="0.3">
      <c r="B1742" s="5"/>
      <c r="G1742" s="1"/>
    </row>
    <row r="1743" spans="2:7" x14ac:dyDescent="0.3">
      <c r="B1743" s="5"/>
    </row>
    <row r="1744" spans="2:7" x14ac:dyDescent="0.3">
      <c r="B1744" s="5"/>
    </row>
    <row r="1745" spans="2:7" x14ac:dyDescent="0.3">
      <c r="B1745" s="5"/>
    </row>
    <row r="1746" spans="2:7" x14ac:dyDescent="0.3">
      <c r="B1746" s="5"/>
    </row>
    <row r="1747" spans="2:7" x14ac:dyDescent="0.3">
      <c r="B1747" s="5"/>
    </row>
    <row r="1748" spans="2:7" x14ac:dyDescent="0.3">
      <c r="B1748" s="5"/>
    </row>
    <row r="1749" spans="2:7" x14ac:dyDescent="0.3">
      <c r="B1749" s="5"/>
      <c r="G1749" s="1"/>
    </row>
    <row r="1750" spans="2:7" x14ac:dyDescent="0.3">
      <c r="B1750" s="5"/>
      <c r="G1750" s="1"/>
    </row>
    <row r="1751" spans="2:7" x14ac:dyDescent="0.3">
      <c r="B1751" s="5"/>
    </row>
    <row r="1752" spans="2:7" x14ac:dyDescent="0.3">
      <c r="B1752" s="5"/>
      <c r="G1752" s="1"/>
    </row>
    <row r="1753" spans="2:7" x14ac:dyDescent="0.3">
      <c r="B1753" s="5"/>
      <c r="G1753" s="1"/>
    </row>
    <row r="1754" spans="2:7" x14ac:dyDescent="0.3">
      <c r="B1754" s="5"/>
    </row>
    <row r="1755" spans="2:7" x14ac:dyDescent="0.3">
      <c r="B1755" s="5"/>
      <c r="G1755" s="1"/>
    </row>
    <row r="1756" spans="2:7" x14ac:dyDescent="0.3">
      <c r="B1756" s="5"/>
    </row>
    <row r="1757" spans="2:7" x14ac:dyDescent="0.3">
      <c r="B1757" s="5"/>
      <c r="G1757" s="1"/>
    </row>
    <row r="1758" spans="2:7" x14ac:dyDescent="0.3">
      <c r="B1758" s="5"/>
    </row>
    <row r="1759" spans="2:7" x14ac:dyDescent="0.3">
      <c r="B1759" s="5"/>
    </row>
    <row r="1760" spans="2:7" x14ac:dyDescent="0.3">
      <c r="B1760" s="5"/>
    </row>
    <row r="1761" spans="2:7" x14ac:dyDescent="0.3">
      <c r="B1761" s="5"/>
    </row>
    <row r="1762" spans="2:7" x14ac:dyDescent="0.3">
      <c r="B1762" s="5"/>
    </row>
    <row r="1763" spans="2:7" x14ac:dyDescent="0.3">
      <c r="B1763" s="5"/>
    </row>
    <row r="1764" spans="2:7" x14ac:dyDescent="0.3">
      <c r="B1764" s="5"/>
      <c r="G1764" s="1"/>
    </row>
    <row r="1765" spans="2:7" x14ac:dyDescent="0.3">
      <c r="B1765" s="5"/>
    </row>
    <row r="1766" spans="2:7" x14ac:dyDescent="0.3">
      <c r="B1766" s="5"/>
      <c r="G1766" s="1"/>
    </row>
    <row r="1767" spans="2:7" x14ac:dyDescent="0.3">
      <c r="B1767" s="5"/>
    </row>
    <row r="1768" spans="2:7" x14ac:dyDescent="0.3">
      <c r="B1768" s="5"/>
    </row>
    <row r="1769" spans="2:7" x14ac:dyDescent="0.3">
      <c r="B1769" s="5"/>
      <c r="G1769" s="1"/>
    </row>
    <row r="1770" spans="2:7" x14ac:dyDescent="0.3">
      <c r="B1770" s="5"/>
      <c r="G1770" s="1"/>
    </row>
    <row r="1771" spans="2:7" x14ac:dyDescent="0.3">
      <c r="B1771" s="5"/>
      <c r="G1771" s="1"/>
    </row>
    <row r="1772" spans="2:7" x14ac:dyDescent="0.3">
      <c r="B1772" s="5"/>
      <c r="G1772" s="1"/>
    </row>
    <row r="1773" spans="2:7" x14ac:dyDescent="0.3">
      <c r="B1773" s="5"/>
    </row>
    <row r="1774" spans="2:7" x14ac:dyDescent="0.3">
      <c r="B1774" s="5"/>
    </row>
    <row r="1775" spans="2:7" x14ac:dyDescent="0.3">
      <c r="B1775" s="5"/>
      <c r="G1775" s="1"/>
    </row>
    <row r="1776" spans="2:7" x14ac:dyDescent="0.3">
      <c r="B1776" s="5"/>
      <c r="G1776" s="1"/>
    </row>
    <row r="1777" spans="2:7" x14ac:dyDescent="0.3">
      <c r="B1777" s="5"/>
      <c r="G1777" s="1"/>
    </row>
    <row r="1778" spans="2:7" x14ac:dyDescent="0.3">
      <c r="B1778" s="5"/>
      <c r="G1778" s="1"/>
    </row>
    <row r="1779" spans="2:7" x14ac:dyDescent="0.3">
      <c r="B1779" s="5"/>
    </row>
    <row r="1780" spans="2:7" x14ac:dyDescent="0.3">
      <c r="B1780" s="5"/>
    </row>
    <row r="1781" spans="2:7" x14ac:dyDescent="0.3">
      <c r="B1781" s="5"/>
    </row>
    <row r="1782" spans="2:7" x14ac:dyDescent="0.3">
      <c r="B1782" s="5"/>
      <c r="G1782" s="1"/>
    </row>
    <row r="1783" spans="2:7" x14ac:dyDescent="0.3">
      <c r="B1783" s="5"/>
    </row>
    <row r="1784" spans="2:7" x14ac:dyDescent="0.3">
      <c r="B1784" s="5"/>
      <c r="G1784" s="1"/>
    </row>
    <row r="1785" spans="2:7" x14ac:dyDescent="0.3">
      <c r="B1785" s="5"/>
      <c r="G1785" s="1"/>
    </row>
    <row r="1786" spans="2:7" x14ac:dyDescent="0.3">
      <c r="B1786" s="5"/>
      <c r="G1786" s="1"/>
    </row>
    <row r="1787" spans="2:7" x14ac:dyDescent="0.3">
      <c r="B1787" s="5"/>
    </row>
    <row r="1788" spans="2:7" x14ac:dyDescent="0.3">
      <c r="B1788" s="5"/>
    </row>
    <row r="1789" spans="2:7" x14ac:dyDescent="0.3">
      <c r="B1789" s="5"/>
    </row>
    <row r="1790" spans="2:7" x14ac:dyDescent="0.3">
      <c r="B1790" s="5"/>
    </row>
    <row r="1791" spans="2:7" x14ac:dyDescent="0.3">
      <c r="B1791" s="5"/>
    </row>
    <row r="1792" spans="2:7" x14ac:dyDescent="0.3">
      <c r="B1792" s="5"/>
      <c r="G1792" s="1"/>
    </row>
    <row r="1793" spans="2:7" x14ac:dyDescent="0.3">
      <c r="B1793" s="5"/>
    </row>
    <row r="1794" spans="2:7" x14ac:dyDescent="0.3">
      <c r="B1794" s="5"/>
      <c r="G1794" s="1"/>
    </row>
    <row r="1795" spans="2:7" x14ac:dyDescent="0.3">
      <c r="B1795" s="5"/>
    </row>
    <row r="1796" spans="2:7" x14ac:dyDescent="0.3">
      <c r="B1796" s="5"/>
    </row>
    <row r="1797" spans="2:7" x14ac:dyDescent="0.3">
      <c r="B1797" s="5"/>
      <c r="G1797" s="1"/>
    </row>
    <row r="1798" spans="2:7" x14ac:dyDescent="0.3">
      <c r="B1798" s="5"/>
    </row>
    <row r="1799" spans="2:7" x14ac:dyDescent="0.3">
      <c r="B1799" s="5"/>
      <c r="G1799" s="1"/>
    </row>
    <row r="1800" spans="2:7" x14ac:dyDescent="0.3">
      <c r="B1800" s="5"/>
      <c r="G1800" s="1"/>
    </row>
    <row r="1801" spans="2:7" x14ac:dyDescent="0.3">
      <c r="B1801" s="5"/>
    </row>
    <row r="1802" spans="2:7" x14ac:dyDescent="0.3">
      <c r="B1802" s="5"/>
      <c r="G1802" s="1"/>
    </row>
    <row r="1803" spans="2:7" x14ac:dyDescent="0.3">
      <c r="B1803" s="5"/>
      <c r="G1803" s="1"/>
    </row>
    <row r="1804" spans="2:7" x14ac:dyDescent="0.3">
      <c r="B1804" s="5"/>
      <c r="G1804" s="1"/>
    </row>
    <row r="1805" spans="2:7" x14ac:dyDescent="0.3">
      <c r="B1805" s="5"/>
    </row>
    <row r="1806" spans="2:7" x14ac:dyDescent="0.3">
      <c r="B1806" s="5"/>
      <c r="G1806" s="1"/>
    </row>
    <row r="1807" spans="2:7" x14ac:dyDescent="0.3">
      <c r="B1807" s="5"/>
      <c r="G1807" s="1"/>
    </row>
    <row r="1808" spans="2:7" x14ac:dyDescent="0.3">
      <c r="B1808" s="5"/>
    </row>
    <row r="1809" spans="2:7" x14ac:dyDescent="0.3">
      <c r="B1809" s="5"/>
    </row>
    <row r="1810" spans="2:7" x14ac:dyDescent="0.3">
      <c r="B1810" s="5"/>
    </row>
    <row r="1811" spans="2:7" x14ac:dyDescent="0.3">
      <c r="B1811" s="5"/>
    </row>
    <row r="1812" spans="2:7" x14ac:dyDescent="0.3">
      <c r="B1812" s="5"/>
      <c r="G1812" s="1"/>
    </row>
    <row r="1813" spans="2:7" x14ac:dyDescent="0.3">
      <c r="B1813" s="5"/>
      <c r="G1813" s="1"/>
    </row>
    <row r="1814" spans="2:7" x14ac:dyDescent="0.3">
      <c r="B1814" s="5"/>
      <c r="G1814" s="1"/>
    </row>
    <row r="1815" spans="2:7" x14ac:dyDescent="0.3">
      <c r="B1815" s="5"/>
    </row>
    <row r="1816" spans="2:7" x14ac:dyDescent="0.3">
      <c r="B1816" s="5"/>
    </row>
    <row r="1817" spans="2:7" x14ac:dyDescent="0.3">
      <c r="B1817" s="5"/>
    </row>
    <row r="1818" spans="2:7" x14ac:dyDescent="0.3">
      <c r="B1818" s="5"/>
      <c r="G1818" s="1"/>
    </row>
    <row r="1819" spans="2:7" x14ac:dyDescent="0.3">
      <c r="B1819" s="5"/>
    </row>
    <row r="1820" spans="2:7" x14ac:dyDescent="0.3">
      <c r="B1820" s="5"/>
      <c r="G1820" s="1"/>
    </row>
    <row r="1821" spans="2:7" x14ac:dyDescent="0.3">
      <c r="B1821" s="5"/>
    </row>
    <row r="1822" spans="2:7" x14ac:dyDescent="0.3">
      <c r="B1822" s="5"/>
    </row>
    <row r="1823" spans="2:7" x14ac:dyDescent="0.3">
      <c r="B1823" s="5"/>
      <c r="G1823" s="1"/>
    </row>
    <row r="1824" spans="2:7" x14ac:dyDescent="0.3">
      <c r="B1824" s="5"/>
      <c r="G1824" s="1"/>
    </row>
    <row r="1825" spans="2:7" x14ac:dyDescent="0.3">
      <c r="B1825" s="5"/>
      <c r="G1825" s="1"/>
    </row>
    <row r="1826" spans="2:7" x14ac:dyDescent="0.3">
      <c r="B1826" s="5"/>
      <c r="G1826" s="1"/>
    </row>
    <row r="1827" spans="2:7" x14ac:dyDescent="0.3">
      <c r="B1827" s="5"/>
      <c r="G1827" s="1"/>
    </row>
    <row r="1828" spans="2:7" x14ac:dyDescent="0.3">
      <c r="B1828" s="5"/>
    </row>
    <row r="1829" spans="2:7" x14ac:dyDescent="0.3">
      <c r="B1829" s="5"/>
      <c r="G1829" s="1"/>
    </row>
    <row r="1830" spans="2:7" x14ac:dyDescent="0.3">
      <c r="B1830" s="5"/>
      <c r="G1830" s="1"/>
    </row>
    <row r="1831" spans="2:7" x14ac:dyDescent="0.3">
      <c r="B1831" s="5"/>
    </row>
    <row r="1832" spans="2:7" x14ac:dyDescent="0.3">
      <c r="B1832" s="5"/>
    </row>
    <row r="1833" spans="2:7" x14ac:dyDescent="0.3">
      <c r="B1833" s="5"/>
    </row>
    <row r="1834" spans="2:7" x14ac:dyDescent="0.3">
      <c r="B1834" s="5"/>
    </row>
    <row r="1835" spans="2:7" x14ac:dyDescent="0.3">
      <c r="B1835" s="5"/>
    </row>
    <row r="1836" spans="2:7" x14ac:dyDescent="0.3">
      <c r="B1836" s="5"/>
    </row>
    <row r="1837" spans="2:7" x14ac:dyDescent="0.3">
      <c r="B1837" s="5"/>
      <c r="G1837" s="1"/>
    </row>
    <row r="1838" spans="2:7" x14ac:dyDescent="0.3">
      <c r="B1838" s="5"/>
      <c r="G1838" s="1"/>
    </row>
    <row r="1839" spans="2:7" x14ac:dyDescent="0.3">
      <c r="B1839" s="5"/>
      <c r="G1839" s="1"/>
    </row>
    <row r="1840" spans="2:7" x14ac:dyDescent="0.3">
      <c r="B1840" s="5"/>
      <c r="G1840" s="1"/>
    </row>
    <row r="1841" spans="2:7" x14ac:dyDescent="0.3">
      <c r="B1841" s="5"/>
    </row>
    <row r="1842" spans="2:7" x14ac:dyDescent="0.3">
      <c r="B1842" s="5"/>
    </row>
    <row r="1843" spans="2:7" x14ac:dyDescent="0.3">
      <c r="B1843" s="5"/>
      <c r="G1843" s="1"/>
    </row>
    <row r="1844" spans="2:7" x14ac:dyDescent="0.3">
      <c r="B1844" s="5"/>
    </row>
    <row r="1845" spans="2:7" x14ac:dyDescent="0.3">
      <c r="B1845" s="5"/>
      <c r="G1845" s="1"/>
    </row>
    <row r="1846" spans="2:7" x14ac:dyDescent="0.3">
      <c r="B1846" s="5"/>
    </row>
    <row r="1847" spans="2:7" x14ac:dyDescent="0.3">
      <c r="B1847" s="5"/>
      <c r="G1847" s="1"/>
    </row>
    <row r="1848" spans="2:7" x14ac:dyDescent="0.3">
      <c r="B1848" s="5"/>
      <c r="G1848" s="1"/>
    </row>
    <row r="1849" spans="2:7" x14ac:dyDescent="0.3">
      <c r="B1849" s="5"/>
      <c r="G1849" s="1"/>
    </row>
    <row r="1850" spans="2:7" x14ac:dyDescent="0.3">
      <c r="B1850" s="5"/>
      <c r="G1850" s="1"/>
    </row>
    <row r="1851" spans="2:7" x14ac:dyDescent="0.3">
      <c r="B1851" s="5"/>
    </row>
    <row r="1852" spans="2:7" x14ac:dyDescent="0.3">
      <c r="B1852" s="5"/>
    </row>
    <row r="1853" spans="2:7" x14ac:dyDescent="0.3">
      <c r="B1853" s="5"/>
      <c r="G1853" s="1"/>
    </row>
    <row r="1854" spans="2:7" x14ac:dyDescent="0.3">
      <c r="B1854" s="5"/>
    </row>
    <row r="1855" spans="2:7" x14ac:dyDescent="0.3">
      <c r="B1855" s="5"/>
    </row>
    <row r="1856" spans="2:7" x14ac:dyDescent="0.3">
      <c r="B1856" s="5"/>
    </row>
    <row r="1857" spans="2:7" x14ac:dyDescent="0.3">
      <c r="B1857" s="5"/>
      <c r="G1857" s="1"/>
    </row>
    <row r="1858" spans="2:7" x14ac:dyDescent="0.3">
      <c r="B1858" s="5"/>
    </row>
    <row r="1859" spans="2:7" x14ac:dyDescent="0.3">
      <c r="B1859" s="5"/>
    </row>
    <row r="1860" spans="2:7" x14ac:dyDescent="0.3">
      <c r="B1860" s="5"/>
    </row>
    <row r="1861" spans="2:7" x14ac:dyDescent="0.3">
      <c r="B1861" s="5"/>
    </row>
    <row r="1862" spans="2:7" x14ac:dyDescent="0.3">
      <c r="B1862" s="5"/>
      <c r="G1862" s="1"/>
    </row>
    <row r="1863" spans="2:7" x14ac:dyDescent="0.3">
      <c r="B1863" s="5"/>
      <c r="G1863" s="1"/>
    </row>
    <row r="1864" spans="2:7" x14ac:dyDescent="0.3">
      <c r="B1864" s="5"/>
    </row>
    <row r="1865" spans="2:7" x14ac:dyDescent="0.3">
      <c r="B1865" s="5"/>
    </row>
    <row r="1866" spans="2:7" x14ac:dyDescent="0.3">
      <c r="B1866" s="5"/>
      <c r="G1866" s="1"/>
    </row>
    <row r="1867" spans="2:7" x14ac:dyDescent="0.3">
      <c r="B1867" s="5"/>
      <c r="G1867" s="1"/>
    </row>
    <row r="1868" spans="2:7" x14ac:dyDescent="0.3">
      <c r="B1868" s="5"/>
      <c r="G1868" s="1"/>
    </row>
    <row r="1869" spans="2:7" x14ac:dyDescent="0.3">
      <c r="B1869" s="5"/>
      <c r="G1869" s="1"/>
    </row>
    <row r="1870" spans="2:7" x14ac:dyDescent="0.3">
      <c r="B1870" s="5"/>
    </row>
    <row r="1871" spans="2:7" x14ac:dyDescent="0.3">
      <c r="B1871" s="5"/>
    </row>
    <row r="1872" spans="2:7" x14ac:dyDescent="0.3">
      <c r="B1872" s="5"/>
    </row>
    <row r="1873" spans="2:7" x14ac:dyDescent="0.3">
      <c r="B1873" s="5"/>
      <c r="G1873" s="1"/>
    </row>
    <row r="1874" spans="2:7" x14ac:dyDescent="0.3">
      <c r="B1874" s="5"/>
      <c r="G1874" s="1"/>
    </row>
    <row r="1875" spans="2:7" x14ac:dyDescent="0.3">
      <c r="B1875" s="5"/>
      <c r="G1875" s="1"/>
    </row>
    <row r="1876" spans="2:7" x14ac:dyDescent="0.3">
      <c r="B1876" s="5"/>
    </row>
    <row r="1877" spans="2:7" x14ac:dyDescent="0.3">
      <c r="B1877" s="5"/>
      <c r="G1877" s="1"/>
    </row>
    <row r="1878" spans="2:7" x14ac:dyDescent="0.3">
      <c r="B1878" s="5"/>
      <c r="G1878" s="1"/>
    </row>
    <row r="1879" spans="2:7" x14ac:dyDescent="0.3">
      <c r="B1879" s="5"/>
      <c r="G1879" s="1"/>
    </row>
    <row r="1880" spans="2:7" x14ac:dyDescent="0.3">
      <c r="B1880" s="5"/>
    </row>
    <row r="1881" spans="2:7" x14ac:dyDescent="0.3">
      <c r="B1881" s="5"/>
      <c r="G1881" s="1"/>
    </row>
    <row r="1882" spans="2:7" x14ac:dyDescent="0.3">
      <c r="B1882" s="5"/>
      <c r="G1882" s="1"/>
    </row>
    <row r="1883" spans="2:7" x14ac:dyDescent="0.3">
      <c r="B1883" s="5"/>
      <c r="G1883" s="1"/>
    </row>
    <row r="1884" spans="2:7" x14ac:dyDescent="0.3">
      <c r="B1884" s="5"/>
      <c r="G1884" s="1"/>
    </row>
    <row r="1885" spans="2:7" x14ac:dyDescent="0.3">
      <c r="B1885" s="5"/>
      <c r="G1885" s="1"/>
    </row>
    <row r="1886" spans="2:7" x14ac:dyDescent="0.3">
      <c r="B1886" s="5"/>
      <c r="G1886" s="1"/>
    </row>
    <row r="1887" spans="2:7" x14ac:dyDescent="0.3">
      <c r="B1887" s="5"/>
    </row>
    <row r="1888" spans="2:7" x14ac:dyDescent="0.3">
      <c r="B1888" s="5"/>
    </row>
    <row r="1889" spans="2:7" x14ac:dyDescent="0.3">
      <c r="B1889" s="5"/>
    </row>
    <row r="1890" spans="2:7" x14ac:dyDescent="0.3">
      <c r="B1890" s="5"/>
      <c r="G1890" s="1"/>
    </row>
    <row r="1891" spans="2:7" x14ac:dyDescent="0.3">
      <c r="B1891" s="5"/>
    </row>
    <row r="1892" spans="2:7" x14ac:dyDescent="0.3">
      <c r="B1892" s="5"/>
    </row>
    <row r="1893" spans="2:7" x14ac:dyDescent="0.3">
      <c r="B1893" s="5"/>
    </row>
    <row r="1894" spans="2:7" x14ac:dyDescent="0.3">
      <c r="B1894" s="5"/>
    </row>
    <row r="1895" spans="2:7" x14ac:dyDescent="0.3">
      <c r="B1895" s="5"/>
    </row>
    <row r="1896" spans="2:7" x14ac:dyDescent="0.3">
      <c r="B1896" s="5"/>
      <c r="G1896" s="1"/>
    </row>
    <row r="1897" spans="2:7" x14ac:dyDescent="0.3">
      <c r="B1897" s="5"/>
      <c r="G1897" s="1"/>
    </row>
    <row r="1898" spans="2:7" x14ac:dyDescent="0.3">
      <c r="B1898" s="5"/>
      <c r="G1898" s="1"/>
    </row>
    <row r="1899" spans="2:7" x14ac:dyDescent="0.3">
      <c r="B1899" s="5"/>
    </row>
    <row r="1900" spans="2:7" x14ac:dyDescent="0.3">
      <c r="B1900" s="5"/>
      <c r="G1900" s="1"/>
    </row>
    <row r="1901" spans="2:7" x14ac:dyDescent="0.3">
      <c r="B1901" s="5"/>
      <c r="G1901" s="1"/>
    </row>
    <row r="1902" spans="2:7" x14ac:dyDescent="0.3">
      <c r="B1902" s="5"/>
    </row>
    <row r="1903" spans="2:7" x14ac:dyDescent="0.3">
      <c r="B1903" s="5"/>
    </row>
    <row r="1904" spans="2:7" x14ac:dyDescent="0.3">
      <c r="B1904" s="5"/>
    </row>
    <row r="1905" spans="2:7" x14ac:dyDescent="0.3">
      <c r="B1905" s="5"/>
      <c r="G1905" s="1"/>
    </row>
    <row r="1906" spans="2:7" x14ac:dyDescent="0.3">
      <c r="B1906" s="5"/>
    </row>
    <row r="1907" spans="2:7" x14ac:dyDescent="0.3">
      <c r="B1907" s="5"/>
    </row>
    <row r="1908" spans="2:7" x14ac:dyDescent="0.3">
      <c r="B1908" s="5"/>
    </row>
    <row r="1909" spans="2:7" x14ac:dyDescent="0.3">
      <c r="B1909" s="5"/>
    </row>
    <row r="1910" spans="2:7" x14ac:dyDescent="0.3">
      <c r="B1910" s="5"/>
    </row>
    <row r="1911" spans="2:7" x14ac:dyDescent="0.3">
      <c r="B1911" s="5"/>
      <c r="G1911" s="1"/>
    </row>
    <row r="1912" spans="2:7" x14ac:dyDescent="0.3">
      <c r="B1912" s="5"/>
    </row>
    <row r="1913" spans="2:7" x14ac:dyDescent="0.3">
      <c r="B1913" s="5"/>
    </row>
    <row r="1914" spans="2:7" x14ac:dyDescent="0.3">
      <c r="B1914" s="5"/>
    </row>
    <row r="1915" spans="2:7" x14ac:dyDescent="0.3">
      <c r="B1915" s="5"/>
      <c r="G1915" s="1"/>
    </row>
    <row r="1916" spans="2:7" x14ac:dyDescent="0.3">
      <c r="B1916" s="5"/>
      <c r="G1916" s="1"/>
    </row>
    <row r="1917" spans="2:7" x14ac:dyDescent="0.3">
      <c r="B1917" s="5"/>
    </row>
    <row r="1918" spans="2:7" x14ac:dyDescent="0.3">
      <c r="B1918" s="5"/>
      <c r="G1918" s="1"/>
    </row>
    <row r="1919" spans="2:7" x14ac:dyDescent="0.3">
      <c r="B1919" s="5"/>
    </row>
    <row r="1920" spans="2:7" x14ac:dyDescent="0.3">
      <c r="B1920" s="5"/>
    </row>
    <row r="1921" spans="2:7" x14ac:dyDescent="0.3">
      <c r="B1921" s="5"/>
    </row>
    <row r="1922" spans="2:7" x14ac:dyDescent="0.3">
      <c r="B1922" s="5"/>
    </row>
    <row r="1923" spans="2:7" x14ac:dyDescent="0.3">
      <c r="B1923" s="5"/>
      <c r="G1923" s="1"/>
    </row>
    <row r="1924" spans="2:7" x14ac:dyDescent="0.3">
      <c r="B1924" s="5"/>
    </row>
    <row r="1925" spans="2:7" x14ac:dyDescent="0.3">
      <c r="B1925" s="5"/>
      <c r="G1925" s="1"/>
    </row>
    <row r="1926" spans="2:7" x14ac:dyDescent="0.3">
      <c r="B1926" s="5"/>
    </row>
    <row r="1927" spans="2:7" x14ac:dyDescent="0.3">
      <c r="B1927" s="5"/>
      <c r="G1927" s="1"/>
    </row>
    <row r="1928" spans="2:7" x14ac:dyDescent="0.3">
      <c r="B1928" s="5"/>
    </row>
    <row r="1929" spans="2:7" x14ac:dyDescent="0.3">
      <c r="B1929" s="5"/>
    </row>
    <row r="1930" spans="2:7" x14ac:dyDescent="0.3">
      <c r="B1930" s="5"/>
      <c r="G1930" s="1"/>
    </row>
    <row r="1931" spans="2:7" x14ac:dyDescent="0.3">
      <c r="B1931" s="5"/>
    </row>
    <row r="1932" spans="2:7" x14ac:dyDescent="0.3">
      <c r="B1932" s="5"/>
    </row>
    <row r="1933" spans="2:7" x14ac:dyDescent="0.3">
      <c r="B1933" s="5"/>
      <c r="G1933" s="1"/>
    </row>
    <row r="1934" spans="2:7" x14ac:dyDescent="0.3">
      <c r="B1934" s="5"/>
    </row>
    <row r="1935" spans="2:7" x14ac:dyDescent="0.3">
      <c r="B1935" s="5"/>
      <c r="G1935" s="1"/>
    </row>
    <row r="1936" spans="2:7" x14ac:dyDescent="0.3">
      <c r="B1936" s="5"/>
    </row>
    <row r="1937" spans="2:7" x14ac:dyDescent="0.3">
      <c r="B1937" s="5"/>
      <c r="G1937" s="1"/>
    </row>
    <row r="1938" spans="2:7" x14ac:dyDescent="0.3">
      <c r="B1938" s="5"/>
    </row>
    <row r="1939" spans="2:7" x14ac:dyDescent="0.3">
      <c r="B1939" s="5"/>
      <c r="G1939" s="1"/>
    </row>
    <row r="1940" spans="2:7" x14ac:dyDescent="0.3">
      <c r="B1940" s="5"/>
    </row>
    <row r="1941" spans="2:7" x14ac:dyDescent="0.3">
      <c r="B1941" s="5"/>
    </row>
    <row r="1942" spans="2:7" x14ac:dyDescent="0.3">
      <c r="B1942" s="5"/>
    </row>
    <row r="1943" spans="2:7" x14ac:dyDescent="0.3">
      <c r="B1943" s="5"/>
      <c r="G1943" s="1"/>
    </row>
    <row r="1944" spans="2:7" x14ac:dyDescent="0.3">
      <c r="B1944" s="5"/>
      <c r="G1944" s="1"/>
    </row>
    <row r="1945" spans="2:7" x14ac:dyDescent="0.3">
      <c r="B1945" s="5"/>
      <c r="G1945" s="1"/>
    </row>
    <row r="1946" spans="2:7" x14ac:dyDescent="0.3">
      <c r="B1946" s="5"/>
      <c r="G1946" s="1"/>
    </row>
    <row r="1947" spans="2:7" x14ac:dyDescent="0.3">
      <c r="B1947" s="5"/>
    </row>
    <row r="1948" spans="2:7" x14ac:dyDescent="0.3">
      <c r="B1948" s="5"/>
    </row>
    <row r="1949" spans="2:7" x14ac:dyDescent="0.3">
      <c r="B1949" s="5"/>
    </row>
    <row r="1950" spans="2:7" x14ac:dyDescent="0.3">
      <c r="B1950" s="5"/>
      <c r="G1950" s="1"/>
    </row>
    <row r="1951" spans="2:7" x14ac:dyDescent="0.3">
      <c r="B1951" s="5"/>
    </row>
    <row r="1952" spans="2:7" x14ac:dyDescent="0.3">
      <c r="B1952" s="5"/>
    </row>
    <row r="1953" spans="2:7" x14ac:dyDescent="0.3">
      <c r="B1953" s="5"/>
      <c r="G1953" s="1"/>
    </row>
    <row r="1954" spans="2:7" x14ac:dyDescent="0.3">
      <c r="B1954" s="5"/>
      <c r="G1954" s="1"/>
    </row>
    <row r="1955" spans="2:7" x14ac:dyDescent="0.3">
      <c r="B1955" s="5"/>
      <c r="G1955" s="1"/>
    </row>
    <row r="1956" spans="2:7" x14ac:dyDescent="0.3">
      <c r="B1956" s="5"/>
      <c r="G1956" s="1"/>
    </row>
    <row r="1957" spans="2:7" x14ac:dyDescent="0.3">
      <c r="B1957" s="5"/>
      <c r="G1957" s="1"/>
    </row>
    <row r="1958" spans="2:7" x14ac:dyDescent="0.3">
      <c r="B1958" s="5"/>
      <c r="G1958" s="1"/>
    </row>
    <row r="1959" spans="2:7" x14ac:dyDescent="0.3">
      <c r="B1959" s="5"/>
      <c r="G1959" s="1"/>
    </row>
    <row r="1960" spans="2:7" x14ac:dyDescent="0.3">
      <c r="B1960" s="5"/>
    </row>
    <row r="1961" spans="2:7" x14ac:dyDescent="0.3">
      <c r="B1961" s="5"/>
    </row>
    <row r="1962" spans="2:7" x14ac:dyDescent="0.3">
      <c r="B1962" s="5"/>
    </row>
    <row r="1963" spans="2:7" x14ac:dyDescent="0.3">
      <c r="B1963" s="5"/>
    </row>
    <row r="1964" spans="2:7" x14ac:dyDescent="0.3">
      <c r="B1964" s="5"/>
    </row>
    <row r="1965" spans="2:7" x14ac:dyDescent="0.3">
      <c r="B1965" s="5"/>
      <c r="G1965" s="1"/>
    </row>
    <row r="1966" spans="2:7" x14ac:dyDescent="0.3">
      <c r="B1966" s="5"/>
    </row>
    <row r="1967" spans="2:7" x14ac:dyDescent="0.3">
      <c r="B1967" s="5"/>
    </row>
    <row r="1968" spans="2:7" x14ac:dyDescent="0.3">
      <c r="B1968" s="5"/>
      <c r="G1968" s="1"/>
    </row>
    <row r="1969" spans="2:7" x14ac:dyDescent="0.3">
      <c r="B1969" s="5"/>
    </row>
    <row r="1970" spans="2:7" x14ac:dyDescent="0.3">
      <c r="B1970" s="5"/>
      <c r="G1970" s="1"/>
    </row>
    <row r="1971" spans="2:7" x14ac:dyDescent="0.3">
      <c r="B1971" s="5"/>
      <c r="G1971" s="1"/>
    </row>
    <row r="1972" spans="2:7" x14ac:dyDescent="0.3">
      <c r="B1972" s="5"/>
      <c r="G1972" s="1"/>
    </row>
    <row r="1973" spans="2:7" x14ac:dyDescent="0.3">
      <c r="B1973" s="5"/>
      <c r="G1973" s="1"/>
    </row>
    <row r="1974" spans="2:7" x14ac:dyDescent="0.3">
      <c r="B1974" s="5"/>
    </row>
    <row r="1975" spans="2:7" x14ac:dyDescent="0.3">
      <c r="B1975" s="5"/>
      <c r="G1975" s="1"/>
    </row>
    <row r="1976" spans="2:7" x14ac:dyDescent="0.3">
      <c r="B1976" s="5"/>
    </row>
    <row r="1977" spans="2:7" x14ac:dyDescent="0.3">
      <c r="B1977" s="5"/>
      <c r="G1977" s="1"/>
    </row>
    <row r="1978" spans="2:7" x14ac:dyDescent="0.3">
      <c r="B1978" s="5"/>
    </row>
    <row r="1979" spans="2:7" x14ac:dyDescent="0.3">
      <c r="B1979" s="5"/>
      <c r="G1979" s="1"/>
    </row>
    <row r="1980" spans="2:7" x14ac:dyDescent="0.3">
      <c r="B1980" s="5"/>
      <c r="G1980" s="1"/>
    </row>
    <row r="1981" spans="2:7" x14ac:dyDescent="0.3">
      <c r="B1981" s="5"/>
    </row>
    <row r="1982" spans="2:7" x14ac:dyDescent="0.3">
      <c r="B1982" s="5"/>
    </row>
    <row r="1983" spans="2:7" x14ac:dyDescent="0.3">
      <c r="B1983" s="5"/>
      <c r="G1983" s="1"/>
    </row>
    <row r="1984" spans="2:7" x14ac:dyDescent="0.3">
      <c r="B1984" s="5"/>
    </row>
    <row r="1985" spans="2:7" x14ac:dyDescent="0.3">
      <c r="B1985" s="5"/>
    </row>
    <row r="1986" spans="2:7" x14ac:dyDescent="0.3">
      <c r="B1986" s="5"/>
    </row>
    <row r="1987" spans="2:7" x14ac:dyDescent="0.3">
      <c r="B1987" s="5"/>
      <c r="G1987" s="1"/>
    </row>
    <row r="1988" spans="2:7" x14ac:dyDescent="0.3">
      <c r="B1988" s="5"/>
      <c r="G1988" s="1"/>
    </row>
    <row r="1989" spans="2:7" x14ac:dyDescent="0.3">
      <c r="B1989" s="5"/>
    </row>
    <row r="1990" spans="2:7" x14ac:dyDescent="0.3">
      <c r="B1990" s="5"/>
    </row>
    <row r="1991" spans="2:7" x14ac:dyDescent="0.3">
      <c r="B1991" s="5"/>
    </row>
    <row r="1992" spans="2:7" x14ac:dyDescent="0.3">
      <c r="B1992" s="5"/>
    </row>
    <row r="1993" spans="2:7" x14ac:dyDescent="0.3">
      <c r="B1993" s="5"/>
    </row>
    <row r="1994" spans="2:7" x14ac:dyDescent="0.3">
      <c r="B1994" s="5"/>
    </row>
    <row r="1995" spans="2:7" x14ac:dyDescent="0.3">
      <c r="B1995" s="5"/>
      <c r="G1995" s="1"/>
    </row>
    <row r="1996" spans="2:7" x14ac:dyDescent="0.3">
      <c r="B1996" s="5"/>
      <c r="G1996" s="1"/>
    </row>
    <row r="1997" spans="2:7" x14ac:dyDescent="0.3">
      <c r="B1997" s="5"/>
    </row>
    <row r="1998" spans="2:7" x14ac:dyDescent="0.3">
      <c r="B1998" s="5"/>
    </row>
    <row r="1999" spans="2:7" x14ac:dyDescent="0.3">
      <c r="B1999" s="5"/>
    </row>
    <row r="2000" spans="2:7" x14ac:dyDescent="0.3">
      <c r="B2000" s="5"/>
      <c r="G2000" s="1"/>
    </row>
    <row r="2001" spans="2:7" x14ac:dyDescent="0.3">
      <c r="B2001" s="5"/>
      <c r="G2001" s="1"/>
    </row>
    <row r="2002" spans="2:7" x14ac:dyDescent="0.3">
      <c r="B2002" s="5"/>
    </row>
    <row r="2003" spans="2:7" x14ac:dyDescent="0.3">
      <c r="B2003" s="5"/>
    </row>
    <row r="2004" spans="2:7" x14ac:dyDescent="0.3">
      <c r="B2004" s="5"/>
      <c r="G2004" s="1"/>
    </row>
    <row r="2005" spans="2:7" x14ac:dyDescent="0.3">
      <c r="B2005" s="5"/>
      <c r="G2005" s="1"/>
    </row>
    <row r="2006" spans="2:7" x14ac:dyDescent="0.3">
      <c r="B2006" s="5"/>
    </row>
    <row r="2007" spans="2:7" x14ac:dyDescent="0.3">
      <c r="B2007" s="5"/>
      <c r="G2007" s="1"/>
    </row>
    <row r="2008" spans="2:7" x14ac:dyDescent="0.3">
      <c r="B2008" s="5"/>
      <c r="G2008" s="1"/>
    </row>
    <row r="2009" spans="2:7" x14ac:dyDescent="0.3">
      <c r="B2009" s="5"/>
      <c r="G2009" s="1"/>
    </row>
    <row r="2010" spans="2:7" x14ac:dyDescent="0.3">
      <c r="B2010" s="5"/>
    </row>
    <row r="2011" spans="2:7" x14ac:dyDescent="0.3">
      <c r="B2011" s="5"/>
    </row>
    <row r="2012" spans="2:7" x14ac:dyDescent="0.3">
      <c r="B2012" s="5"/>
      <c r="G2012" s="1"/>
    </row>
    <row r="2013" spans="2:7" x14ac:dyDescent="0.3">
      <c r="B2013" s="5"/>
    </row>
    <row r="2014" spans="2:7" x14ac:dyDescent="0.3">
      <c r="B2014" s="5"/>
    </row>
    <row r="2015" spans="2:7" x14ac:dyDescent="0.3">
      <c r="B2015" s="5"/>
    </row>
    <row r="2016" spans="2:7" x14ac:dyDescent="0.3">
      <c r="B2016" s="5"/>
      <c r="G2016" s="1"/>
    </row>
    <row r="2017" spans="2:7" x14ac:dyDescent="0.3">
      <c r="B2017" s="5"/>
    </row>
    <row r="2018" spans="2:7" x14ac:dyDescent="0.3">
      <c r="B2018" s="5"/>
      <c r="G2018" s="1"/>
    </row>
    <row r="2019" spans="2:7" x14ac:dyDescent="0.3">
      <c r="B2019" s="5"/>
    </row>
    <row r="2020" spans="2:7" x14ac:dyDescent="0.3">
      <c r="B2020" s="5"/>
    </row>
    <row r="2021" spans="2:7" x14ac:dyDescent="0.3">
      <c r="B2021" s="5"/>
    </row>
    <row r="2022" spans="2:7" x14ac:dyDescent="0.3">
      <c r="B2022" s="5"/>
      <c r="G2022" s="1"/>
    </row>
    <row r="2023" spans="2:7" x14ac:dyDescent="0.3">
      <c r="B2023" s="5"/>
    </row>
    <row r="2024" spans="2:7" x14ac:dyDescent="0.3">
      <c r="B2024" s="5"/>
      <c r="G2024" s="1"/>
    </row>
    <row r="2025" spans="2:7" x14ac:dyDescent="0.3">
      <c r="B2025" s="5"/>
    </row>
    <row r="2026" spans="2:7" x14ac:dyDescent="0.3">
      <c r="B2026" s="5"/>
    </row>
    <row r="2027" spans="2:7" x14ac:dyDescent="0.3">
      <c r="B2027" s="5"/>
    </row>
    <row r="2028" spans="2:7" x14ac:dyDescent="0.3">
      <c r="B2028" s="5"/>
      <c r="G2028" s="1"/>
    </row>
    <row r="2029" spans="2:7" x14ac:dyDescent="0.3">
      <c r="B2029" s="5"/>
    </row>
    <row r="2030" spans="2:7" x14ac:dyDescent="0.3">
      <c r="B2030" s="5"/>
      <c r="G2030" s="1"/>
    </row>
    <row r="2031" spans="2:7" x14ac:dyDescent="0.3">
      <c r="B2031" s="5"/>
      <c r="G2031" s="1"/>
    </row>
    <row r="2032" spans="2:7" x14ac:dyDescent="0.3">
      <c r="B2032" s="5"/>
    </row>
    <row r="2033" spans="2:7" x14ac:dyDescent="0.3">
      <c r="B2033" s="5"/>
    </row>
    <row r="2034" spans="2:7" x14ac:dyDescent="0.3">
      <c r="B2034" s="5"/>
    </row>
    <row r="2035" spans="2:7" x14ac:dyDescent="0.3">
      <c r="B2035" s="5"/>
    </row>
    <row r="2036" spans="2:7" x14ac:dyDescent="0.3">
      <c r="B2036" s="5"/>
    </row>
    <row r="2037" spans="2:7" x14ac:dyDescent="0.3">
      <c r="B2037" s="5"/>
      <c r="G2037" s="1"/>
    </row>
    <row r="2038" spans="2:7" x14ac:dyDescent="0.3">
      <c r="B2038" s="5"/>
    </row>
    <row r="2039" spans="2:7" x14ac:dyDescent="0.3">
      <c r="B2039" s="5"/>
      <c r="G2039" s="1"/>
    </row>
    <row r="2040" spans="2:7" x14ac:dyDescent="0.3">
      <c r="B2040" s="5"/>
    </row>
    <row r="2041" spans="2:7" x14ac:dyDescent="0.3">
      <c r="B2041" s="5"/>
    </row>
    <row r="2042" spans="2:7" x14ac:dyDescent="0.3">
      <c r="B2042" s="5"/>
    </row>
    <row r="2043" spans="2:7" x14ac:dyDescent="0.3">
      <c r="B2043" s="5"/>
      <c r="G2043" s="1"/>
    </row>
    <row r="2044" spans="2:7" x14ac:dyDescent="0.3">
      <c r="B2044" s="5"/>
    </row>
    <row r="2045" spans="2:7" x14ac:dyDescent="0.3">
      <c r="B2045" s="5"/>
    </row>
    <row r="2046" spans="2:7" x14ac:dyDescent="0.3">
      <c r="B2046" s="5"/>
    </row>
    <row r="2047" spans="2:7" x14ac:dyDescent="0.3">
      <c r="B2047" s="5"/>
    </row>
    <row r="2048" spans="2:7" x14ac:dyDescent="0.3">
      <c r="B2048" s="5"/>
    </row>
    <row r="2049" spans="2:7" x14ac:dyDescent="0.3">
      <c r="B2049" s="5"/>
      <c r="G2049" s="1"/>
    </row>
    <row r="2050" spans="2:7" x14ac:dyDescent="0.3">
      <c r="B2050" s="5"/>
      <c r="G2050" s="1"/>
    </row>
    <row r="2051" spans="2:7" x14ac:dyDescent="0.3">
      <c r="B2051" s="5"/>
      <c r="G2051" s="1"/>
    </row>
    <row r="2052" spans="2:7" x14ac:dyDescent="0.3">
      <c r="B2052" s="5"/>
    </row>
    <row r="2053" spans="2:7" x14ac:dyDescent="0.3">
      <c r="B2053" s="5"/>
      <c r="G2053" s="1"/>
    </row>
    <row r="2054" spans="2:7" x14ac:dyDescent="0.3">
      <c r="B2054" s="5"/>
    </row>
    <row r="2055" spans="2:7" x14ac:dyDescent="0.3">
      <c r="B2055" s="5"/>
    </row>
    <row r="2056" spans="2:7" x14ac:dyDescent="0.3">
      <c r="B2056" s="5"/>
    </row>
    <row r="2057" spans="2:7" x14ac:dyDescent="0.3">
      <c r="B2057" s="5"/>
    </row>
    <row r="2058" spans="2:7" x14ac:dyDescent="0.3">
      <c r="B2058" s="5"/>
      <c r="G2058" s="1"/>
    </row>
    <row r="2059" spans="2:7" x14ac:dyDescent="0.3">
      <c r="B2059" s="5"/>
      <c r="G2059" s="1"/>
    </row>
    <row r="2060" spans="2:7" x14ac:dyDescent="0.3">
      <c r="B2060" s="5"/>
      <c r="G2060" s="1"/>
    </row>
    <row r="2061" spans="2:7" x14ac:dyDescent="0.3">
      <c r="B2061" s="5"/>
      <c r="G2061" s="1"/>
    </row>
    <row r="2062" spans="2:7" x14ac:dyDescent="0.3">
      <c r="B2062" s="5"/>
      <c r="G2062" s="1"/>
    </row>
    <row r="2063" spans="2:7" x14ac:dyDescent="0.3">
      <c r="B2063" s="5"/>
    </row>
    <row r="2064" spans="2:7" x14ac:dyDescent="0.3">
      <c r="B2064" s="5"/>
    </row>
    <row r="2065" spans="2:7" x14ac:dyDescent="0.3">
      <c r="B2065" s="5"/>
      <c r="G2065" s="1"/>
    </row>
    <row r="2066" spans="2:7" x14ac:dyDescent="0.3">
      <c r="B2066" s="5"/>
    </row>
    <row r="2067" spans="2:7" x14ac:dyDescent="0.3">
      <c r="B2067" s="5"/>
    </row>
    <row r="2068" spans="2:7" x14ac:dyDescent="0.3">
      <c r="B2068" s="5"/>
    </row>
    <row r="2069" spans="2:7" x14ac:dyDescent="0.3">
      <c r="B2069" s="5"/>
    </row>
    <row r="2070" spans="2:7" x14ac:dyDescent="0.3">
      <c r="B2070" s="5"/>
    </row>
    <row r="2071" spans="2:7" x14ac:dyDescent="0.3">
      <c r="B2071" s="5"/>
    </row>
    <row r="2072" spans="2:7" x14ac:dyDescent="0.3">
      <c r="B2072" s="5"/>
    </row>
    <row r="2073" spans="2:7" x14ac:dyDescent="0.3">
      <c r="B2073" s="5"/>
    </row>
    <row r="2074" spans="2:7" x14ac:dyDescent="0.3">
      <c r="B2074" s="5"/>
      <c r="G2074" s="1"/>
    </row>
    <row r="2075" spans="2:7" x14ac:dyDescent="0.3">
      <c r="B2075" s="5"/>
    </row>
    <row r="2076" spans="2:7" x14ac:dyDescent="0.3">
      <c r="B2076" s="5"/>
    </row>
    <row r="2077" spans="2:7" x14ac:dyDescent="0.3">
      <c r="B2077" s="5"/>
    </row>
    <row r="2078" spans="2:7" x14ac:dyDescent="0.3">
      <c r="B2078" s="5"/>
    </row>
    <row r="2079" spans="2:7" x14ac:dyDescent="0.3">
      <c r="B2079" s="5"/>
    </row>
    <row r="2080" spans="2:7" x14ac:dyDescent="0.3">
      <c r="B2080" s="5"/>
    </row>
    <row r="2081" spans="2:7" x14ac:dyDescent="0.3">
      <c r="B2081" s="5"/>
    </row>
    <row r="2082" spans="2:7" x14ac:dyDescent="0.3">
      <c r="B2082" s="5"/>
    </row>
    <row r="2083" spans="2:7" x14ac:dyDescent="0.3">
      <c r="B2083" s="5"/>
      <c r="G2083" s="1"/>
    </row>
    <row r="2084" spans="2:7" x14ac:dyDescent="0.3">
      <c r="B2084" s="5"/>
      <c r="G2084" s="1"/>
    </row>
    <row r="2085" spans="2:7" x14ac:dyDescent="0.3">
      <c r="B2085" s="5"/>
    </row>
    <row r="2086" spans="2:7" x14ac:dyDescent="0.3">
      <c r="B2086" s="5"/>
    </row>
    <row r="2087" spans="2:7" x14ac:dyDescent="0.3">
      <c r="B2087" s="5"/>
    </row>
    <row r="2088" spans="2:7" x14ac:dyDescent="0.3">
      <c r="B2088" s="5"/>
      <c r="G2088" s="1"/>
    </row>
    <row r="2089" spans="2:7" x14ac:dyDescent="0.3">
      <c r="B2089" s="5"/>
    </row>
    <row r="2090" spans="2:7" x14ac:dyDescent="0.3">
      <c r="B2090" s="5"/>
    </row>
    <row r="2091" spans="2:7" x14ac:dyDescent="0.3">
      <c r="B2091" s="5"/>
    </row>
    <row r="2092" spans="2:7" x14ac:dyDescent="0.3">
      <c r="B2092" s="5"/>
    </row>
    <row r="2093" spans="2:7" x14ac:dyDescent="0.3">
      <c r="B2093" s="5"/>
    </row>
    <row r="2094" spans="2:7" x14ac:dyDescent="0.3">
      <c r="B2094" s="5"/>
    </row>
    <row r="2095" spans="2:7" x14ac:dyDescent="0.3">
      <c r="B2095" s="5"/>
    </row>
    <row r="2096" spans="2:7" x14ac:dyDescent="0.3">
      <c r="B2096" s="5"/>
    </row>
    <row r="2097" spans="2:7" x14ac:dyDescent="0.3">
      <c r="B2097" s="5"/>
    </row>
    <row r="2098" spans="2:7" x14ac:dyDescent="0.3">
      <c r="B2098" s="5"/>
    </row>
    <row r="2099" spans="2:7" x14ac:dyDescent="0.3">
      <c r="B2099" s="5"/>
    </row>
    <row r="2100" spans="2:7" x14ac:dyDescent="0.3">
      <c r="B2100" s="5"/>
      <c r="G2100" s="1"/>
    </row>
    <row r="2101" spans="2:7" x14ac:dyDescent="0.3">
      <c r="B2101" s="5"/>
      <c r="G2101" s="1"/>
    </row>
    <row r="2102" spans="2:7" x14ac:dyDescent="0.3">
      <c r="B2102" s="5"/>
    </row>
    <row r="2103" spans="2:7" x14ac:dyDescent="0.3">
      <c r="B2103" s="5"/>
      <c r="G2103" s="1"/>
    </row>
    <row r="2104" spans="2:7" x14ac:dyDescent="0.3">
      <c r="B2104" s="5"/>
      <c r="G2104" s="1"/>
    </row>
    <row r="2105" spans="2:7" x14ac:dyDescent="0.3">
      <c r="B2105" s="5"/>
    </row>
    <row r="2106" spans="2:7" x14ac:dyDescent="0.3">
      <c r="B2106" s="5"/>
    </row>
    <row r="2107" spans="2:7" x14ac:dyDescent="0.3">
      <c r="B2107" s="5"/>
    </row>
    <row r="2108" spans="2:7" x14ac:dyDescent="0.3">
      <c r="B2108" s="5"/>
      <c r="G2108" s="1"/>
    </row>
    <row r="2109" spans="2:7" x14ac:dyDescent="0.3">
      <c r="B2109" s="5"/>
      <c r="G2109" s="1"/>
    </row>
    <row r="2110" spans="2:7" x14ac:dyDescent="0.3">
      <c r="B2110" s="5"/>
    </row>
    <row r="2111" spans="2:7" x14ac:dyDescent="0.3">
      <c r="B2111" s="5"/>
    </row>
    <row r="2112" spans="2:7" x14ac:dyDescent="0.3">
      <c r="B2112" s="5"/>
    </row>
    <row r="2113" spans="2:7" x14ac:dyDescent="0.3">
      <c r="B2113" s="5"/>
    </row>
    <row r="2114" spans="2:7" x14ac:dyDescent="0.3">
      <c r="B2114" s="5"/>
    </row>
    <row r="2115" spans="2:7" x14ac:dyDescent="0.3">
      <c r="B2115" s="5"/>
    </row>
    <row r="2116" spans="2:7" x14ac:dyDescent="0.3">
      <c r="B2116" s="5"/>
    </row>
    <row r="2117" spans="2:7" x14ac:dyDescent="0.3">
      <c r="B2117" s="5"/>
    </row>
    <row r="2118" spans="2:7" x14ac:dyDescent="0.3">
      <c r="B2118" s="5"/>
    </row>
    <row r="2119" spans="2:7" x14ac:dyDescent="0.3">
      <c r="B2119" s="5"/>
    </row>
    <row r="2120" spans="2:7" x14ac:dyDescent="0.3">
      <c r="B2120" s="5"/>
    </row>
    <row r="2121" spans="2:7" x14ac:dyDescent="0.3">
      <c r="B2121" s="5"/>
      <c r="G2121" s="1"/>
    </row>
    <row r="2122" spans="2:7" x14ac:dyDescent="0.3">
      <c r="B2122" s="5"/>
    </row>
    <row r="2123" spans="2:7" x14ac:dyDescent="0.3">
      <c r="B2123" s="5"/>
    </row>
    <row r="2124" spans="2:7" x14ac:dyDescent="0.3">
      <c r="B2124" s="5"/>
    </row>
    <row r="2125" spans="2:7" x14ac:dyDescent="0.3">
      <c r="B2125" s="5"/>
      <c r="G2125" s="1"/>
    </row>
    <row r="2126" spans="2:7" x14ac:dyDescent="0.3">
      <c r="B2126" s="5"/>
    </row>
    <row r="2127" spans="2:7" x14ac:dyDescent="0.3">
      <c r="B2127" s="5"/>
      <c r="G2127" s="1"/>
    </row>
    <row r="2128" spans="2:7" x14ac:dyDescent="0.3">
      <c r="B2128" s="5"/>
      <c r="G2128" s="1"/>
    </row>
    <row r="2129" spans="2:7" x14ac:dyDescent="0.3">
      <c r="B2129" s="5"/>
    </row>
    <row r="2130" spans="2:7" x14ac:dyDescent="0.3">
      <c r="B2130" s="5"/>
    </row>
    <row r="2131" spans="2:7" x14ac:dyDescent="0.3">
      <c r="B2131" s="5"/>
    </row>
    <row r="2132" spans="2:7" x14ac:dyDescent="0.3">
      <c r="B2132" s="5"/>
    </row>
    <row r="2133" spans="2:7" x14ac:dyDescent="0.3">
      <c r="B2133" s="5"/>
    </row>
    <row r="2134" spans="2:7" x14ac:dyDescent="0.3">
      <c r="B2134" s="5"/>
      <c r="G2134" s="1"/>
    </row>
    <row r="2135" spans="2:7" x14ac:dyDescent="0.3">
      <c r="B2135" s="5"/>
    </row>
    <row r="2136" spans="2:7" x14ac:dyDescent="0.3">
      <c r="B2136" s="5"/>
    </row>
    <row r="2137" spans="2:7" x14ac:dyDescent="0.3">
      <c r="B2137" s="5"/>
      <c r="G2137" s="1"/>
    </row>
    <row r="2138" spans="2:7" x14ac:dyDescent="0.3">
      <c r="B2138" s="5"/>
    </row>
    <row r="2139" spans="2:7" x14ac:dyDescent="0.3">
      <c r="B2139" s="5"/>
      <c r="G2139" s="1"/>
    </row>
    <row r="2140" spans="2:7" x14ac:dyDescent="0.3">
      <c r="B2140" s="5"/>
      <c r="G2140" s="1"/>
    </row>
    <row r="2141" spans="2:7" x14ac:dyDescent="0.3">
      <c r="B2141" s="5"/>
      <c r="G2141" s="1"/>
    </row>
    <row r="2142" spans="2:7" x14ac:dyDescent="0.3">
      <c r="B2142" s="5"/>
      <c r="G2142" s="1"/>
    </row>
    <row r="2143" spans="2:7" x14ac:dyDescent="0.3">
      <c r="B2143" s="5"/>
    </row>
    <row r="2144" spans="2:7" x14ac:dyDescent="0.3">
      <c r="B2144" s="5"/>
    </row>
    <row r="2145" spans="2:7" x14ac:dyDescent="0.3">
      <c r="B2145" s="5"/>
      <c r="G2145" s="1"/>
    </row>
    <row r="2146" spans="2:7" x14ac:dyDescent="0.3">
      <c r="B2146" s="5"/>
    </row>
    <row r="2147" spans="2:7" x14ac:dyDescent="0.3">
      <c r="B2147" s="5"/>
    </row>
    <row r="2148" spans="2:7" x14ac:dyDescent="0.3">
      <c r="B2148" s="5"/>
    </row>
    <row r="2149" spans="2:7" x14ac:dyDescent="0.3">
      <c r="B2149" s="5"/>
    </row>
    <row r="2150" spans="2:7" x14ac:dyDescent="0.3">
      <c r="B2150" s="5"/>
      <c r="G2150" s="1"/>
    </row>
    <row r="2151" spans="2:7" x14ac:dyDescent="0.3">
      <c r="B2151" s="5"/>
    </row>
    <row r="2152" spans="2:7" x14ac:dyDescent="0.3">
      <c r="B2152" s="5"/>
    </row>
    <row r="2153" spans="2:7" x14ac:dyDescent="0.3">
      <c r="B2153" s="5"/>
      <c r="G2153" s="1"/>
    </row>
    <row r="2154" spans="2:7" x14ac:dyDescent="0.3">
      <c r="B2154" s="5"/>
      <c r="G2154" s="1"/>
    </row>
    <row r="2155" spans="2:7" x14ac:dyDescent="0.3">
      <c r="B2155" s="5"/>
    </row>
    <row r="2156" spans="2:7" x14ac:dyDescent="0.3">
      <c r="B2156" s="5"/>
    </row>
    <row r="2157" spans="2:7" x14ac:dyDescent="0.3">
      <c r="B2157" s="5"/>
      <c r="G2157" s="1"/>
    </row>
    <row r="2158" spans="2:7" x14ac:dyDescent="0.3">
      <c r="B2158" s="5"/>
      <c r="G2158" s="1"/>
    </row>
    <row r="2159" spans="2:7" x14ac:dyDescent="0.3">
      <c r="B2159" s="5"/>
    </row>
    <row r="2160" spans="2:7" x14ac:dyDescent="0.3">
      <c r="B2160" s="5"/>
      <c r="G2160" s="1"/>
    </row>
    <row r="2161" spans="2:7" x14ac:dyDescent="0.3">
      <c r="B2161" s="5"/>
      <c r="G2161" s="1"/>
    </row>
    <row r="2162" spans="2:7" x14ac:dyDescent="0.3">
      <c r="B2162" s="5"/>
      <c r="G2162" s="1"/>
    </row>
    <row r="2163" spans="2:7" x14ac:dyDescent="0.3">
      <c r="B2163" s="5"/>
    </row>
    <row r="2164" spans="2:7" x14ac:dyDescent="0.3">
      <c r="B2164" s="5"/>
    </row>
    <row r="2165" spans="2:7" x14ac:dyDescent="0.3">
      <c r="B2165" s="5"/>
    </row>
    <row r="2166" spans="2:7" x14ac:dyDescent="0.3">
      <c r="B2166" s="5"/>
      <c r="G2166" s="1"/>
    </row>
    <row r="2167" spans="2:7" x14ac:dyDescent="0.3">
      <c r="B2167" s="5"/>
      <c r="G2167" s="1"/>
    </row>
    <row r="2168" spans="2:7" x14ac:dyDescent="0.3">
      <c r="B2168" s="5"/>
    </row>
    <row r="2169" spans="2:7" x14ac:dyDescent="0.3">
      <c r="B2169" s="5"/>
    </row>
    <row r="2170" spans="2:7" x14ac:dyDescent="0.3">
      <c r="B2170" s="5"/>
      <c r="G2170" s="1"/>
    </row>
    <row r="2171" spans="2:7" x14ac:dyDescent="0.3">
      <c r="B2171" s="5"/>
      <c r="G2171" s="1"/>
    </row>
    <row r="2172" spans="2:7" x14ac:dyDescent="0.3">
      <c r="B2172" s="5"/>
      <c r="G2172" s="1"/>
    </row>
    <row r="2173" spans="2:7" x14ac:dyDescent="0.3">
      <c r="B2173" s="5"/>
      <c r="G2173" s="1"/>
    </row>
    <row r="2174" spans="2:7" x14ac:dyDescent="0.3">
      <c r="B2174" s="5"/>
      <c r="G2174" s="1"/>
    </row>
    <row r="2175" spans="2:7" x14ac:dyDescent="0.3">
      <c r="B2175" s="5"/>
    </row>
    <row r="2176" spans="2:7" x14ac:dyDescent="0.3">
      <c r="B2176" s="5"/>
      <c r="G2176" s="1"/>
    </row>
    <row r="2177" spans="2:7" x14ac:dyDescent="0.3">
      <c r="B2177" s="5"/>
      <c r="G2177" s="1"/>
    </row>
    <row r="2178" spans="2:7" x14ac:dyDescent="0.3">
      <c r="B2178" s="5"/>
    </row>
    <row r="2179" spans="2:7" x14ac:dyDescent="0.3">
      <c r="B2179" s="5"/>
    </row>
    <row r="2180" spans="2:7" x14ac:dyDescent="0.3">
      <c r="B2180" s="5"/>
    </row>
    <row r="2181" spans="2:7" x14ac:dyDescent="0.3">
      <c r="B2181" s="5"/>
    </row>
    <row r="2182" spans="2:7" x14ac:dyDescent="0.3">
      <c r="B2182" s="5"/>
      <c r="G2182" s="1"/>
    </row>
    <row r="2183" spans="2:7" x14ac:dyDescent="0.3">
      <c r="B2183" s="5"/>
    </row>
    <row r="2184" spans="2:7" x14ac:dyDescent="0.3">
      <c r="B2184" s="5"/>
      <c r="G2184" s="1"/>
    </row>
    <row r="2185" spans="2:7" x14ac:dyDescent="0.3">
      <c r="B2185" s="5"/>
    </row>
    <row r="2186" spans="2:7" x14ac:dyDescent="0.3">
      <c r="B2186" s="5"/>
    </row>
    <row r="2187" spans="2:7" x14ac:dyDescent="0.3">
      <c r="B2187" s="5"/>
    </row>
    <row r="2188" spans="2:7" x14ac:dyDescent="0.3">
      <c r="B2188" s="5"/>
      <c r="G2188" s="1"/>
    </row>
    <row r="2189" spans="2:7" x14ac:dyDescent="0.3">
      <c r="B2189" s="5"/>
      <c r="G2189" s="1"/>
    </row>
    <row r="2190" spans="2:7" x14ac:dyDescent="0.3">
      <c r="B2190" s="5"/>
    </row>
    <row r="2191" spans="2:7" x14ac:dyDescent="0.3">
      <c r="B2191" s="5"/>
    </row>
    <row r="2192" spans="2:7" x14ac:dyDescent="0.3">
      <c r="B2192" s="5"/>
    </row>
    <row r="2193" spans="2:7" x14ac:dyDescent="0.3">
      <c r="B2193" s="5"/>
      <c r="G2193" s="1"/>
    </row>
    <row r="2194" spans="2:7" x14ac:dyDescent="0.3">
      <c r="B2194" s="5"/>
    </row>
    <row r="2195" spans="2:7" x14ac:dyDescent="0.3">
      <c r="B2195" s="5"/>
      <c r="G2195" s="1"/>
    </row>
    <row r="2196" spans="2:7" x14ac:dyDescent="0.3">
      <c r="B2196" s="5"/>
    </row>
    <row r="2197" spans="2:7" x14ac:dyDescent="0.3">
      <c r="B2197" s="5"/>
    </row>
    <row r="2198" spans="2:7" x14ac:dyDescent="0.3">
      <c r="B2198" s="5"/>
      <c r="G2198" s="1"/>
    </row>
    <row r="2199" spans="2:7" x14ac:dyDescent="0.3">
      <c r="B2199" s="5"/>
    </row>
    <row r="2200" spans="2:7" x14ac:dyDescent="0.3">
      <c r="B2200" s="5"/>
    </row>
    <row r="2201" spans="2:7" x14ac:dyDescent="0.3">
      <c r="B2201" s="5"/>
    </row>
    <row r="2202" spans="2:7" x14ac:dyDescent="0.3">
      <c r="B2202" s="5"/>
    </row>
    <row r="2203" spans="2:7" x14ac:dyDescent="0.3">
      <c r="B2203" s="5"/>
    </row>
    <row r="2204" spans="2:7" x14ac:dyDescent="0.3">
      <c r="B2204" s="5"/>
    </row>
    <row r="2205" spans="2:7" x14ac:dyDescent="0.3">
      <c r="B2205" s="5"/>
    </row>
    <row r="2206" spans="2:7" x14ac:dyDescent="0.3">
      <c r="B2206" s="5"/>
      <c r="G2206" s="1"/>
    </row>
    <row r="2207" spans="2:7" x14ac:dyDescent="0.3">
      <c r="B2207" s="5"/>
    </row>
    <row r="2208" spans="2:7" x14ac:dyDescent="0.3">
      <c r="B2208" s="5"/>
    </row>
    <row r="2209" spans="2:7" x14ac:dyDescent="0.3">
      <c r="B2209" s="5"/>
    </row>
    <row r="2210" spans="2:7" x14ac:dyDescent="0.3">
      <c r="B2210" s="5"/>
    </row>
    <row r="2211" spans="2:7" x14ac:dyDescent="0.3">
      <c r="B2211" s="5"/>
    </row>
    <row r="2212" spans="2:7" x14ac:dyDescent="0.3">
      <c r="B2212" s="5"/>
    </row>
    <row r="2213" spans="2:7" x14ac:dyDescent="0.3">
      <c r="B2213" s="5"/>
      <c r="G2213" s="1"/>
    </row>
    <row r="2214" spans="2:7" x14ac:dyDescent="0.3">
      <c r="B2214" s="5"/>
    </row>
    <row r="2215" spans="2:7" x14ac:dyDescent="0.3">
      <c r="B2215" s="5"/>
    </row>
    <row r="2216" spans="2:7" x14ac:dyDescent="0.3">
      <c r="B2216" s="5"/>
      <c r="G2216" s="1"/>
    </row>
    <row r="2217" spans="2:7" x14ac:dyDescent="0.3">
      <c r="B2217" s="5"/>
    </row>
    <row r="2218" spans="2:7" x14ac:dyDescent="0.3">
      <c r="B2218" s="5"/>
      <c r="G2218" s="1"/>
    </row>
    <row r="2219" spans="2:7" x14ac:dyDescent="0.3">
      <c r="B2219" s="5"/>
      <c r="G2219" s="1"/>
    </row>
    <row r="2220" spans="2:7" x14ac:dyDescent="0.3">
      <c r="B2220" s="5"/>
    </row>
    <row r="2221" spans="2:7" x14ac:dyDescent="0.3">
      <c r="B2221" s="5"/>
    </row>
    <row r="2222" spans="2:7" x14ac:dyDescent="0.3">
      <c r="B2222" s="5"/>
    </row>
    <row r="2223" spans="2:7" x14ac:dyDescent="0.3">
      <c r="B2223" s="5"/>
    </row>
    <row r="2224" spans="2:7" x14ac:dyDescent="0.3">
      <c r="B2224" s="5"/>
    </row>
    <row r="2225" spans="2:7" x14ac:dyDescent="0.3">
      <c r="B2225" s="5"/>
      <c r="G2225" s="1"/>
    </row>
    <row r="2226" spans="2:7" x14ac:dyDescent="0.3">
      <c r="B2226" s="5"/>
      <c r="G2226" s="1"/>
    </row>
    <row r="2227" spans="2:7" x14ac:dyDescent="0.3">
      <c r="B2227" s="5"/>
    </row>
    <row r="2228" spans="2:7" x14ac:dyDescent="0.3">
      <c r="B2228" s="5"/>
    </row>
    <row r="2229" spans="2:7" x14ac:dyDescent="0.3">
      <c r="B2229" s="5"/>
    </row>
    <row r="2230" spans="2:7" x14ac:dyDescent="0.3">
      <c r="B2230" s="5"/>
      <c r="G2230" s="1"/>
    </row>
    <row r="2231" spans="2:7" x14ac:dyDescent="0.3">
      <c r="B2231" s="5"/>
    </row>
    <row r="2232" spans="2:7" x14ac:dyDescent="0.3">
      <c r="B2232" s="5"/>
    </row>
    <row r="2233" spans="2:7" x14ac:dyDescent="0.3">
      <c r="B2233" s="5"/>
    </row>
    <row r="2234" spans="2:7" x14ac:dyDescent="0.3">
      <c r="B2234" s="5"/>
    </row>
    <row r="2235" spans="2:7" x14ac:dyDescent="0.3">
      <c r="B2235" s="5"/>
      <c r="G2235" s="1"/>
    </row>
    <row r="2236" spans="2:7" x14ac:dyDescent="0.3">
      <c r="B2236" s="5"/>
      <c r="G2236" s="1"/>
    </row>
    <row r="2237" spans="2:7" x14ac:dyDescent="0.3">
      <c r="B2237" s="5"/>
    </row>
    <row r="2238" spans="2:7" x14ac:dyDescent="0.3">
      <c r="B2238" s="5"/>
    </row>
    <row r="2239" spans="2:7" x14ac:dyDescent="0.3">
      <c r="B2239" s="5"/>
    </row>
    <row r="2240" spans="2:7" x14ac:dyDescent="0.3">
      <c r="B2240" s="5"/>
    </row>
    <row r="2241" spans="2:7" x14ac:dyDescent="0.3">
      <c r="B2241" s="5"/>
      <c r="G2241" s="1"/>
    </row>
    <row r="2242" spans="2:7" x14ac:dyDescent="0.3">
      <c r="B2242" s="5"/>
    </row>
    <row r="2243" spans="2:7" x14ac:dyDescent="0.3">
      <c r="B2243" s="5"/>
    </row>
    <row r="2244" spans="2:7" x14ac:dyDescent="0.3">
      <c r="B2244" s="5"/>
    </row>
    <row r="2245" spans="2:7" x14ac:dyDescent="0.3">
      <c r="B2245" s="5"/>
    </row>
    <row r="2246" spans="2:7" x14ac:dyDescent="0.3">
      <c r="B2246" s="5"/>
    </row>
    <row r="2247" spans="2:7" x14ac:dyDescent="0.3">
      <c r="B2247" s="5"/>
      <c r="G2247" s="1"/>
    </row>
    <row r="2248" spans="2:7" x14ac:dyDescent="0.3">
      <c r="B2248" s="5"/>
      <c r="G2248" s="1"/>
    </row>
    <row r="2249" spans="2:7" x14ac:dyDescent="0.3">
      <c r="B2249" s="5"/>
    </row>
    <row r="2250" spans="2:7" x14ac:dyDescent="0.3">
      <c r="B2250" s="5"/>
    </row>
    <row r="2251" spans="2:7" x14ac:dyDescent="0.3">
      <c r="B2251" s="5"/>
    </row>
    <row r="2252" spans="2:7" x14ac:dyDescent="0.3">
      <c r="B2252" s="5"/>
    </row>
    <row r="2253" spans="2:7" x14ac:dyDescent="0.3">
      <c r="B2253" s="5"/>
      <c r="G2253" s="1"/>
    </row>
    <row r="2254" spans="2:7" x14ac:dyDescent="0.3">
      <c r="B2254" s="5"/>
    </row>
    <row r="2255" spans="2:7" x14ac:dyDescent="0.3">
      <c r="B2255" s="5"/>
    </row>
    <row r="2256" spans="2:7" x14ac:dyDescent="0.3">
      <c r="B2256" s="5"/>
    </row>
    <row r="2257" spans="2:7" x14ac:dyDescent="0.3">
      <c r="B2257" s="5"/>
    </row>
    <row r="2258" spans="2:7" x14ac:dyDescent="0.3">
      <c r="B2258" s="5"/>
    </row>
    <row r="2259" spans="2:7" x14ac:dyDescent="0.3">
      <c r="B2259" s="5"/>
    </row>
    <row r="2260" spans="2:7" x14ac:dyDescent="0.3">
      <c r="B2260" s="5"/>
      <c r="G2260" s="1"/>
    </row>
    <row r="2261" spans="2:7" x14ac:dyDescent="0.3">
      <c r="B2261" s="5"/>
    </row>
    <row r="2262" spans="2:7" x14ac:dyDescent="0.3">
      <c r="B2262" s="5"/>
    </row>
    <row r="2263" spans="2:7" x14ac:dyDescent="0.3">
      <c r="B2263" s="5"/>
    </row>
    <row r="2264" spans="2:7" x14ac:dyDescent="0.3">
      <c r="B2264" s="5"/>
      <c r="G2264" s="1"/>
    </row>
    <row r="2265" spans="2:7" x14ac:dyDescent="0.3">
      <c r="B2265" s="5"/>
    </row>
    <row r="2266" spans="2:7" x14ac:dyDescent="0.3">
      <c r="B2266" s="5"/>
      <c r="G2266" s="1"/>
    </row>
    <row r="2267" spans="2:7" x14ac:dyDescent="0.3">
      <c r="B2267" s="5"/>
    </row>
    <row r="2268" spans="2:7" x14ac:dyDescent="0.3">
      <c r="B2268" s="5"/>
      <c r="G2268" s="1"/>
    </row>
    <row r="2269" spans="2:7" x14ac:dyDescent="0.3">
      <c r="B2269" s="5"/>
    </row>
    <row r="2270" spans="2:7" x14ac:dyDescent="0.3">
      <c r="B2270" s="5"/>
    </row>
    <row r="2271" spans="2:7" x14ac:dyDescent="0.3">
      <c r="B2271" s="5"/>
    </row>
    <row r="2272" spans="2:7" x14ac:dyDescent="0.3">
      <c r="B2272" s="5"/>
      <c r="G2272" s="1"/>
    </row>
    <row r="2273" spans="2:7" x14ac:dyDescent="0.3">
      <c r="B2273" s="5"/>
    </row>
    <row r="2274" spans="2:7" x14ac:dyDescent="0.3">
      <c r="B2274" s="5"/>
    </row>
    <row r="2275" spans="2:7" x14ac:dyDescent="0.3">
      <c r="B2275" s="5"/>
    </row>
    <row r="2276" spans="2:7" x14ac:dyDescent="0.3">
      <c r="B2276" s="5"/>
    </row>
    <row r="2277" spans="2:7" x14ac:dyDescent="0.3">
      <c r="B2277" s="5"/>
      <c r="G2277" s="1"/>
    </row>
    <row r="2278" spans="2:7" x14ac:dyDescent="0.3">
      <c r="B2278" s="5"/>
    </row>
    <row r="2279" spans="2:7" x14ac:dyDescent="0.3">
      <c r="B2279" s="5"/>
      <c r="G2279" s="1"/>
    </row>
    <row r="2280" spans="2:7" x14ac:dyDescent="0.3">
      <c r="B2280" s="5"/>
    </row>
    <row r="2281" spans="2:7" x14ac:dyDescent="0.3">
      <c r="B2281" s="5"/>
      <c r="G2281" s="1"/>
    </row>
    <row r="2282" spans="2:7" x14ac:dyDescent="0.3">
      <c r="B2282" s="5"/>
      <c r="G2282" s="1"/>
    </row>
    <row r="2283" spans="2:7" x14ac:dyDescent="0.3">
      <c r="B2283" s="5"/>
    </row>
    <row r="2284" spans="2:7" x14ac:dyDescent="0.3">
      <c r="B2284" s="5"/>
      <c r="G2284" s="1"/>
    </row>
    <row r="2285" spans="2:7" x14ac:dyDescent="0.3">
      <c r="B2285" s="5"/>
    </row>
    <row r="2286" spans="2:7" x14ac:dyDescent="0.3">
      <c r="B2286" s="5"/>
    </row>
    <row r="2287" spans="2:7" x14ac:dyDescent="0.3">
      <c r="B2287" s="5"/>
    </row>
    <row r="2288" spans="2:7" x14ac:dyDescent="0.3">
      <c r="B2288" s="5"/>
    </row>
    <row r="2289" spans="2:7" x14ac:dyDescent="0.3">
      <c r="B2289" s="5"/>
    </row>
    <row r="2290" spans="2:7" x14ac:dyDescent="0.3">
      <c r="B2290" s="5"/>
      <c r="G2290" s="1"/>
    </row>
    <row r="2291" spans="2:7" x14ac:dyDescent="0.3">
      <c r="B2291" s="5"/>
    </row>
    <row r="2292" spans="2:7" x14ac:dyDescent="0.3">
      <c r="B2292" s="5"/>
    </row>
    <row r="2293" spans="2:7" x14ac:dyDescent="0.3">
      <c r="B2293" s="5"/>
    </row>
    <row r="2294" spans="2:7" x14ac:dyDescent="0.3">
      <c r="B2294" s="5"/>
    </row>
    <row r="2295" spans="2:7" x14ac:dyDescent="0.3">
      <c r="B2295" s="5"/>
    </row>
    <row r="2296" spans="2:7" x14ac:dyDescent="0.3">
      <c r="B2296" s="5"/>
    </row>
    <row r="2297" spans="2:7" x14ac:dyDescent="0.3">
      <c r="B2297" s="5"/>
    </row>
    <row r="2298" spans="2:7" x14ac:dyDescent="0.3">
      <c r="B2298" s="5"/>
    </row>
    <row r="2299" spans="2:7" x14ac:dyDescent="0.3">
      <c r="B2299" s="5"/>
    </row>
    <row r="2300" spans="2:7" x14ac:dyDescent="0.3">
      <c r="B2300" s="5"/>
    </row>
    <row r="2301" spans="2:7" x14ac:dyDescent="0.3">
      <c r="B2301" s="5"/>
    </row>
    <row r="2302" spans="2:7" x14ac:dyDescent="0.3">
      <c r="B2302" s="5"/>
    </row>
    <row r="2303" spans="2:7" x14ac:dyDescent="0.3">
      <c r="B2303" s="5"/>
    </row>
    <row r="2304" spans="2:7" x14ac:dyDescent="0.3">
      <c r="B2304" s="5"/>
      <c r="G2304" s="1"/>
    </row>
    <row r="2305" spans="2:7" x14ac:dyDescent="0.3">
      <c r="B2305" s="5"/>
    </row>
    <row r="2306" spans="2:7" x14ac:dyDescent="0.3">
      <c r="B2306" s="5"/>
      <c r="G2306" s="1"/>
    </row>
    <row r="2307" spans="2:7" x14ac:dyDescent="0.3">
      <c r="B2307" s="5"/>
      <c r="G2307" s="1"/>
    </row>
    <row r="2308" spans="2:7" x14ac:dyDescent="0.3">
      <c r="B2308" s="5"/>
      <c r="G2308" s="1"/>
    </row>
    <row r="2309" spans="2:7" x14ac:dyDescent="0.3">
      <c r="B2309" s="5"/>
      <c r="G2309" s="1"/>
    </row>
    <row r="2310" spans="2:7" x14ac:dyDescent="0.3">
      <c r="B2310" s="5"/>
      <c r="G2310" s="1"/>
    </row>
    <row r="2311" spans="2:7" x14ac:dyDescent="0.3">
      <c r="B2311" s="5"/>
    </row>
    <row r="2312" spans="2:7" x14ac:dyDescent="0.3">
      <c r="B2312" s="5"/>
    </row>
    <row r="2313" spans="2:7" x14ac:dyDescent="0.3">
      <c r="B2313" s="5"/>
    </row>
    <row r="2314" spans="2:7" x14ac:dyDescent="0.3">
      <c r="B2314" s="5"/>
    </row>
    <row r="2315" spans="2:7" x14ac:dyDescent="0.3">
      <c r="B2315" s="5"/>
      <c r="G2315" s="1"/>
    </row>
    <row r="2316" spans="2:7" x14ac:dyDescent="0.3">
      <c r="B2316" s="5"/>
      <c r="G2316" s="1"/>
    </row>
    <row r="2317" spans="2:7" x14ac:dyDescent="0.3">
      <c r="B2317" s="5"/>
      <c r="G2317" s="1"/>
    </row>
    <row r="2318" spans="2:7" x14ac:dyDescent="0.3">
      <c r="B2318" s="5"/>
    </row>
    <row r="2319" spans="2:7" x14ac:dyDescent="0.3">
      <c r="B2319" s="5"/>
    </row>
    <row r="2320" spans="2:7" x14ac:dyDescent="0.3">
      <c r="B2320" s="5"/>
    </row>
    <row r="2321" spans="2:7" x14ac:dyDescent="0.3">
      <c r="B2321" s="5"/>
    </row>
    <row r="2322" spans="2:7" x14ac:dyDescent="0.3">
      <c r="B2322" s="5"/>
    </row>
    <row r="2323" spans="2:7" x14ac:dyDescent="0.3">
      <c r="B2323" s="5"/>
    </row>
    <row r="2324" spans="2:7" x14ac:dyDescent="0.3">
      <c r="B2324" s="5"/>
    </row>
    <row r="2325" spans="2:7" x14ac:dyDescent="0.3">
      <c r="B2325" s="5"/>
      <c r="G2325" s="1"/>
    </row>
    <row r="2326" spans="2:7" x14ac:dyDescent="0.3">
      <c r="B2326" s="5"/>
    </row>
    <row r="2327" spans="2:7" x14ac:dyDescent="0.3">
      <c r="B2327" s="5"/>
    </row>
    <row r="2328" spans="2:7" x14ac:dyDescent="0.3">
      <c r="B2328" s="5"/>
    </row>
    <row r="2329" spans="2:7" x14ac:dyDescent="0.3">
      <c r="B2329" s="5"/>
    </row>
    <row r="2330" spans="2:7" x14ac:dyDescent="0.3">
      <c r="B2330" s="5"/>
      <c r="G2330" s="1"/>
    </row>
    <row r="2331" spans="2:7" x14ac:dyDescent="0.3">
      <c r="B2331" s="5"/>
    </row>
    <row r="2332" spans="2:7" x14ac:dyDescent="0.3">
      <c r="B2332" s="5"/>
    </row>
    <row r="2333" spans="2:7" x14ac:dyDescent="0.3">
      <c r="B2333" s="5"/>
    </row>
    <row r="2334" spans="2:7" x14ac:dyDescent="0.3">
      <c r="B2334" s="5"/>
    </row>
    <row r="2335" spans="2:7" x14ac:dyDescent="0.3">
      <c r="B2335" s="5"/>
    </row>
    <row r="2336" spans="2:7" x14ac:dyDescent="0.3">
      <c r="B2336" s="5"/>
    </row>
    <row r="2337" spans="2:7" x14ac:dyDescent="0.3">
      <c r="B2337" s="5"/>
    </row>
    <row r="2338" spans="2:7" x14ac:dyDescent="0.3">
      <c r="B2338" s="5"/>
    </row>
    <row r="2339" spans="2:7" x14ac:dyDescent="0.3">
      <c r="B2339" s="5"/>
    </row>
    <row r="2340" spans="2:7" x14ac:dyDescent="0.3">
      <c r="B2340" s="5"/>
      <c r="G2340" s="1"/>
    </row>
    <row r="2341" spans="2:7" x14ac:dyDescent="0.3">
      <c r="B2341" s="5"/>
    </row>
    <row r="2342" spans="2:7" x14ac:dyDescent="0.3">
      <c r="B2342" s="5"/>
    </row>
    <row r="2343" spans="2:7" x14ac:dyDescent="0.3">
      <c r="B2343" s="5"/>
    </row>
    <row r="2344" spans="2:7" x14ac:dyDescent="0.3">
      <c r="B2344" s="5"/>
    </row>
    <row r="2345" spans="2:7" x14ac:dyDescent="0.3">
      <c r="B2345" s="5"/>
    </row>
    <row r="2346" spans="2:7" x14ac:dyDescent="0.3">
      <c r="B2346" s="5"/>
    </row>
    <row r="2347" spans="2:7" x14ac:dyDescent="0.3">
      <c r="B2347" s="5"/>
    </row>
    <row r="2348" spans="2:7" x14ac:dyDescent="0.3">
      <c r="B2348" s="5"/>
      <c r="G2348" s="1"/>
    </row>
    <row r="2349" spans="2:7" x14ac:dyDescent="0.3">
      <c r="B2349" s="5"/>
      <c r="G2349" s="1"/>
    </row>
    <row r="2350" spans="2:7" x14ac:dyDescent="0.3">
      <c r="B2350" s="5"/>
    </row>
    <row r="2351" spans="2:7" x14ac:dyDescent="0.3">
      <c r="B2351" s="5"/>
    </row>
    <row r="2352" spans="2:7" x14ac:dyDescent="0.3">
      <c r="B2352" s="5"/>
    </row>
    <row r="2353" spans="2:7" x14ac:dyDescent="0.3">
      <c r="B2353" s="5"/>
    </row>
    <row r="2354" spans="2:7" x14ac:dyDescent="0.3">
      <c r="B2354" s="5"/>
    </row>
    <row r="2355" spans="2:7" x14ac:dyDescent="0.3">
      <c r="B2355" s="5"/>
      <c r="G2355" s="1"/>
    </row>
    <row r="2356" spans="2:7" x14ac:dyDescent="0.3">
      <c r="B2356" s="5"/>
      <c r="G2356" s="1"/>
    </row>
    <row r="2357" spans="2:7" x14ac:dyDescent="0.3">
      <c r="B2357" s="5"/>
      <c r="G2357" s="1"/>
    </row>
    <row r="2358" spans="2:7" x14ac:dyDescent="0.3">
      <c r="B2358" s="5"/>
    </row>
    <row r="2359" spans="2:7" x14ac:dyDescent="0.3">
      <c r="B2359" s="5"/>
    </row>
    <row r="2360" spans="2:7" x14ac:dyDescent="0.3">
      <c r="B2360" s="5"/>
    </row>
    <row r="2361" spans="2:7" x14ac:dyDescent="0.3">
      <c r="B2361" s="5"/>
    </row>
    <row r="2362" spans="2:7" x14ac:dyDescent="0.3">
      <c r="B2362" s="5"/>
    </row>
    <row r="2363" spans="2:7" x14ac:dyDescent="0.3">
      <c r="B2363" s="5"/>
    </row>
    <row r="2364" spans="2:7" x14ac:dyDescent="0.3">
      <c r="B2364" s="5"/>
      <c r="G2364" s="1"/>
    </row>
    <row r="2365" spans="2:7" x14ac:dyDescent="0.3">
      <c r="B2365" s="5"/>
    </row>
    <row r="2366" spans="2:7" x14ac:dyDescent="0.3">
      <c r="B2366" s="5"/>
    </row>
    <row r="2367" spans="2:7" x14ac:dyDescent="0.3">
      <c r="B2367" s="5"/>
    </row>
    <row r="2368" spans="2:7" x14ac:dyDescent="0.3">
      <c r="B2368" s="5"/>
      <c r="G2368" s="1"/>
    </row>
    <row r="2369" spans="2:7" x14ac:dyDescent="0.3">
      <c r="B2369" s="5"/>
    </row>
    <row r="2370" spans="2:7" x14ac:dyDescent="0.3">
      <c r="B2370" s="5"/>
    </row>
    <row r="2371" spans="2:7" x14ac:dyDescent="0.3">
      <c r="B2371" s="5"/>
    </row>
    <row r="2372" spans="2:7" x14ac:dyDescent="0.3">
      <c r="B2372" s="5"/>
    </row>
    <row r="2373" spans="2:7" x14ac:dyDescent="0.3">
      <c r="B2373" s="5"/>
      <c r="G2373" s="1"/>
    </row>
    <row r="2374" spans="2:7" x14ac:dyDescent="0.3">
      <c r="B2374" s="5"/>
    </row>
    <row r="2375" spans="2:7" x14ac:dyDescent="0.3">
      <c r="B2375" s="5"/>
      <c r="G2375" s="1"/>
    </row>
    <row r="2376" spans="2:7" x14ac:dyDescent="0.3">
      <c r="B2376" s="5"/>
    </row>
    <row r="2377" spans="2:7" x14ac:dyDescent="0.3">
      <c r="B2377" s="5"/>
    </row>
    <row r="2378" spans="2:7" x14ac:dyDescent="0.3">
      <c r="B2378" s="5"/>
    </row>
    <row r="2379" spans="2:7" x14ac:dyDescent="0.3">
      <c r="B2379" s="5"/>
      <c r="G2379" s="1"/>
    </row>
    <row r="2380" spans="2:7" x14ac:dyDescent="0.3">
      <c r="B2380" s="5"/>
    </row>
    <row r="2381" spans="2:7" x14ac:dyDescent="0.3">
      <c r="B2381" s="5"/>
    </row>
    <row r="2382" spans="2:7" x14ac:dyDescent="0.3">
      <c r="B2382" s="5"/>
      <c r="G2382" s="1"/>
    </row>
    <row r="2383" spans="2:7" x14ac:dyDescent="0.3">
      <c r="B2383" s="5"/>
    </row>
    <row r="2384" spans="2:7" x14ac:dyDescent="0.3">
      <c r="B2384" s="5"/>
      <c r="G2384" s="1"/>
    </row>
    <row r="2385" spans="2:7" x14ac:dyDescent="0.3">
      <c r="B2385" s="5"/>
    </row>
    <row r="2386" spans="2:7" x14ac:dyDescent="0.3">
      <c r="B2386" s="5"/>
      <c r="G2386" s="1"/>
    </row>
    <row r="2387" spans="2:7" x14ac:dyDescent="0.3">
      <c r="B2387" s="5"/>
    </row>
    <row r="2388" spans="2:7" x14ac:dyDescent="0.3">
      <c r="B2388" s="5"/>
    </row>
    <row r="2389" spans="2:7" x14ac:dyDescent="0.3">
      <c r="B2389" s="5"/>
    </row>
    <row r="2390" spans="2:7" x14ac:dyDescent="0.3">
      <c r="B2390" s="5"/>
      <c r="G2390" s="1"/>
    </row>
    <row r="2391" spans="2:7" x14ac:dyDescent="0.3">
      <c r="B2391" s="5"/>
      <c r="G2391" s="1"/>
    </row>
    <row r="2392" spans="2:7" x14ac:dyDescent="0.3">
      <c r="B2392" s="5"/>
    </row>
    <row r="2393" spans="2:7" x14ac:dyDescent="0.3">
      <c r="B2393" s="5"/>
      <c r="G2393" s="1"/>
    </row>
    <row r="2394" spans="2:7" x14ac:dyDescent="0.3">
      <c r="B2394" s="5"/>
      <c r="G2394" s="1"/>
    </row>
    <row r="2395" spans="2:7" x14ac:dyDescent="0.3">
      <c r="B2395" s="5"/>
      <c r="G2395" s="1"/>
    </row>
    <row r="2396" spans="2:7" x14ac:dyDescent="0.3">
      <c r="B2396" s="5"/>
    </row>
    <row r="2397" spans="2:7" x14ac:dyDescent="0.3">
      <c r="B2397" s="5"/>
      <c r="G2397" s="1"/>
    </row>
    <row r="2398" spans="2:7" x14ac:dyDescent="0.3">
      <c r="B2398" s="5"/>
    </row>
    <row r="2399" spans="2:7" x14ac:dyDescent="0.3">
      <c r="B2399" s="5"/>
    </row>
    <row r="2400" spans="2:7" x14ac:dyDescent="0.3">
      <c r="B2400" s="5"/>
      <c r="G2400" s="1"/>
    </row>
    <row r="2401" spans="2:7" x14ac:dyDescent="0.3">
      <c r="B2401" s="5"/>
      <c r="G2401" s="1"/>
    </row>
    <row r="2402" spans="2:7" x14ac:dyDescent="0.3">
      <c r="B2402" s="5"/>
      <c r="G2402" s="1"/>
    </row>
    <row r="2403" spans="2:7" x14ac:dyDescent="0.3">
      <c r="B2403" s="5"/>
      <c r="G2403" s="1"/>
    </row>
    <row r="2404" spans="2:7" x14ac:dyDescent="0.3">
      <c r="B2404" s="5"/>
      <c r="G2404" s="1"/>
    </row>
    <row r="2405" spans="2:7" x14ac:dyDescent="0.3">
      <c r="B2405" s="5"/>
    </row>
    <row r="2406" spans="2:7" x14ac:dyDescent="0.3">
      <c r="B2406" s="5"/>
      <c r="G2406" s="1"/>
    </row>
    <row r="2407" spans="2:7" x14ac:dyDescent="0.3">
      <c r="B2407" s="5"/>
      <c r="G2407" s="1"/>
    </row>
    <row r="2408" spans="2:7" x14ac:dyDescent="0.3">
      <c r="B2408" s="5"/>
      <c r="G2408" s="1"/>
    </row>
    <row r="2409" spans="2:7" x14ac:dyDescent="0.3">
      <c r="B2409" s="5"/>
    </row>
    <row r="2410" spans="2:7" x14ac:dyDescent="0.3">
      <c r="B2410" s="5"/>
      <c r="G2410" s="1"/>
    </row>
    <row r="2411" spans="2:7" x14ac:dyDescent="0.3">
      <c r="B2411" s="5"/>
    </row>
    <row r="2412" spans="2:7" x14ac:dyDescent="0.3">
      <c r="B2412" s="5"/>
    </row>
    <row r="2413" spans="2:7" x14ac:dyDescent="0.3">
      <c r="B2413" s="5"/>
      <c r="G2413" s="1"/>
    </row>
    <row r="2414" spans="2:7" x14ac:dyDescent="0.3">
      <c r="B2414" s="5"/>
    </row>
    <row r="2415" spans="2:7" x14ac:dyDescent="0.3">
      <c r="B2415" s="5"/>
    </row>
    <row r="2416" spans="2:7" x14ac:dyDescent="0.3">
      <c r="B2416" s="5"/>
    </row>
    <row r="2417" spans="2:7" x14ac:dyDescent="0.3">
      <c r="B2417" s="5"/>
    </row>
    <row r="2418" spans="2:7" x14ac:dyDescent="0.3">
      <c r="B2418" s="5"/>
    </row>
    <row r="2419" spans="2:7" x14ac:dyDescent="0.3">
      <c r="B2419" s="5"/>
      <c r="G2419" s="1"/>
    </row>
    <row r="2420" spans="2:7" x14ac:dyDescent="0.3">
      <c r="B2420" s="5"/>
      <c r="G2420" s="1"/>
    </row>
    <row r="2421" spans="2:7" x14ac:dyDescent="0.3">
      <c r="B2421" s="5"/>
    </row>
    <row r="2422" spans="2:7" x14ac:dyDescent="0.3">
      <c r="B2422" s="5"/>
      <c r="G2422" s="1"/>
    </row>
    <row r="2423" spans="2:7" x14ac:dyDescent="0.3">
      <c r="B2423" s="5"/>
      <c r="G2423" s="1"/>
    </row>
    <row r="2424" spans="2:7" x14ac:dyDescent="0.3">
      <c r="B2424" s="5"/>
    </row>
    <row r="2425" spans="2:7" x14ac:dyDescent="0.3">
      <c r="B2425" s="5"/>
      <c r="G2425" s="1"/>
    </row>
    <row r="2426" spans="2:7" x14ac:dyDescent="0.3">
      <c r="B2426" s="5"/>
      <c r="G2426" s="1"/>
    </row>
    <row r="2427" spans="2:7" x14ac:dyDescent="0.3">
      <c r="B2427" s="5"/>
    </row>
    <row r="2428" spans="2:7" x14ac:dyDescent="0.3">
      <c r="B2428" s="5"/>
      <c r="G2428" s="1"/>
    </row>
    <row r="2429" spans="2:7" x14ac:dyDescent="0.3">
      <c r="B2429" s="5"/>
      <c r="G2429" s="1"/>
    </row>
    <row r="2430" spans="2:7" x14ac:dyDescent="0.3">
      <c r="B2430" s="5"/>
      <c r="G2430" s="1"/>
    </row>
    <row r="2431" spans="2:7" x14ac:dyDescent="0.3">
      <c r="B2431" s="5"/>
    </row>
    <row r="2432" spans="2:7" x14ac:dyDescent="0.3">
      <c r="B2432" s="5"/>
    </row>
    <row r="2433" spans="2:7" x14ac:dyDescent="0.3">
      <c r="B2433" s="5"/>
    </row>
    <row r="2434" spans="2:7" x14ac:dyDescent="0.3">
      <c r="B2434" s="5"/>
    </row>
    <row r="2435" spans="2:7" x14ac:dyDescent="0.3">
      <c r="B2435" s="5"/>
    </row>
    <row r="2436" spans="2:7" x14ac:dyDescent="0.3">
      <c r="B2436" s="5"/>
      <c r="G2436" s="1"/>
    </row>
    <row r="2437" spans="2:7" x14ac:dyDescent="0.3">
      <c r="B2437" s="5"/>
    </row>
    <row r="2438" spans="2:7" x14ac:dyDescent="0.3">
      <c r="B2438" s="5"/>
    </row>
    <row r="2439" spans="2:7" x14ac:dyDescent="0.3">
      <c r="B2439" s="5"/>
      <c r="G2439" s="1"/>
    </row>
    <row r="2440" spans="2:7" x14ac:dyDescent="0.3">
      <c r="B2440" s="5"/>
      <c r="G2440" s="1"/>
    </row>
    <row r="2441" spans="2:7" x14ac:dyDescent="0.3">
      <c r="B2441" s="5"/>
    </row>
    <row r="2442" spans="2:7" x14ac:dyDescent="0.3">
      <c r="B2442" s="5"/>
    </row>
    <row r="2443" spans="2:7" x14ac:dyDescent="0.3">
      <c r="B2443" s="5"/>
    </row>
    <row r="2444" spans="2:7" x14ac:dyDescent="0.3">
      <c r="B2444" s="5"/>
      <c r="G2444" s="1"/>
    </row>
    <row r="2445" spans="2:7" x14ac:dyDescent="0.3">
      <c r="B2445" s="5"/>
    </row>
    <row r="2446" spans="2:7" x14ac:dyDescent="0.3">
      <c r="B2446" s="5"/>
    </row>
    <row r="2447" spans="2:7" x14ac:dyDescent="0.3">
      <c r="B2447" s="5"/>
    </row>
    <row r="2448" spans="2:7" x14ac:dyDescent="0.3">
      <c r="B2448" s="5"/>
    </row>
    <row r="2449" spans="2:7" x14ac:dyDescent="0.3">
      <c r="B2449" s="5"/>
    </row>
    <row r="2450" spans="2:7" x14ac:dyDescent="0.3">
      <c r="B2450" s="5"/>
      <c r="G2450" s="1"/>
    </row>
    <row r="2451" spans="2:7" x14ac:dyDescent="0.3">
      <c r="B2451" s="5"/>
    </row>
    <row r="2452" spans="2:7" x14ac:dyDescent="0.3">
      <c r="B2452" s="5"/>
      <c r="G2452" s="1"/>
    </row>
    <row r="2453" spans="2:7" x14ac:dyDescent="0.3">
      <c r="B2453" s="5"/>
      <c r="G2453" s="1"/>
    </row>
    <row r="2454" spans="2:7" x14ac:dyDescent="0.3">
      <c r="B2454" s="5"/>
    </row>
    <row r="2455" spans="2:7" x14ac:dyDescent="0.3">
      <c r="B2455" s="5"/>
      <c r="G2455" s="1"/>
    </row>
    <row r="2456" spans="2:7" x14ac:dyDescent="0.3">
      <c r="B2456" s="5"/>
    </row>
    <row r="2457" spans="2:7" x14ac:dyDescent="0.3">
      <c r="B2457" s="5"/>
    </row>
    <row r="2458" spans="2:7" x14ac:dyDescent="0.3">
      <c r="B2458" s="5"/>
    </row>
    <row r="2459" spans="2:7" x14ac:dyDescent="0.3">
      <c r="B2459" s="5"/>
    </row>
    <row r="2460" spans="2:7" x14ac:dyDescent="0.3">
      <c r="B2460" s="5"/>
      <c r="G2460" s="1"/>
    </row>
    <row r="2461" spans="2:7" x14ac:dyDescent="0.3">
      <c r="B2461" s="5"/>
      <c r="G2461" s="1"/>
    </row>
    <row r="2462" spans="2:7" x14ac:dyDescent="0.3">
      <c r="B2462" s="5"/>
      <c r="G2462" s="1"/>
    </row>
    <row r="2463" spans="2:7" x14ac:dyDescent="0.3">
      <c r="B2463" s="5"/>
    </row>
    <row r="2464" spans="2:7" x14ac:dyDescent="0.3">
      <c r="B2464" s="5"/>
    </row>
    <row r="2465" spans="2:7" x14ac:dyDescent="0.3">
      <c r="B2465" s="5"/>
      <c r="G2465" s="1"/>
    </row>
    <row r="2466" spans="2:7" x14ac:dyDescent="0.3">
      <c r="B2466" s="5"/>
      <c r="G2466" s="1"/>
    </row>
    <row r="2467" spans="2:7" x14ac:dyDescent="0.3">
      <c r="B2467" s="5"/>
    </row>
    <row r="2468" spans="2:7" x14ac:dyDescent="0.3">
      <c r="B2468" s="5"/>
      <c r="G2468" s="1"/>
    </row>
    <row r="2469" spans="2:7" x14ac:dyDescent="0.3">
      <c r="B2469" s="5"/>
    </row>
    <row r="2470" spans="2:7" x14ac:dyDescent="0.3">
      <c r="B2470" s="5"/>
    </row>
    <row r="2471" spans="2:7" x14ac:dyDescent="0.3">
      <c r="B2471" s="5"/>
    </row>
    <row r="2472" spans="2:7" x14ac:dyDescent="0.3">
      <c r="B2472" s="5"/>
      <c r="G2472" s="1"/>
    </row>
    <row r="2473" spans="2:7" x14ac:dyDescent="0.3">
      <c r="B2473" s="5"/>
    </row>
    <row r="2474" spans="2:7" x14ac:dyDescent="0.3">
      <c r="B2474" s="5"/>
      <c r="G2474" s="1"/>
    </row>
    <row r="2475" spans="2:7" x14ac:dyDescent="0.3">
      <c r="B2475" s="5"/>
    </row>
    <row r="2476" spans="2:7" x14ac:dyDescent="0.3">
      <c r="B2476" s="5"/>
      <c r="G2476" s="1"/>
    </row>
    <row r="2477" spans="2:7" x14ac:dyDescent="0.3">
      <c r="B2477" s="5"/>
    </row>
    <row r="2478" spans="2:7" x14ac:dyDescent="0.3">
      <c r="B2478" s="5"/>
    </row>
    <row r="2479" spans="2:7" x14ac:dyDescent="0.3">
      <c r="B2479" s="5"/>
      <c r="G2479" s="1"/>
    </row>
    <row r="2480" spans="2:7" x14ac:dyDescent="0.3">
      <c r="B2480" s="5"/>
    </row>
    <row r="2481" spans="2:7" x14ac:dyDescent="0.3">
      <c r="B2481" s="5"/>
    </row>
    <row r="2482" spans="2:7" x14ac:dyDescent="0.3">
      <c r="B2482" s="5"/>
      <c r="G2482" s="1"/>
    </row>
    <row r="2483" spans="2:7" x14ac:dyDescent="0.3">
      <c r="B2483" s="5"/>
    </row>
    <row r="2484" spans="2:7" x14ac:dyDescent="0.3">
      <c r="B2484" s="5"/>
    </row>
    <row r="2485" spans="2:7" x14ac:dyDescent="0.3">
      <c r="B2485" s="5"/>
    </row>
    <row r="2486" spans="2:7" x14ac:dyDescent="0.3">
      <c r="B2486" s="5"/>
    </row>
    <row r="2487" spans="2:7" x14ac:dyDescent="0.3">
      <c r="B2487" s="5"/>
    </row>
    <row r="2488" spans="2:7" x14ac:dyDescent="0.3">
      <c r="B2488" s="5"/>
    </row>
    <row r="2489" spans="2:7" x14ac:dyDescent="0.3">
      <c r="B2489" s="5"/>
    </row>
    <row r="2490" spans="2:7" x14ac:dyDescent="0.3">
      <c r="B2490" s="5"/>
    </row>
    <row r="2491" spans="2:7" x14ac:dyDescent="0.3">
      <c r="B2491" s="5"/>
    </row>
    <row r="2492" spans="2:7" x14ac:dyDescent="0.3">
      <c r="B2492" s="5"/>
    </row>
    <row r="2493" spans="2:7" x14ac:dyDescent="0.3">
      <c r="B2493" s="5"/>
    </row>
    <row r="2494" spans="2:7" x14ac:dyDescent="0.3">
      <c r="B2494" s="5"/>
    </row>
    <row r="2495" spans="2:7" x14ac:dyDescent="0.3">
      <c r="B2495" s="5"/>
    </row>
    <row r="2496" spans="2:7" x14ac:dyDescent="0.3">
      <c r="B2496" s="5"/>
    </row>
    <row r="2497" spans="2:7" x14ac:dyDescent="0.3">
      <c r="B2497" s="5"/>
      <c r="G2497" s="1"/>
    </row>
    <row r="2498" spans="2:7" x14ac:dyDescent="0.3">
      <c r="B2498" s="5"/>
      <c r="G2498" s="1"/>
    </row>
    <row r="2499" spans="2:7" x14ac:dyDescent="0.3">
      <c r="B2499" s="5"/>
      <c r="G2499" s="1"/>
    </row>
    <row r="2500" spans="2:7" x14ac:dyDescent="0.3">
      <c r="B2500" s="5"/>
    </row>
    <row r="2501" spans="2:7" x14ac:dyDescent="0.3">
      <c r="B2501" s="5"/>
    </row>
    <row r="2502" spans="2:7" x14ac:dyDescent="0.3">
      <c r="B2502" s="5"/>
    </row>
    <row r="2503" spans="2:7" x14ac:dyDescent="0.3">
      <c r="B2503" s="5"/>
    </row>
    <row r="2504" spans="2:7" x14ac:dyDescent="0.3">
      <c r="B2504" s="5"/>
      <c r="G2504" s="1"/>
    </row>
    <row r="2505" spans="2:7" x14ac:dyDescent="0.3">
      <c r="B2505" s="5"/>
      <c r="G2505" s="1"/>
    </row>
    <row r="2506" spans="2:7" x14ac:dyDescent="0.3">
      <c r="B2506" s="5"/>
      <c r="G2506" s="1"/>
    </row>
    <row r="2507" spans="2:7" x14ac:dyDescent="0.3">
      <c r="B2507" s="5"/>
    </row>
    <row r="2508" spans="2:7" x14ac:dyDescent="0.3">
      <c r="B2508" s="5"/>
    </row>
    <row r="2509" spans="2:7" x14ac:dyDescent="0.3">
      <c r="B2509" s="5"/>
    </row>
    <row r="2510" spans="2:7" x14ac:dyDescent="0.3">
      <c r="B2510" s="5"/>
    </row>
    <row r="2511" spans="2:7" x14ac:dyDescent="0.3">
      <c r="B2511" s="5"/>
    </row>
    <row r="2512" spans="2:7" x14ac:dyDescent="0.3">
      <c r="B2512" s="5"/>
    </row>
    <row r="2513" spans="2:7" x14ac:dyDescent="0.3">
      <c r="B2513" s="5"/>
      <c r="G2513" s="1"/>
    </row>
    <row r="2514" spans="2:7" x14ac:dyDescent="0.3">
      <c r="B2514" s="5"/>
      <c r="G2514" s="1"/>
    </row>
    <row r="2515" spans="2:7" x14ac:dyDescent="0.3">
      <c r="B2515" s="5"/>
    </row>
    <row r="2516" spans="2:7" x14ac:dyDescent="0.3">
      <c r="B2516" s="5"/>
    </row>
    <row r="2517" spans="2:7" x14ac:dyDescent="0.3">
      <c r="B2517" s="5"/>
    </row>
    <row r="2518" spans="2:7" x14ac:dyDescent="0.3">
      <c r="B2518" s="5"/>
    </row>
    <row r="2519" spans="2:7" x14ac:dyDescent="0.3">
      <c r="B2519" s="5"/>
    </row>
    <row r="2520" spans="2:7" x14ac:dyDescent="0.3">
      <c r="B2520" s="5"/>
    </row>
    <row r="2521" spans="2:7" x14ac:dyDescent="0.3">
      <c r="B2521" s="5"/>
    </row>
    <row r="2522" spans="2:7" x14ac:dyDescent="0.3">
      <c r="B2522" s="5"/>
    </row>
    <row r="2523" spans="2:7" x14ac:dyDescent="0.3">
      <c r="B2523" s="5"/>
      <c r="G2523" s="1"/>
    </row>
    <row r="2524" spans="2:7" x14ac:dyDescent="0.3">
      <c r="B2524" s="5"/>
    </row>
    <row r="2525" spans="2:7" x14ac:dyDescent="0.3">
      <c r="B2525" s="5"/>
    </row>
    <row r="2526" spans="2:7" x14ac:dyDescent="0.3">
      <c r="B2526" s="5"/>
      <c r="G2526" s="1"/>
    </row>
    <row r="2527" spans="2:7" x14ac:dyDescent="0.3">
      <c r="B2527" s="5"/>
    </row>
    <row r="2528" spans="2:7" x14ac:dyDescent="0.3">
      <c r="B2528" s="5"/>
      <c r="G2528" s="1"/>
    </row>
    <row r="2529" spans="2:7" x14ac:dyDescent="0.3">
      <c r="B2529" s="5"/>
      <c r="G2529" s="1"/>
    </row>
    <row r="2530" spans="2:7" x14ac:dyDescent="0.3">
      <c r="B2530" s="5"/>
    </row>
    <row r="2531" spans="2:7" x14ac:dyDescent="0.3">
      <c r="B2531" s="5"/>
      <c r="G2531" s="1"/>
    </row>
    <row r="2532" spans="2:7" x14ac:dyDescent="0.3">
      <c r="B2532" s="5"/>
    </row>
    <row r="2533" spans="2:7" x14ac:dyDescent="0.3">
      <c r="B2533" s="5"/>
    </row>
    <row r="2534" spans="2:7" x14ac:dyDescent="0.3">
      <c r="B2534" s="5"/>
    </row>
    <row r="2535" spans="2:7" x14ac:dyDescent="0.3">
      <c r="B2535" s="5"/>
    </row>
    <row r="2536" spans="2:7" x14ac:dyDescent="0.3">
      <c r="B2536" s="5"/>
    </row>
    <row r="2537" spans="2:7" x14ac:dyDescent="0.3">
      <c r="B2537" s="5"/>
      <c r="G2537" s="1"/>
    </row>
    <row r="2538" spans="2:7" x14ac:dyDescent="0.3">
      <c r="B2538" s="5"/>
    </row>
    <row r="2539" spans="2:7" x14ac:dyDescent="0.3">
      <c r="B2539" s="5"/>
    </row>
    <row r="2540" spans="2:7" x14ac:dyDescent="0.3">
      <c r="B2540" s="5"/>
    </row>
    <row r="2541" spans="2:7" x14ac:dyDescent="0.3">
      <c r="B2541" s="5"/>
      <c r="G2541" s="1"/>
    </row>
    <row r="2542" spans="2:7" x14ac:dyDescent="0.3">
      <c r="B2542" s="5"/>
    </row>
    <row r="2543" spans="2:7" x14ac:dyDescent="0.3">
      <c r="B2543" s="5"/>
      <c r="G2543" s="1"/>
    </row>
    <row r="2544" spans="2:7" x14ac:dyDescent="0.3">
      <c r="B2544" s="5"/>
      <c r="G2544" s="1"/>
    </row>
    <row r="2545" spans="2:7" x14ac:dyDescent="0.3">
      <c r="B2545" s="5"/>
      <c r="G2545" s="1"/>
    </row>
    <row r="2546" spans="2:7" x14ac:dyDescent="0.3">
      <c r="B2546" s="5"/>
      <c r="G2546" s="1"/>
    </row>
    <row r="2547" spans="2:7" x14ac:dyDescent="0.3">
      <c r="B2547" s="5"/>
    </row>
    <row r="2548" spans="2:7" x14ac:dyDescent="0.3">
      <c r="B2548" s="5"/>
      <c r="G2548" s="1"/>
    </row>
    <row r="2549" spans="2:7" x14ac:dyDescent="0.3">
      <c r="B2549" s="5"/>
    </row>
    <row r="2550" spans="2:7" x14ac:dyDescent="0.3">
      <c r="B2550" s="5"/>
    </row>
    <row r="2551" spans="2:7" x14ac:dyDescent="0.3">
      <c r="B2551" s="5"/>
    </row>
    <row r="2552" spans="2:7" x14ac:dyDescent="0.3">
      <c r="B2552" s="5"/>
    </row>
    <row r="2553" spans="2:7" x14ac:dyDescent="0.3">
      <c r="B2553" s="5"/>
    </row>
    <row r="2554" spans="2:7" x14ac:dyDescent="0.3">
      <c r="B2554" s="5"/>
    </row>
    <row r="2555" spans="2:7" x14ac:dyDescent="0.3">
      <c r="B2555" s="5"/>
      <c r="G2555" s="1"/>
    </row>
    <row r="2556" spans="2:7" x14ac:dyDescent="0.3">
      <c r="B2556" s="5"/>
      <c r="G2556" s="1"/>
    </row>
    <row r="2557" spans="2:7" x14ac:dyDescent="0.3">
      <c r="B2557" s="5"/>
    </row>
    <row r="2558" spans="2:7" x14ac:dyDescent="0.3">
      <c r="B2558" s="5"/>
      <c r="G2558" s="1"/>
    </row>
    <row r="2559" spans="2:7" x14ac:dyDescent="0.3">
      <c r="B2559" s="5"/>
      <c r="G2559" s="1"/>
    </row>
    <row r="2560" spans="2:7" x14ac:dyDescent="0.3">
      <c r="B2560" s="5"/>
      <c r="G2560" s="1"/>
    </row>
    <row r="2561" spans="2:7" x14ac:dyDescent="0.3">
      <c r="B2561" s="5"/>
    </row>
    <row r="2562" spans="2:7" x14ac:dyDescent="0.3">
      <c r="B2562" s="5"/>
    </row>
    <row r="2563" spans="2:7" x14ac:dyDescent="0.3">
      <c r="B2563" s="5"/>
      <c r="G2563" s="1"/>
    </row>
    <row r="2564" spans="2:7" x14ac:dyDescent="0.3">
      <c r="B2564" s="5"/>
    </row>
    <row r="2565" spans="2:7" x14ac:dyDescent="0.3">
      <c r="B2565" s="5"/>
      <c r="G2565" s="1"/>
    </row>
    <row r="2566" spans="2:7" x14ac:dyDescent="0.3">
      <c r="B2566" s="5"/>
    </row>
    <row r="2567" spans="2:7" x14ac:dyDescent="0.3">
      <c r="B2567" s="5"/>
    </row>
    <row r="2568" spans="2:7" x14ac:dyDescent="0.3">
      <c r="B2568" s="5"/>
      <c r="G2568" s="1"/>
    </row>
    <row r="2569" spans="2:7" x14ac:dyDescent="0.3">
      <c r="B2569" s="5"/>
      <c r="G2569" s="1"/>
    </row>
    <row r="2570" spans="2:7" x14ac:dyDescent="0.3">
      <c r="B2570" s="5"/>
    </row>
    <row r="2571" spans="2:7" x14ac:dyDescent="0.3">
      <c r="B2571" s="5"/>
      <c r="G2571" s="1"/>
    </row>
    <row r="2572" spans="2:7" x14ac:dyDescent="0.3">
      <c r="B2572" s="5"/>
    </row>
    <row r="2573" spans="2:7" x14ac:dyDescent="0.3">
      <c r="B2573" s="5"/>
      <c r="G2573" s="1"/>
    </row>
    <row r="2574" spans="2:7" x14ac:dyDescent="0.3">
      <c r="B2574" s="5"/>
      <c r="G2574" s="1"/>
    </row>
    <row r="2575" spans="2:7" x14ac:dyDescent="0.3">
      <c r="B2575" s="5"/>
    </row>
    <row r="2576" spans="2:7" x14ac:dyDescent="0.3">
      <c r="B2576" s="5"/>
    </row>
    <row r="2577" spans="2:7" x14ac:dyDescent="0.3">
      <c r="B2577" s="5"/>
    </row>
    <row r="2578" spans="2:7" x14ac:dyDescent="0.3">
      <c r="B2578" s="5"/>
    </row>
    <row r="2579" spans="2:7" x14ac:dyDescent="0.3">
      <c r="B2579" s="5"/>
    </row>
    <row r="2580" spans="2:7" x14ac:dyDescent="0.3">
      <c r="B2580" s="5"/>
      <c r="G2580" s="1"/>
    </row>
    <row r="2581" spans="2:7" x14ac:dyDescent="0.3">
      <c r="B2581" s="5"/>
      <c r="G2581" s="1"/>
    </row>
    <row r="2582" spans="2:7" x14ac:dyDescent="0.3">
      <c r="B2582" s="5"/>
    </row>
    <row r="2583" spans="2:7" x14ac:dyDescent="0.3">
      <c r="B2583" s="5"/>
    </row>
    <row r="2584" spans="2:7" x14ac:dyDescent="0.3">
      <c r="B2584" s="5"/>
    </row>
    <row r="2585" spans="2:7" x14ac:dyDescent="0.3">
      <c r="B2585" s="5"/>
    </row>
    <row r="2586" spans="2:7" x14ac:dyDescent="0.3">
      <c r="B2586" s="5"/>
    </row>
    <row r="2587" spans="2:7" x14ac:dyDescent="0.3">
      <c r="B2587" s="5"/>
    </row>
    <row r="2588" spans="2:7" x14ac:dyDescent="0.3">
      <c r="B2588" s="5"/>
    </row>
    <row r="2589" spans="2:7" x14ac:dyDescent="0.3">
      <c r="B2589" s="5"/>
    </row>
    <row r="2590" spans="2:7" x14ac:dyDescent="0.3">
      <c r="B2590" s="5"/>
    </row>
    <row r="2591" spans="2:7" x14ac:dyDescent="0.3">
      <c r="B2591" s="5"/>
    </row>
    <row r="2592" spans="2:7" x14ac:dyDescent="0.3">
      <c r="B2592" s="5"/>
      <c r="G2592" s="1"/>
    </row>
    <row r="2593" spans="2:7" x14ac:dyDescent="0.3">
      <c r="B2593" s="5"/>
    </row>
    <row r="2594" spans="2:7" x14ac:dyDescent="0.3">
      <c r="B2594" s="5"/>
    </row>
    <row r="2595" spans="2:7" x14ac:dyDescent="0.3">
      <c r="B2595" s="5"/>
    </row>
    <row r="2596" spans="2:7" x14ac:dyDescent="0.3">
      <c r="B2596" s="5"/>
    </row>
    <row r="2597" spans="2:7" x14ac:dyDescent="0.3">
      <c r="B2597" s="5"/>
    </row>
    <row r="2598" spans="2:7" x14ac:dyDescent="0.3">
      <c r="B2598" s="5"/>
    </row>
    <row r="2599" spans="2:7" x14ac:dyDescent="0.3">
      <c r="B2599" s="5"/>
    </row>
    <row r="2600" spans="2:7" x14ac:dyDescent="0.3">
      <c r="B2600" s="5"/>
    </row>
    <row r="2601" spans="2:7" x14ac:dyDescent="0.3">
      <c r="B2601" s="5"/>
      <c r="G2601" s="1"/>
    </row>
    <row r="2602" spans="2:7" x14ac:dyDescent="0.3">
      <c r="B2602" s="5"/>
      <c r="G2602" s="1"/>
    </row>
    <row r="2603" spans="2:7" x14ac:dyDescent="0.3">
      <c r="B2603" s="5"/>
    </row>
    <row r="2604" spans="2:7" x14ac:dyDescent="0.3">
      <c r="B2604" s="5"/>
    </row>
    <row r="2605" spans="2:7" x14ac:dyDescent="0.3">
      <c r="B2605" s="5"/>
    </row>
    <row r="2606" spans="2:7" x14ac:dyDescent="0.3">
      <c r="B2606" s="5"/>
      <c r="G2606" s="1"/>
    </row>
    <row r="2607" spans="2:7" x14ac:dyDescent="0.3">
      <c r="B2607" s="5"/>
    </row>
    <row r="2608" spans="2:7" x14ac:dyDescent="0.3">
      <c r="B2608" s="5"/>
    </row>
    <row r="2609" spans="2:7" x14ac:dyDescent="0.3">
      <c r="B2609" s="5"/>
    </row>
    <row r="2610" spans="2:7" x14ac:dyDescent="0.3">
      <c r="B2610" s="5"/>
      <c r="G2610" s="1"/>
    </row>
    <row r="2611" spans="2:7" x14ac:dyDescent="0.3">
      <c r="B2611" s="5"/>
      <c r="G2611" s="1"/>
    </row>
    <row r="2612" spans="2:7" x14ac:dyDescent="0.3">
      <c r="B2612" s="5"/>
    </row>
    <row r="2613" spans="2:7" x14ac:dyDescent="0.3">
      <c r="B2613" s="5"/>
    </row>
    <row r="2614" spans="2:7" x14ac:dyDescent="0.3">
      <c r="B2614" s="5"/>
    </row>
    <row r="2615" spans="2:7" x14ac:dyDescent="0.3">
      <c r="B2615" s="5"/>
    </row>
    <row r="2616" spans="2:7" x14ac:dyDescent="0.3">
      <c r="B2616" s="5"/>
    </row>
    <row r="2617" spans="2:7" x14ac:dyDescent="0.3">
      <c r="B2617" s="5"/>
    </row>
    <row r="2618" spans="2:7" x14ac:dyDescent="0.3">
      <c r="B2618" s="5"/>
    </row>
    <row r="2619" spans="2:7" x14ac:dyDescent="0.3">
      <c r="B2619" s="5"/>
      <c r="G2619" s="1"/>
    </row>
    <row r="2620" spans="2:7" x14ac:dyDescent="0.3">
      <c r="B2620" s="5"/>
    </row>
    <row r="2621" spans="2:7" x14ac:dyDescent="0.3">
      <c r="B2621" s="5"/>
      <c r="G2621" s="1"/>
    </row>
    <row r="2622" spans="2:7" x14ac:dyDescent="0.3">
      <c r="B2622" s="5"/>
    </row>
    <row r="2623" spans="2:7" x14ac:dyDescent="0.3">
      <c r="B2623" s="5"/>
    </row>
    <row r="2624" spans="2:7" x14ac:dyDescent="0.3">
      <c r="B2624" s="5"/>
    </row>
    <row r="2625" spans="2:7" x14ac:dyDescent="0.3">
      <c r="B2625" s="5"/>
    </row>
    <row r="2626" spans="2:7" x14ac:dyDescent="0.3">
      <c r="B2626" s="5"/>
    </row>
    <row r="2627" spans="2:7" x14ac:dyDescent="0.3">
      <c r="B2627" s="5"/>
    </row>
    <row r="2628" spans="2:7" x14ac:dyDescent="0.3">
      <c r="B2628" s="5"/>
      <c r="G2628" s="1"/>
    </row>
    <row r="2629" spans="2:7" x14ac:dyDescent="0.3">
      <c r="B2629" s="5"/>
    </row>
    <row r="2630" spans="2:7" x14ac:dyDescent="0.3">
      <c r="B2630" s="5"/>
    </row>
    <row r="2631" spans="2:7" x14ac:dyDescent="0.3">
      <c r="B2631" s="5"/>
    </row>
    <row r="2632" spans="2:7" x14ac:dyDescent="0.3">
      <c r="B2632" s="5"/>
    </row>
    <row r="2633" spans="2:7" x14ac:dyDescent="0.3">
      <c r="B2633" s="5"/>
    </row>
    <row r="2634" spans="2:7" x14ac:dyDescent="0.3">
      <c r="B2634" s="5"/>
    </row>
    <row r="2635" spans="2:7" x14ac:dyDescent="0.3">
      <c r="B2635" s="5"/>
    </row>
    <row r="2636" spans="2:7" x14ac:dyDescent="0.3">
      <c r="B2636" s="5"/>
    </row>
    <row r="2637" spans="2:7" x14ac:dyDescent="0.3">
      <c r="B2637" s="5"/>
    </row>
    <row r="2638" spans="2:7" x14ac:dyDescent="0.3">
      <c r="B2638" s="5"/>
    </row>
    <row r="2639" spans="2:7" x14ac:dyDescent="0.3">
      <c r="B2639" s="5"/>
    </row>
    <row r="2640" spans="2:7" x14ac:dyDescent="0.3">
      <c r="B2640" s="5"/>
    </row>
    <row r="2641" spans="2:7" x14ac:dyDescent="0.3">
      <c r="B2641" s="5"/>
      <c r="G2641" s="1"/>
    </row>
    <row r="2642" spans="2:7" x14ac:dyDescent="0.3">
      <c r="B2642" s="5"/>
    </row>
    <row r="2643" spans="2:7" x14ac:dyDescent="0.3">
      <c r="B2643" s="5"/>
    </row>
    <row r="2644" spans="2:7" x14ac:dyDescent="0.3">
      <c r="B2644" s="5"/>
      <c r="G2644" s="1"/>
    </row>
    <row r="2645" spans="2:7" x14ac:dyDescent="0.3">
      <c r="B2645" s="5"/>
      <c r="G2645" s="1"/>
    </row>
    <row r="2646" spans="2:7" x14ac:dyDescent="0.3">
      <c r="B2646" s="5"/>
    </row>
    <row r="2647" spans="2:7" x14ac:dyDescent="0.3">
      <c r="B2647" s="5"/>
    </row>
    <row r="2648" spans="2:7" x14ac:dyDescent="0.3">
      <c r="B2648" s="5"/>
    </row>
    <row r="2649" spans="2:7" x14ac:dyDescent="0.3">
      <c r="B2649" s="5"/>
    </row>
    <row r="2650" spans="2:7" x14ac:dyDescent="0.3">
      <c r="B2650" s="5"/>
      <c r="G2650" s="1"/>
    </row>
    <row r="2651" spans="2:7" x14ac:dyDescent="0.3">
      <c r="B2651" s="5"/>
      <c r="G2651" s="1"/>
    </row>
    <row r="2652" spans="2:7" x14ac:dyDescent="0.3">
      <c r="B2652" s="5"/>
    </row>
    <row r="2653" spans="2:7" x14ac:dyDescent="0.3">
      <c r="B2653" s="5"/>
    </row>
    <row r="2654" spans="2:7" x14ac:dyDescent="0.3">
      <c r="B2654" s="5"/>
      <c r="G2654" s="1"/>
    </row>
    <row r="2655" spans="2:7" x14ac:dyDescent="0.3">
      <c r="B2655" s="5"/>
      <c r="G2655" s="1"/>
    </row>
    <row r="2656" spans="2:7" x14ac:dyDescent="0.3">
      <c r="B2656" s="5"/>
      <c r="G2656" s="1"/>
    </row>
    <row r="2657" spans="2:7" x14ac:dyDescent="0.3">
      <c r="B2657" s="5"/>
    </row>
    <row r="2658" spans="2:7" x14ac:dyDescent="0.3">
      <c r="B2658" s="5"/>
      <c r="G2658" s="1"/>
    </row>
    <row r="2659" spans="2:7" x14ac:dyDescent="0.3">
      <c r="B2659" s="5"/>
    </row>
    <row r="2660" spans="2:7" x14ac:dyDescent="0.3">
      <c r="B2660" s="5"/>
      <c r="G2660" s="1"/>
    </row>
    <row r="2661" spans="2:7" x14ac:dyDescent="0.3">
      <c r="B2661" s="5"/>
    </row>
    <row r="2662" spans="2:7" x14ac:dyDescent="0.3">
      <c r="B2662" s="5"/>
    </row>
    <row r="2663" spans="2:7" x14ac:dyDescent="0.3">
      <c r="B2663" s="5"/>
      <c r="G2663" s="1"/>
    </row>
    <row r="2664" spans="2:7" x14ac:dyDescent="0.3">
      <c r="B2664" s="5"/>
    </row>
    <row r="2665" spans="2:7" x14ac:dyDescent="0.3">
      <c r="B2665" s="5"/>
      <c r="G2665" s="1"/>
    </row>
    <row r="2666" spans="2:7" x14ac:dyDescent="0.3">
      <c r="B2666" s="5"/>
      <c r="G2666" s="1"/>
    </row>
    <row r="2667" spans="2:7" x14ac:dyDescent="0.3">
      <c r="B2667" s="5"/>
      <c r="G2667" s="1"/>
    </row>
    <row r="2668" spans="2:7" x14ac:dyDescent="0.3">
      <c r="B2668" s="5"/>
      <c r="G2668" s="1"/>
    </row>
    <row r="2669" spans="2:7" x14ac:dyDescent="0.3">
      <c r="B2669" s="5"/>
    </row>
    <row r="2670" spans="2:7" x14ac:dyDescent="0.3">
      <c r="B2670" s="5"/>
      <c r="G2670" s="1"/>
    </row>
    <row r="2671" spans="2:7" x14ac:dyDescent="0.3">
      <c r="B2671" s="5"/>
    </row>
    <row r="2672" spans="2:7" x14ac:dyDescent="0.3">
      <c r="B2672" s="5"/>
    </row>
    <row r="2673" spans="2:7" x14ac:dyDescent="0.3">
      <c r="B2673" s="5"/>
    </row>
    <row r="2674" spans="2:7" x14ac:dyDescent="0.3">
      <c r="B2674" s="5"/>
    </row>
    <row r="2675" spans="2:7" x14ac:dyDescent="0.3">
      <c r="B2675" s="5"/>
    </row>
    <row r="2676" spans="2:7" x14ac:dyDescent="0.3">
      <c r="B2676" s="5"/>
    </row>
    <row r="2677" spans="2:7" x14ac:dyDescent="0.3">
      <c r="B2677" s="5"/>
      <c r="G2677" s="1"/>
    </row>
    <row r="2678" spans="2:7" x14ac:dyDescent="0.3">
      <c r="B2678" s="5"/>
      <c r="G2678" s="1"/>
    </row>
    <row r="2679" spans="2:7" x14ac:dyDescent="0.3">
      <c r="B2679" s="5"/>
    </row>
    <row r="2680" spans="2:7" x14ac:dyDescent="0.3">
      <c r="B2680" s="5"/>
      <c r="G2680" s="1"/>
    </row>
    <row r="2681" spans="2:7" x14ac:dyDescent="0.3">
      <c r="B2681" s="5"/>
      <c r="G2681" s="1"/>
    </row>
    <row r="2682" spans="2:7" x14ac:dyDescent="0.3">
      <c r="B2682" s="5"/>
      <c r="G2682" s="1"/>
    </row>
    <row r="2683" spans="2:7" x14ac:dyDescent="0.3">
      <c r="B2683" s="5"/>
    </row>
    <row r="2684" spans="2:7" x14ac:dyDescent="0.3">
      <c r="B2684" s="5"/>
    </row>
    <row r="2685" spans="2:7" x14ac:dyDescent="0.3">
      <c r="B2685" s="5"/>
    </row>
    <row r="2686" spans="2:7" x14ac:dyDescent="0.3">
      <c r="B2686" s="5"/>
    </row>
    <row r="2687" spans="2:7" x14ac:dyDescent="0.3">
      <c r="B2687" s="5"/>
    </row>
    <row r="2688" spans="2:7" x14ac:dyDescent="0.3">
      <c r="B2688" s="5"/>
      <c r="G2688" s="1"/>
    </row>
    <row r="2689" spans="2:7" x14ac:dyDescent="0.3">
      <c r="B2689" s="5"/>
      <c r="G2689" s="1"/>
    </row>
    <row r="2690" spans="2:7" x14ac:dyDescent="0.3">
      <c r="B2690" s="5"/>
    </row>
    <row r="2691" spans="2:7" x14ac:dyDescent="0.3">
      <c r="B2691" s="5"/>
    </row>
    <row r="2692" spans="2:7" x14ac:dyDescent="0.3">
      <c r="B2692" s="5"/>
      <c r="G2692" s="1"/>
    </row>
    <row r="2693" spans="2:7" x14ac:dyDescent="0.3">
      <c r="B2693" s="5"/>
    </row>
    <row r="2694" spans="2:7" x14ac:dyDescent="0.3">
      <c r="B2694" s="5"/>
      <c r="G2694" s="1"/>
    </row>
    <row r="2695" spans="2:7" x14ac:dyDescent="0.3">
      <c r="B2695" s="5"/>
      <c r="G2695" s="1"/>
    </row>
    <row r="2696" spans="2:7" x14ac:dyDescent="0.3">
      <c r="B2696" s="5"/>
    </row>
    <row r="2697" spans="2:7" x14ac:dyDescent="0.3">
      <c r="B2697" s="5"/>
    </row>
    <row r="2698" spans="2:7" x14ac:dyDescent="0.3">
      <c r="B2698" s="5"/>
    </row>
    <row r="2699" spans="2:7" x14ac:dyDescent="0.3">
      <c r="B2699" s="5"/>
    </row>
    <row r="2700" spans="2:7" x14ac:dyDescent="0.3">
      <c r="B2700" s="5"/>
    </row>
    <row r="2701" spans="2:7" x14ac:dyDescent="0.3">
      <c r="B2701" s="5"/>
      <c r="G2701" s="1"/>
    </row>
    <row r="2702" spans="2:7" x14ac:dyDescent="0.3">
      <c r="B2702" s="5"/>
      <c r="G2702" s="1"/>
    </row>
    <row r="2703" spans="2:7" x14ac:dyDescent="0.3">
      <c r="B2703" s="5"/>
    </row>
    <row r="2704" spans="2:7" x14ac:dyDescent="0.3">
      <c r="B2704" s="5"/>
    </row>
    <row r="2705" spans="2:7" x14ac:dyDescent="0.3">
      <c r="B2705" s="5"/>
    </row>
    <row r="2706" spans="2:7" x14ac:dyDescent="0.3">
      <c r="B2706" s="5"/>
    </row>
    <row r="2707" spans="2:7" x14ac:dyDescent="0.3">
      <c r="B2707" s="5"/>
    </row>
    <row r="2708" spans="2:7" x14ac:dyDescent="0.3">
      <c r="B2708" s="5"/>
    </row>
    <row r="2709" spans="2:7" x14ac:dyDescent="0.3">
      <c r="B2709" s="5"/>
      <c r="G2709" s="1"/>
    </row>
    <row r="2710" spans="2:7" x14ac:dyDescent="0.3">
      <c r="B2710" s="5"/>
      <c r="G2710" s="1"/>
    </row>
    <row r="2711" spans="2:7" x14ac:dyDescent="0.3">
      <c r="B2711" s="5"/>
    </row>
    <row r="2712" spans="2:7" x14ac:dyDescent="0.3">
      <c r="B2712" s="5"/>
    </row>
    <row r="2713" spans="2:7" x14ac:dyDescent="0.3">
      <c r="B2713" s="5"/>
    </row>
    <row r="2714" spans="2:7" x14ac:dyDescent="0.3">
      <c r="B2714" s="5"/>
    </row>
    <row r="2715" spans="2:7" x14ac:dyDescent="0.3">
      <c r="B2715" s="5"/>
    </row>
    <row r="2716" spans="2:7" x14ac:dyDescent="0.3">
      <c r="B2716" s="5"/>
    </row>
    <row r="2717" spans="2:7" x14ac:dyDescent="0.3">
      <c r="B2717" s="5"/>
      <c r="G2717" s="1"/>
    </row>
    <row r="2718" spans="2:7" x14ac:dyDescent="0.3">
      <c r="B2718" s="5"/>
    </row>
    <row r="2719" spans="2:7" x14ac:dyDescent="0.3">
      <c r="B2719" s="5"/>
    </row>
    <row r="2720" spans="2:7" x14ac:dyDescent="0.3">
      <c r="B2720" s="5"/>
    </row>
    <row r="2721" spans="2:7" x14ac:dyDescent="0.3">
      <c r="B2721" s="5"/>
      <c r="G2721" s="1"/>
    </row>
    <row r="2722" spans="2:7" x14ac:dyDescent="0.3">
      <c r="B2722" s="5"/>
    </row>
    <row r="2723" spans="2:7" x14ac:dyDescent="0.3">
      <c r="B2723" s="5"/>
    </row>
    <row r="2724" spans="2:7" x14ac:dyDescent="0.3">
      <c r="B2724" s="5"/>
    </row>
    <row r="2725" spans="2:7" x14ac:dyDescent="0.3">
      <c r="B2725" s="5"/>
      <c r="G2725" s="1"/>
    </row>
    <row r="2726" spans="2:7" x14ac:dyDescent="0.3">
      <c r="B2726" s="5"/>
      <c r="G2726" s="1"/>
    </row>
    <row r="2727" spans="2:7" x14ac:dyDescent="0.3">
      <c r="B2727" s="5"/>
      <c r="G2727" s="1"/>
    </row>
    <row r="2728" spans="2:7" x14ac:dyDescent="0.3">
      <c r="B2728" s="5"/>
    </row>
    <row r="2729" spans="2:7" x14ac:dyDescent="0.3">
      <c r="B2729" s="5"/>
    </row>
    <row r="2730" spans="2:7" x14ac:dyDescent="0.3">
      <c r="B2730" s="5"/>
    </row>
    <row r="2731" spans="2:7" x14ac:dyDescent="0.3">
      <c r="B2731" s="5"/>
    </row>
    <row r="2732" spans="2:7" x14ac:dyDescent="0.3">
      <c r="B2732" s="5"/>
    </row>
    <row r="2733" spans="2:7" x14ac:dyDescent="0.3">
      <c r="B2733" s="5"/>
      <c r="G2733" s="1"/>
    </row>
    <row r="2734" spans="2:7" x14ac:dyDescent="0.3">
      <c r="B2734" s="5"/>
      <c r="G2734" s="1"/>
    </row>
    <row r="2735" spans="2:7" x14ac:dyDescent="0.3">
      <c r="B2735" s="5"/>
    </row>
    <row r="2736" spans="2:7" x14ac:dyDescent="0.3">
      <c r="B2736" s="5"/>
    </row>
    <row r="2737" spans="2:7" x14ac:dyDescent="0.3">
      <c r="B2737" s="5"/>
    </row>
    <row r="2738" spans="2:7" x14ac:dyDescent="0.3">
      <c r="B2738" s="5"/>
      <c r="G2738" s="1"/>
    </row>
    <row r="2739" spans="2:7" x14ac:dyDescent="0.3">
      <c r="B2739" s="5"/>
    </row>
    <row r="2740" spans="2:7" x14ac:dyDescent="0.3">
      <c r="B2740" s="5"/>
    </row>
    <row r="2741" spans="2:7" x14ac:dyDescent="0.3">
      <c r="B2741" s="5"/>
      <c r="G2741" s="1"/>
    </row>
    <row r="2742" spans="2:7" x14ac:dyDescent="0.3">
      <c r="B2742" s="5"/>
    </row>
    <row r="2743" spans="2:7" x14ac:dyDescent="0.3">
      <c r="B2743" s="5"/>
    </row>
    <row r="2744" spans="2:7" x14ac:dyDescent="0.3">
      <c r="B2744" s="5"/>
      <c r="G2744" s="1"/>
    </row>
    <row r="2745" spans="2:7" x14ac:dyDescent="0.3">
      <c r="B2745" s="5"/>
    </row>
    <row r="2746" spans="2:7" x14ac:dyDescent="0.3">
      <c r="B2746" s="5"/>
    </row>
    <row r="2747" spans="2:7" x14ac:dyDescent="0.3">
      <c r="B2747" s="5"/>
    </row>
    <row r="2748" spans="2:7" x14ac:dyDescent="0.3">
      <c r="B2748" s="5"/>
    </row>
    <row r="2749" spans="2:7" x14ac:dyDescent="0.3">
      <c r="B2749" s="5"/>
      <c r="G2749" s="1"/>
    </row>
    <row r="2750" spans="2:7" x14ac:dyDescent="0.3">
      <c r="B2750" s="5"/>
      <c r="G2750" s="1"/>
    </row>
    <row r="2751" spans="2:7" x14ac:dyDescent="0.3">
      <c r="B2751" s="5"/>
      <c r="G2751" s="1"/>
    </row>
    <row r="2752" spans="2:7" x14ac:dyDescent="0.3">
      <c r="B2752" s="5"/>
    </row>
    <row r="2753" spans="2:7" x14ac:dyDescent="0.3">
      <c r="B2753" s="5"/>
    </row>
    <row r="2754" spans="2:7" x14ac:dyDescent="0.3">
      <c r="B2754" s="5"/>
      <c r="G2754" s="1"/>
    </row>
    <row r="2755" spans="2:7" x14ac:dyDescent="0.3">
      <c r="B2755" s="5"/>
      <c r="G2755" s="1"/>
    </row>
    <row r="2756" spans="2:7" x14ac:dyDescent="0.3">
      <c r="B2756" s="5"/>
      <c r="G2756" s="1"/>
    </row>
    <row r="2757" spans="2:7" x14ac:dyDescent="0.3">
      <c r="B2757" s="5"/>
      <c r="G2757" s="1"/>
    </row>
    <row r="2758" spans="2:7" x14ac:dyDescent="0.3">
      <c r="B2758" s="5"/>
    </row>
    <row r="2759" spans="2:7" x14ac:dyDescent="0.3">
      <c r="B2759" s="5"/>
      <c r="G2759" s="1"/>
    </row>
    <row r="2760" spans="2:7" x14ac:dyDescent="0.3">
      <c r="B2760" s="5"/>
    </row>
    <row r="2761" spans="2:7" x14ac:dyDescent="0.3">
      <c r="B2761" s="5"/>
    </row>
    <row r="2762" spans="2:7" x14ac:dyDescent="0.3">
      <c r="B2762" s="5"/>
    </row>
    <row r="2763" spans="2:7" x14ac:dyDescent="0.3">
      <c r="B2763" s="5"/>
      <c r="G2763" s="1"/>
    </row>
    <row r="2764" spans="2:7" x14ac:dyDescent="0.3">
      <c r="B2764" s="5"/>
    </row>
    <row r="2765" spans="2:7" x14ac:dyDescent="0.3">
      <c r="B2765" s="5"/>
    </row>
    <row r="2766" spans="2:7" x14ac:dyDescent="0.3">
      <c r="B2766" s="5"/>
    </row>
    <row r="2767" spans="2:7" x14ac:dyDescent="0.3">
      <c r="B2767" s="5"/>
    </row>
    <row r="2768" spans="2:7" x14ac:dyDescent="0.3">
      <c r="B2768" s="5"/>
    </row>
    <row r="2769" spans="2:7" x14ac:dyDescent="0.3">
      <c r="B2769" s="5"/>
      <c r="G2769" s="1"/>
    </row>
    <row r="2770" spans="2:7" x14ac:dyDescent="0.3">
      <c r="B2770" s="5"/>
    </row>
    <row r="2771" spans="2:7" x14ac:dyDescent="0.3">
      <c r="B2771" s="5"/>
    </row>
    <row r="2772" spans="2:7" x14ac:dyDescent="0.3">
      <c r="B2772" s="5"/>
      <c r="G2772" s="1"/>
    </row>
    <row r="2773" spans="2:7" x14ac:dyDescent="0.3">
      <c r="B2773" s="5"/>
    </row>
    <row r="2774" spans="2:7" x14ac:dyDescent="0.3">
      <c r="B2774" s="5"/>
    </row>
    <row r="2775" spans="2:7" x14ac:dyDescent="0.3">
      <c r="B2775" s="5"/>
    </row>
    <row r="2776" spans="2:7" x14ac:dyDescent="0.3">
      <c r="B2776" s="5"/>
    </row>
    <row r="2777" spans="2:7" x14ac:dyDescent="0.3">
      <c r="B2777" s="5"/>
    </row>
    <row r="2778" spans="2:7" x14ac:dyDescent="0.3">
      <c r="B2778" s="5"/>
    </row>
    <row r="2779" spans="2:7" x14ac:dyDescent="0.3">
      <c r="B2779" s="5"/>
    </row>
    <row r="2780" spans="2:7" x14ac:dyDescent="0.3">
      <c r="B2780" s="5"/>
    </row>
    <row r="2781" spans="2:7" x14ac:dyDescent="0.3">
      <c r="B2781" s="5"/>
    </row>
    <row r="2782" spans="2:7" x14ac:dyDescent="0.3">
      <c r="B2782" s="5"/>
    </row>
    <row r="2783" spans="2:7" x14ac:dyDescent="0.3">
      <c r="B2783" s="5"/>
    </row>
    <row r="2784" spans="2:7" x14ac:dyDescent="0.3">
      <c r="B2784" s="5"/>
    </row>
    <row r="2785" spans="2:7" x14ac:dyDescent="0.3">
      <c r="B2785" s="5"/>
      <c r="G2785" s="1"/>
    </row>
    <row r="2786" spans="2:7" x14ac:dyDescent="0.3">
      <c r="B2786" s="5"/>
    </row>
    <row r="2787" spans="2:7" x14ac:dyDescent="0.3">
      <c r="B2787" s="5"/>
    </row>
    <row r="2788" spans="2:7" x14ac:dyDescent="0.3">
      <c r="B2788" s="5"/>
    </row>
    <row r="2789" spans="2:7" x14ac:dyDescent="0.3">
      <c r="B2789" s="5"/>
      <c r="G2789" s="1"/>
    </row>
    <row r="2790" spans="2:7" x14ac:dyDescent="0.3">
      <c r="B2790" s="5"/>
      <c r="G2790" s="1"/>
    </row>
    <row r="2791" spans="2:7" x14ac:dyDescent="0.3">
      <c r="B2791" s="5"/>
      <c r="G2791" s="1"/>
    </row>
    <row r="2792" spans="2:7" x14ac:dyDescent="0.3">
      <c r="B2792" s="5"/>
    </row>
    <row r="2793" spans="2:7" x14ac:dyDescent="0.3">
      <c r="B2793" s="5"/>
      <c r="G2793" s="1"/>
    </row>
    <row r="2794" spans="2:7" x14ac:dyDescent="0.3">
      <c r="B2794" s="5"/>
    </row>
    <row r="2795" spans="2:7" x14ac:dyDescent="0.3">
      <c r="B2795" s="5"/>
    </row>
    <row r="2796" spans="2:7" x14ac:dyDescent="0.3">
      <c r="B2796" s="5"/>
    </row>
    <row r="2797" spans="2:7" x14ac:dyDescent="0.3">
      <c r="B2797" s="5"/>
    </row>
    <row r="2798" spans="2:7" x14ac:dyDescent="0.3">
      <c r="B2798" s="5"/>
    </row>
    <row r="2799" spans="2:7" x14ac:dyDescent="0.3">
      <c r="B2799" s="5"/>
    </row>
    <row r="2800" spans="2:7" x14ac:dyDescent="0.3">
      <c r="B2800" s="5"/>
    </row>
    <row r="2801" spans="2:7" x14ac:dyDescent="0.3">
      <c r="B2801" s="5"/>
    </row>
    <row r="2802" spans="2:7" x14ac:dyDescent="0.3">
      <c r="B2802" s="5"/>
    </row>
    <row r="2803" spans="2:7" x14ac:dyDescent="0.3">
      <c r="B2803" s="5"/>
    </row>
    <row r="2804" spans="2:7" x14ac:dyDescent="0.3">
      <c r="B2804" s="5"/>
    </row>
    <row r="2805" spans="2:7" x14ac:dyDescent="0.3">
      <c r="B2805" s="5"/>
    </row>
    <row r="2806" spans="2:7" x14ac:dyDescent="0.3">
      <c r="B2806" s="5"/>
    </row>
    <row r="2807" spans="2:7" x14ac:dyDescent="0.3">
      <c r="B2807" s="5"/>
      <c r="G2807" s="1"/>
    </row>
    <row r="2808" spans="2:7" x14ac:dyDescent="0.3">
      <c r="B2808" s="5"/>
      <c r="G2808" s="1"/>
    </row>
    <row r="2809" spans="2:7" x14ac:dyDescent="0.3">
      <c r="B2809" s="5"/>
    </row>
    <row r="2810" spans="2:7" x14ac:dyDescent="0.3">
      <c r="B2810" s="5"/>
      <c r="G2810" s="1"/>
    </row>
    <row r="2811" spans="2:7" x14ac:dyDescent="0.3">
      <c r="B2811" s="5"/>
      <c r="G2811" s="1"/>
    </row>
    <row r="2812" spans="2:7" x14ac:dyDescent="0.3">
      <c r="B2812" s="5"/>
    </row>
    <row r="2813" spans="2:7" x14ac:dyDescent="0.3">
      <c r="B2813" s="5"/>
      <c r="G2813" s="1"/>
    </row>
    <row r="2814" spans="2:7" x14ac:dyDescent="0.3">
      <c r="B2814" s="5"/>
    </row>
    <row r="2815" spans="2:7" x14ac:dyDescent="0.3">
      <c r="B2815" s="5"/>
    </row>
    <row r="2816" spans="2:7" x14ac:dyDescent="0.3">
      <c r="B2816" s="5"/>
    </row>
    <row r="2817" spans="2:7" x14ac:dyDescent="0.3">
      <c r="B2817" s="5"/>
    </row>
    <row r="2818" spans="2:7" x14ac:dyDescent="0.3">
      <c r="B2818" s="5"/>
      <c r="G2818" s="1"/>
    </row>
    <row r="2819" spans="2:7" x14ac:dyDescent="0.3">
      <c r="B2819" s="5"/>
    </row>
    <row r="2820" spans="2:7" x14ac:dyDescent="0.3">
      <c r="B2820" s="5"/>
      <c r="G2820" s="1"/>
    </row>
    <row r="2821" spans="2:7" x14ac:dyDescent="0.3">
      <c r="B2821" s="5"/>
    </row>
    <row r="2822" spans="2:7" x14ac:dyDescent="0.3">
      <c r="B2822" s="5"/>
    </row>
    <row r="2823" spans="2:7" x14ac:dyDescent="0.3">
      <c r="B2823" s="5"/>
    </row>
    <row r="2824" spans="2:7" x14ac:dyDescent="0.3">
      <c r="B2824" s="5"/>
    </row>
    <row r="2825" spans="2:7" x14ac:dyDescent="0.3">
      <c r="B2825" s="5"/>
      <c r="G2825" s="1"/>
    </row>
    <row r="2826" spans="2:7" x14ac:dyDescent="0.3">
      <c r="B2826" s="5"/>
    </row>
    <row r="2827" spans="2:7" x14ac:dyDescent="0.3">
      <c r="B2827" s="5"/>
    </row>
    <row r="2828" spans="2:7" x14ac:dyDescent="0.3">
      <c r="B2828" s="5"/>
    </row>
    <row r="2829" spans="2:7" x14ac:dyDescent="0.3">
      <c r="B2829" s="5"/>
    </row>
    <row r="2830" spans="2:7" x14ac:dyDescent="0.3">
      <c r="B2830" s="5"/>
    </row>
    <row r="2831" spans="2:7" x14ac:dyDescent="0.3">
      <c r="B2831" s="5"/>
    </row>
    <row r="2832" spans="2:7" x14ac:dyDescent="0.3">
      <c r="B2832" s="5"/>
    </row>
    <row r="2833" spans="2:7" x14ac:dyDescent="0.3">
      <c r="B2833" s="5"/>
    </row>
    <row r="2834" spans="2:7" x14ac:dyDescent="0.3">
      <c r="B2834" s="5"/>
    </row>
    <row r="2835" spans="2:7" x14ac:dyDescent="0.3">
      <c r="B2835" s="5"/>
    </row>
    <row r="2836" spans="2:7" x14ac:dyDescent="0.3">
      <c r="B2836" s="5"/>
      <c r="G2836" s="1"/>
    </row>
    <row r="2837" spans="2:7" x14ac:dyDescent="0.3">
      <c r="B2837" s="5"/>
    </row>
    <row r="2838" spans="2:7" x14ac:dyDescent="0.3">
      <c r="B2838" s="5"/>
    </row>
    <row r="2839" spans="2:7" x14ac:dyDescent="0.3">
      <c r="B2839" s="5"/>
    </row>
    <row r="2840" spans="2:7" x14ac:dyDescent="0.3">
      <c r="B2840" s="5"/>
      <c r="G2840" s="1"/>
    </row>
    <row r="2841" spans="2:7" x14ac:dyDescent="0.3">
      <c r="B2841" s="5"/>
    </row>
    <row r="2842" spans="2:7" x14ac:dyDescent="0.3">
      <c r="B2842" s="5"/>
    </row>
    <row r="2843" spans="2:7" x14ac:dyDescent="0.3">
      <c r="B2843" s="5"/>
    </row>
    <row r="2844" spans="2:7" x14ac:dyDescent="0.3">
      <c r="B2844" s="5"/>
      <c r="G2844" s="1"/>
    </row>
    <row r="2845" spans="2:7" x14ac:dyDescent="0.3">
      <c r="B2845" s="5"/>
    </row>
    <row r="2846" spans="2:7" x14ac:dyDescent="0.3">
      <c r="B2846" s="5"/>
    </row>
    <row r="2847" spans="2:7" x14ac:dyDescent="0.3">
      <c r="B2847" s="5"/>
    </row>
    <row r="2848" spans="2:7" x14ac:dyDescent="0.3">
      <c r="B2848" s="5"/>
    </row>
    <row r="2849" spans="2:7" x14ac:dyDescent="0.3">
      <c r="B2849" s="5"/>
    </row>
    <row r="2850" spans="2:7" x14ac:dyDescent="0.3">
      <c r="B2850" s="5"/>
      <c r="G2850" s="1"/>
    </row>
    <row r="2851" spans="2:7" x14ac:dyDescent="0.3">
      <c r="B2851" s="5"/>
    </row>
    <row r="2852" spans="2:7" x14ac:dyDescent="0.3">
      <c r="B2852" s="5"/>
      <c r="G2852" s="1"/>
    </row>
    <row r="2853" spans="2:7" x14ac:dyDescent="0.3">
      <c r="B2853" s="5"/>
      <c r="G2853" s="1"/>
    </row>
    <row r="2854" spans="2:7" x14ac:dyDescent="0.3">
      <c r="B2854" s="5"/>
    </row>
    <row r="2855" spans="2:7" x14ac:dyDescent="0.3">
      <c r="B2855" s="5"/>
      <c r="G2855" s="1"/>
    </row>
    <row r="2856" spans="2:7" x14ac:dyDescent="0.3">
      <c r="B2856" s="5"/>
    </row>
    <row r="2857" spans="2:7" x14ac:dyDescent="0.3">
      <c r="B2857" s="5"/>
    </row>
    <row r="2858" spans="2:7" x14ac:dyDescent="0.3">
      <c r="B2858" s="5"/>
    </row>
    <row r="2859" spans="2:7" x14ac:dyDescent="0.3">
      <c r="B2859" s="5"/>
    </row>
    <row r="2860" spans="2:7" x14ac:dyDescent="0.3">
      <c r="B2860" s="5"/>
      <c r="G2860" s="1"/>
    </row>
    <row r="2861" spans="2:7" x14ac:dyDescent="0.3">
      <c r="B2861" s="5"/>
    </row>
    <row r="2862" spans="2:7" x14ac:dyDescent="0.3">
      <c r="B2862" s="5"/>
    </row>
    <row r="2863" spans="2:7" x14ac:dyDescent="0.3">
      <c r="B2863" s="5"/>
    </row>
    <row r="2864" spans="2:7" x14ac:dyDescent="0.3">
      <c r="B2864" s="5"/>
    </row>
    <row r="2865" spans="2:7" x14ac:dyDescent="0.3">
      <c r="B2865" s="5"/>
    </row>
    <row r="2866" spans="2:7" x14ac:dyDescent="0.3">
      <c r="B2866" s="5"/>
      <c r="G2866" s="1"/>
    </row>
    <row r="2867" spans="2:7" x14ac:dyDescent="0.3">
      <c r="B2867" s="5"/>
      <c r="G2867" s="1"/>
    </row>
    <row r="2868" spans="2:7" x14ac:dyDescent="0.3">
      <c r="B2868" s="5"/>
    </row>
    <row r="2869" spans="2:7" x14ac:dyDescent="0.3">
      <c r="B2869" s="5"/>
    </row>
    <row r="2870" spans="2:7" x14ac:dyDescent="0.3">
      <c r="B2870" s="5"/>
    </row>
    <row r="2871" spans="2:7" x14ac:dyDescent="0.3">
      <c r="B2871" s="5"/>
    </row>
    <row r="2872" spans="2:7" x14ac:dyDescent="0.3">
      <c r="B2872" s="5"/>
    </row>
    <row r="2873" spans="2:7" x14ac:dyDescent="0.3">
      <c r="B2873" s="5"/>
    </row>
    <row r="2874" spans="2:7" x14ac:dyDescent="0.3">
      <c r="B2874" s="5"/>
    </row>
    <row r="2875" spans="2:7" x14ac:dyDescent="0.3">
      <c r="B2875" s="5"/>
      <c r="G2875" s="1"/>
    </row>
    <row r="2876" spans="2:7" x14ac:dyDescent="0.3">
      <c r="B2876" s="5"/>
    </row>
    <row r="2877" spans="2:7" x14ac:dyDescent="0.3">
      <c r="B2877" s="5"/>
    </row>
    <row r="2878" spans="2:7" x14ac:dyDescent="0.3">
      <c r="B2878" s="5"/>
    </row>
    <row r="2879" spans="2:7" x14ac:dyDescent="0.3">
      <c r="B2879" s="5"/>
    </row>
    <row r="2880" spans="2:7" x14ac:dyDescent="0.3">
      <c r="B2880" s="5"/>
    </row>
    <row r="2881" spans="2:7" x14ac:dyDescent="0.3">
      <c r="B2881" s="5"/>
    </row>
    <row r="2882" spans="2:7" x14ac:dyDescent="0.3">
      <c r="B2882" s="5"/>
    </row>
    <row r="2883" spans="2:7" x14ac:dyDescent="0.3">
      <c r="B2883" s="5"/>
    </row>
    <row r="2884" spans="2:7" x14ac:dyDescent="0.3">
      <c r="B2884" s="5"/>
    </row>
    <row r="2885" spans="2:7" x14ac:dyDescent="0.3">
      <c r="B2885" s="5"/>
    </row>
    <row r="2886" spans="2:7" x14ac:dyDescent="0.3">
      <c r="B2886" s="5"/>
    </row>
    <row r="2887" spans="2:7" x14ac:dyDescent="0.3">
      <c r="B2887" s="5"/>
    </row>
    <row r="2888" spans="2:7" x14ac:dyDescent="0.3">
      <c r="B2888" s="5"/>
      <c r="G2888" s="1"/>
    </row>
    <row r="2889" spans="2:7" x14ac:dyDescent="0.3">
      <c r="B2889" s="5"/>
      <c r="G2889" s="1"/>
    </row>
    <row r="2890" spans="2:7" x14ac:dyDescent="0.3">
      <c r="B2890" s="5"/>
    </row>
    <row r="2891" spans="2:7" x14ac:dyDescent="0.3">
      <c r="B2891" s="5"/>
    </row>
    <row r="2892" spans="2:7" x14ac:dyDescent="0.3">
      <c r="B2892" s="5"/>
    </row>
    <row r="2893" spans="2:7" x14ac:dyDescent="0.3">
      <c r="B2893" s="5"/>
      <c r="G2893" s="1"/>
    </row>
    <row r="2894" spans="2:7" x14ac:dyDescent="0.3">
      <c r="B2894" s="5"/>
      <c r="G2894" s="1"/>
    </row>
    <row r="2895" spans="2:7" x14ac:dyDescent="0.3">
      <c r="B2895" s="5"/>
    </row>
    <row r="2896" spans="2:7" x14ac:dyDescent="0.3">
      <c r="B2896" s="5"/>
    </row>
    <row r="2897" spans="2:7" x14ac:dyDescent="0.3">
      <c r="B2897" s="5"/>
      <c r="G2897" s="1"/>
    </row>
    <row r="2898" spans="2:7" x14ac:dyDescent="0.3">
      <c r="B2898" s="5"/>
    </row>
    <row r="2899" spans="2:7" x14ac:dyDescent="0.3">
      <c r="B2899" s="5"/>
    </row>
    <row r="2900" spans="2:7" x14ac:dyDescent="0.3">
      <c r="B2900" s="5"/>
      <c r="G2900" s="1"/>
    </row>
    <row r="2901" spans="2:7" x14ac:dyDescent="0.3">
      <c r="B2901" s="5"/>
    </row>
    <row r="2902" spans="2:7" x14ac:dyDescent="0.3">
      <c r="B2902" s="5"/>
    </row>
    <row r="2903" spans="2:7" x14ac:dyDescent="0.3">
      <c r="B2903" s="5"/>
    </row>
    <row r="2904" spans="2:7" x14ac:dyDescent="0.3">
      <c r="B2904" s="5"/>
    </row>
    <row r="2905" spans="2:7" x14ac:dyDescent="0.3">
      <c r="B2905" s="5"/>
    </row>
    <row r="2906" spans="2:7" x14ac:dyDescent="0.3">
      <c r="B2906" s="5"/>
      <c r="G2906" s="1"/>
    </row>
    <row r="2907" spans="2:7" x14ac:dyDescent="0.3">
      <c r="B2907" s="5"/>
    </row>
    <row r="2908" spans="2:7" x14ac:dyDescent="0.3">
      <c r="B2908" s="5"/>
    </row>
    <row r="2909" spans="2:7" x14ac:dyDescent="0.3">
      <c r="B2909" s="5"/>
      <c r="G2909" s="1"/>
    </row>
    <row r="2910" spans="2:7" x14ac:dyDescent="0.3">
      <c r="B2910" s="5"/>
    </row>
    <row r="2911" spans="2:7" x14ac:dyDescent="0.3">
      <c r="B2911" s="5"/>
      <c r="G2911" s="1"/>
    </row>
    <row r="2912" spans="2:7" x14ac:dyDescent="0.3">
      <c r="B2912" s="5"/>
      <c r="G2912" s="1"/>
    </row>
    <row r="2913" spans="2:7" x14ac:dyDescent="0.3">
      <c r="B2913" s="5"/>
    </row>
    <row r="2914" spans="2:7" x14ac:dyDescent="0.3">
      <c r="B2914" s="5"/>
    </row>
    <row r="2915" spans="2:7" x14ac:dyDescent="0.3">
      <c r="B2915" s="5"/>
    </row>
    <row r="2916" spans="2:7" x14ac:dyDescent="0.3">
      <c r="B2916" s="5"/>
    </row>
    <row r="2917" spans="2:7" x14ac:dyDescent="0.3">
      <c r="B2917" s="5"/>
    </row>
    <row r="2918" spans="2:7" x14ac:dyDescent="0.3">
      <c r="B2918" s="5"/>
    </row>
    <row r="2919" spans="2:7" x14ac:dyDescent="0.3">
      <c r="B2919" s="5"/>
    </row>
    <row r="2920" spans="2:7" x14ac:dyDescent="0.3">
      <c r="B2920" s="5"/>
    </row>
    <row r="2921" spans="2:7" x14ac:dyDescent="0.3">
      <c r="B2921" s="5"/>
    </row>
    <row r="2922" spans="2:7" x14ac:dyDescent="0.3">
      <c r="B2922" s="5"/>
    </row>
    <row r="2923" spans="2:7" x14ac:dyDescent="0.3">
      <c r="B2923" s="5"/>
    </row>
    <row r="2924" spans="2:7" x14ac:dyDescent="0.3">
      <c r="B2924" s="5"/>
    </row>
    <row r="2925" spans="2:7" x14ac:dyDescent="0.3">
      <c r="B2925" s="5"/>
    </row>
    <row r="2926" spans="2:7" x14ac:dyDescent="0.3">
      <c r="B2926" s="5"/>
    </row>
    <row r="2927" spans="2:7" x14ac:dyDescent="0.3">
      <c r="B2927" s="5"/>
      <c r="G2927" s="1"/>
    </row>
    <row r="2928" spans="2:7" x14ac:dyDescent="0.3">
      <c r="B2928" s="5"/>
      <c r="G2928" s="1"/>
    </row>
    <row r="2929" spans="2:7" x14ac:dyDescent="0.3">
      <c r="B2929" s="5"/>
      <c r="G2929" s="1"/>
    </row>
    <row r="2930" spans="2:7" x14ac:dyDescent="0.3">
      <c r="B2930" s="5"/>
    </row>
    <row r="2931" spans="2:7" x14ac:dyDescent="0.3">
      <c r="B2931" s="5"/>
    </row>
    <row r="2932" spans="2:7" x14ac:dyDescent="0.3">
      <c r="B2932" s="5"/>
      <c r="G2932" s="1"/>
    </row>
    <row r="2933" spans="2:7" x14ac:dyDescent="0.3">
      <c r="B2933" s="5"/>
    </row>
    <row r="2934" spans="2:7" x14ac:dyDescent="0.3">
      <c r="B2934" s="5"/>
      <c r="G2934" s="1"/>
    </row>
    <row r="2935" spans="2:7" x14ac:dyDescent="0.3">
      <c r="B2935" s="5"/>
    </row>
    <row r="2936" spans="2:7" x14ac:dyDescent="0.3">
      <c r="B2936" s="5"/>
    </row>
    <row r="2937" spans="2:7" x14ac:dyDescent="0.3">
      <c r="B2937" s="5"/>
    </row>
    <row r="2938" spans="2:7" x14ac:dyDescent="0.3">
      <c r="B2938" s="5"/>
    </row>
    <row r="2939" spans="2:7" x14ac:dyDescent="0.3">
      <c r="B2939" s="5"/>
    </row>
    <row r="2940" spans="2:7" x14ac:dyDescent="0.3">
      <c r="B2940" s="5"/>
      <c r="G2940" s="1"/>
    </row>
    <row r="2941" spans="2:7" x14ac:dyDescent="0.3">
      <c r="B2941" s="5"/>
    </row>
    <row r="2942" spans="2:7" x14ac:dyDescent="0.3">
      <c r="B2942" s="5"/>
    </row>
    <row r="2943" spans="2:7" x14ac:dyDescent="0.3">
      <c r="B2943" s="5"/>
    </row>
    <row r="2944" spans="2:7" x14ac:dyDescent="0.3">
      <c r="B2944" s="5"/>
    </row>
    <row r="2945" spans="2:7" x14ac:dyDescent="0.3">
      <c r="B2945" s="5"/>
    </row>
    <row r="2946" spans="2:7" x14ac:dyDescent="0.3">
      <c r="B2946" s="5"/>
    </row>
    <row r="2947" spans="2:7" x14ac:dyDescent="0.3">
      <c r="B2947" s="5"/>
      <c r="G2947" s="1"/>
    </row>
    <row r="2948" spans="2:7" x14ac:dyDescent="0.3">
      <c r="B2948" s="5"/>
      <c r="G2948" s="1"/>
    </row>
    <row r="2949" spans="2:7" x14ac:dyDescent="0.3">
      <c r="B2949" s="5"/>
      <c r="G2949" s="1"/>
    </row>
    <row r="2950" spans="2:7" x14ac:dyDescent="0.3">
      <c r="B2950" s="5"/>
      <c r="G2950" s="1"/>
    </row>
    <row r="2951" spans="2:7" x14ac:dyDescent="0.3">
      <c r="B2951" s="5"/>
      <c r="G2951" s="1"/>
    </row>
    <row r="2952" spans="2:7" x14ac:dyDescent="0.3">
      <c r="B2952" s="5"/>
      <c r="G2952" s="1"/>
    </row>
    <row r="2953" spans="2:7" x14ac:dyDescent="0.3">
      <c r="B2953" s="5"/>
      <c r="G2953" s="1"/>
    </row>
    <row r="2954" spans="2:7" x14ac:dyDescent="0.3">
      <c r="B2954" s="5"/>
    </row>
    <row r="2955" spans="2:7" x14ac:dyDescent="0.3">
      <c r="B2955" s="5"/>
      <c r="G2955" s="1"/>
    </row>
    <row r="2956" spans="2:7" x14ac:dyDescent="0.3">
      <c r="B2956" s="5"/>
      <c r="G2956" s="1"/>
    </row>
    <row r="2957" spans="2:7" x14ac:dyDescent="0.3">
      <c r="B2957" s="5"/>
    </row>
    <row r="2958" spans="2:7" x14ac:dyDescent="0.3">
      <c r="B2958" s="5"/>
    </row>
    <row r="2959" spans="2:7" x14ac:dyDescent="0.3">
      <c r="B2959" s="5"/>
    </row>
    <row r="2960" spans="2:7" x14ac:dyDescent="0.3">
      <c r="B2960" s="5"/>
    </row>
    <row r="2961" spans="2:7" x14ac:dyDescent="0.3">
      <c r="B2961" s="5"/>
    </row>
    <row r="2962" spans="2:7" x14ac:dyDescent="0.3">
      <c r="B2962" s="5"/>
    </row>
    <row r="2963" spans="2:7" x14ac:dyDescent="0.3">
      <c r="B2963" s="5"/>
      <c r="G2963" s="1"/>
    </row>
    <row r="2964" spans="2:7" x14ac:dyDescent="0.3">
      <c r="B2964" s="5"/>
    </row>
    <row r="2965" spans="2:7" x14ac:dyDescent="0.3">
      <c r="B2965" s="5"/>
      <c r="G2965" s="1"/>
    </row>
    <row r="2966" spans="2:7" x14ac:dyDescent="0.3">
      <c r="B2966" s="5"/>
    </row>
    <row r="2967" spans="2:7" x14ac:dyDescent="0.3">
      <c r="B2967" s="5"/>
      <c r="G2967" s="1"/>
    </row>
    <row r="2968" spans="2:7" x14ac:dyDescent="0.3">
      <c r="B2968" s="5"/>
    </row>
    <row r="2969" spans="2:7" x14ac:dyDescent="0.3">
      <c r="B2969" s="5"/>
    </row>
    <row r="2970" spans="2:7" x14ac:dyDescent="0.3">
      <c r="B2970" s="5"/>
      <c r="G2970" s="1"/>
    </row>
    <row r="2971" spans="2:7" x14ac:dyDescent="0.3">
      <c r="B2971" s="5"/>
      <c r="G2971" s="1"/>
    </row>
    <row r="2972" spans="2:7" x14ac:dyDescent="0.3">
      <c r="B2972" s="5"/>
    </row>
    <row r="2973" spans="2:7" x14ac:dyDescent="0.3">
      <c r="B2973" s="5"/>
    </row>
    <row r="2974" spans="2:7" x14ac:dyDescent="0.3">
      <c r="B2974" s="5"/>
      <c r="G2974" s="1"/>
    </row>
    <row r="2975" spans="2:7" x14ac:dyDescent="0.3">
      <c r="B2975" s="5"/>
      <c r="G2975" s="1"/>
    </row>
    <row r="2976" spans="2:7" x14ac:dyDescent="0.3">
      <c r="B2976" s="5"/>
    </row>
    <row r="2977" spans="2:7" x14ac:dyDescent="0.3">
      <c r="B2977" s="5"/>
      <c r="G2977" s="1"/>
    </row>
    <row r="2978" spans="2:7" x14ac:dyDescent="0.3">
      <c r="B2978" s="5"/>
    </row>
    <row r="2979" spans="2:7" x14ac:dyDescent="0.3">
      <c r="B2979" s="5"/>
    </row>
    <row r="2980" spans="2:7" x14ac:dyDescent="0.3">
      <c r="B2980" s="5"/>
      <c r="G2980" s="1"/>
    </row>
    <row r="2981" spans="2:7" x14ac:dyDescent="0.3">
      <c r="B2981" s="5"/>
    </row>
    <row r="2982" spans="2:7" x14ac:dyDescent="0.3">
      <c r="B2982" s="5"/>
      <c r="G2982" s="1"/>
    </row>
    <row r="2983" spans="2:7" x14ac:dyDescent="0.3">
      <c r="B2983" s="5"/>
    </row>
    <row r="2984" spans="2:7" x14ac:dyDescent="0.3">
      <c r="B2984" s="5"/>
    </row>
    <row r="2985" spans="2:7" x14ac:dyDescent="0.3">
      <c r="B2985" s="5"/>
    </row>
    <row r="2986" spans="2:7" x14ac:dyDescent="0.3">
      <c r="B2986" s="5"/>
    </row>
    <row r="2987" spans="2:7" x14ac:dyDescent="0.3">
      <c r="B2987" s="5"/>
      <c r="G2987" s="1"/>
    </row>
    <row r="2988" spans="2:7" x14ac:dyDescent="0.3">
      <c r="B2988" s="5"/>
    </row>
    <row r="2989" spans="2:7" x14ac:dyDescent="0.3">
      <c r="B2989" s="5"/>
    </row>
    <row r="2990" spans="2:7" x14ac:dyDescent="0.3">
      <c r="B2990" s="5"/>
    </row>
    <row r="2991" spans="2:7" x14ac:dyDescent="0.3">
      <c r="B2991" s="5"/>
    </row>
    <row r="2992" spans="2:7" x14ac:dyDescent="0.3">
      <c r="B2992" s="5"/>
    </row>
    <row r="2993" spans="2:7" x14ac:dyDescent="0.3">
      <c r="B2993" s="5"/>
      <c r="G2993" s="1"/>
    </row>
    <row r="2994" spans="2:7" x14ac:dyDescent="0.3">
      <c r="B2994" s="5"/>
    </row>
    <row r="2995" spans="2:7" x14ac:dyDescent="0.3">
      <c r="B2995" s="5"/>
    </row>
    <row r="2996" spans="2:7" x14ac:dyDescent="0.3">
      <c r="B2996" s="5"/>
    </row>
    <row r="2997" spans="2:7" x14ac:dyDescent="0.3">
      <c r="B2997" s="5"/>
    </row>
    <row r="2998" spans="2:7" x14ac:dyDescent="0.3">
      <c r="B2998" s="5"/>
    </row>
    <row r="2999" spans="2:7" x14ac:dyDescent="0.3">
      <c r="B2999" s="5"/>
    </row>
    <row r="3000" spans="2:7" x14ac:dyDescent="0.3">
      <c r="B3000" s="5"/>
      <c r="G3000" s="1"/>
    </row>
    <row r="3001" spans="2:7" x14ac:dyDescent="0.3">
      <c r="B3001" s="5"/>
      <c r="G3001" s="1"/>
    </row>
    <row r="3002" spans="2:7" x14ac:dyDescent="0.3">
      <c r="B3002" s="5"/>
      <c r="G3002" s="1"/>
    </row>
    <row r="3003" spans="2:7" x14ac:dyDescent="0.3">
      <c r="B3003" s="5"/>
    </row>
    <row r="3004" spans="2:7" x14ac:dyDescent="0.3">
      <c r="B3004" s="5"/>
    </row>
    <row r="3005" spans="2:7" x14ac:dyDescent="0.3">
      <c r="B3005" s="5"/>
    </row>
    <row r="3006" spans="2:7" x14ac:dyDescent="0.3">
      <c r="B3006" s="5"/>
      <c r="G3006" s="1"/>
    </row>
    <row r="3007" spans="2:7" x14ac:dyDescent="0.3">
      <c r="B3007" s="5"/>
      <c r="G3007" s="1"/>
    </row>
    <row r="3008" spans="2:7" x14ac:dyDescent="0.3">
      <c r="B3008" s="5"/>
      <c r="G3008" s="1"/>
    </row>
    <row r="3009" spans="2:7" x14ac:dyDescent="0.3">
      <c r="B3009" s="5"/>
      <c r="G3009" s="1"/>
    </row>
    <row r="3010" spans="2:7" x14ac:dyDescent="0.3">
      <c r="B3010" s="5"/>
    </row>
    <row r="3011" spans="2:7" x14ac:dyDescent="0.3">
      <c r="B3011" s="5"/>
    </row>
    <row r="3012" spans="2:7" x14ac:dyDescent="0.3">
      <c r="B3012" s="5"/>
    </row>
    <row r="3013" spans="2:7" x14ac:dyDescent="0.3">
      <c r="B3013" s="5"/>
    </row>
    <row r="3014" spans="2:7" x14ac:dyDescent="0.3">
      <c r="B3014" s="5"/>
    </row>
    <row r="3015" spans="2:7" x14ac:dyDescent="0.3">
      <c r="B3015" s="5"/>
      <c r="G3015" s="1"/>
    </row>
    <row r="3016" spans="2:7" x14ac:dyDescent="0.3">
      <c r="B3016" s="5"/>
      <c r="G3016" s="1"/>
    </row>
    <row r="3017" spans="2:7" x14ac:dyDescent="0.3">
      <c r="B3017" s="5"/>
    </row>
    <row r="3018" spans="2:7" x14ac:dyDescent="0.3">
      <c r="B3018" s="5"/>
    </row>
    <row r="3019" spans="2:7" x14ac:dyDescent="0.3">
      <c r="B3019" s="5"/>
    </row>
    <row r="3020" spans="2:7" x14ac:dyDescent="0.3">
      <c r="B3020" s="5"/>
      <c r="G3020" s="1"/>
    </row>
    <row r="3021" spans="2:7" x14ac:dyDescent="0.3">
      <c r="B3021" s="5"/>
    </row>
    <row r="3022" spans="2:7" x14ac:dyDescent="0.3">
      <c r="B3022" s="5"/>
      <c r="G3022" s="1"/>
    </row>
    <row r="3023" spans="2:7" x14ac:dyDescent="0.3">
      <c r="B3023" s="5"/>
    </row>
    <row r="3024" spans="2:7" x14ac:dyDescent="0.3">
      <c r="B3024" s="5"/>
    </row>
    <row r="3025" spans="2:7" x14ac:dyDescent="0.3">
      <c r="B3025" s="5"/>
    </row>
    <row r="3026" spans="2:7" x14ac:dyDescent="0.3">
      <c r="B3026" s="5"/>
    </row>
    <row r="3027" spans="2:7" x14ac:dyDescent="0.3">
      <c r="B3027" s="5"/>
    </row>
    <row r="3028" spans="2:7" x14ac:dyDescent="0.3">
      <c r="B3028" s="5"/>
    </row>
    <row r="3029" spans="2:7" x14ac:dyDescent="0.3">
      <c r="B3029" s="5"/>
      <c r="G3029" s="1"/>
    </row>
    <row r="3030" spans="2:7" x14ac:dyDescent="0.3">
      <c r="B3030" s="5"/>
    </row>
    <row r="3031" spans="2:7" x14ac:dyDescent="0.3">
      <c r="B3031" s="5"/>
    </row>
    <row r="3032" spans="2:7" x14ac:dyDescent="0.3">
      <c r="B3032" s="5"/>
    </row>
    <row r="3033" spans="2:7" x14ac:dyDescent="0.3">
      <c r="B3033" s="5"/>
      <c r="G3033" s="1"/>
    </row>
    <row r="3034" spans="2:7" x14ac:dyDescent="0.3">
      <c r="B3034" s="5"/>
    </row>
    <row r="3035" spans="2:7" x14ac:dyDescent="0.3">
      <c r="B3035" s="5"/>
    </row>
    <row r="3036" spans="2:7" x14ac:dyDescent="0.3">
      <c r="B3036" s="5"/>
    </row>
    <row r="3037" spans="2:7" x14ac:dyDescent="0.3">
      <c r="B3037" s="5"/>
      <c r="G3037" s="1"/>
    </row>
    <row r="3038" spans="2:7" x14ac:dyDescent="0.3">
      <c r="B3038" s="5"/>
    </row>
    <row r="3039" spans="2:7" x14ac:dyDescent="0.3">
      <c r="B3039" s="5"/>
    </row>
    <row r="3040" spans="2:7" x14ac:dyDescent="0.3">
      <c r="B3040" s="5"/>
      <c r="G3040" s="1"/>
    </row>
    <row r="3041" spans="2:7" x14ac:dyDescent="0.3">
      <c r="B3041" s="5"/>
    </row>
    <row r="3042" spans="2:7" x14ac:dyDescent="0.3">
      <c r="B3042" s="5"/>
      <c r="G3042" s="1"/>
    </row>
    <row r="3043" spans="2:7" x14ac:dyDescent="0.3">
      <c r="B3043" s="5"/>
    </row>
    <row r="3044" spans="2:7" x14ac:dyDescent="0.3">
      <c r="B3044" s="5"/>
      <c r="G3044" s="1"/>
    </row>
    <row r="3045" spans="2:7" x14ac:dyDescent="0.3">
      <c r="B3045" s="5"/>
    </row>
    <row r="3046" spans="2:7" x14ac:dyDescent="0.3">
      <c r="B3046" s="5"/>
    </row>
    <row r="3047" spans="2:7" x14ac:dyDescent="0.3">
      <c r="B3047" s="5"/>
    </row>
    <row r="3048" spans="2:7" x14ac:dyDescent="0.3">
      <c r="B3048" s="5"/>
    </row>
    <row r="3049" spans="2:7" x14ac:dyDescent="0.3">
      <c r="B3049" s="5"/>
      <c r="G3049" s="1"/>
    </row>
    <row r="3050" spans="2:7" x14ac:dyDescent="0.3">
      <c r="B3050" s="5"/>
    </row>
    <row r="3051" spans="2:7" x14ac:dyDescent="0.3">
      <c r="B3051" s="5"/>
    </row>
    <row r="3052" spans="2:7" x14ac:dyDescent="0.3">
      <c r="B3052" s="5"/>
    </row>
    <row r="3053" spans="2:7" x14ac:dyDescent="0.3">
      <c r="B3053" s="5"/>
    </row>
    <row r="3054" spans="2:7" x14ac:dyDescent="0.3">
      <c r="B3054" s="5"/>
    </row>
    <row r="3055" spans="2:7" x14ac:dyDescent="0.3">
      <c r="B3055" s="5"/>
      <c r="G3055" s="1"/>
    </row>
    <row r="3056" spans="2:7" x14ac:dyDescent="0.3">
      <c r="B3056" s="5"/>
      <c r="G3056" s="1"/>
    </row>
    <row r="3057" spans="2:7" x14ac:dyDescent="0.3">
      <c r="B3057" s="5"/>
      <c r="G3057" s="1"/>
    </row>
    <row r="3058" spans="2:7" x14ac:dyDescent="0.3">
      <c r="B3058" s="5"/>
    </row>
    <row r="3059" spans="2:7" x14ac:dyDescent="0.3">
      <c r="B3059" s="5"/>
    </row>
    <row r="3060" spans="2:7" x14ac:dyDescent="0.3">
      <c r="B3060" s="5"/>
    </row>
    <row r="3061" spans="2:7" x14ac:dyDescent="0.3">
      <c r="B3061" s="5"/>
    </row>
    <row r="3062" spans="2:7" x14ac:dyDescent="0.3">
      <c r="B3062" s="5"/>
    </row>
    <row r="3063" spans="2:7" x14ac:dyDescent="0.3">
      <c r="B3063" s="5"/>
    </row>
    <row r="3064" spans="2:7" x14ac:dyDescent="0.3">
      <c r="B3064" s="5"/>
    </row>
    <row r="3065" spans="2:7" x14ac:dyDescent="0.3">
      <c r="B3065" s="5"/>
    </row>
    <row r="3066" spans="2:7" x14ac:dyDescent="0.3">
      <c r="B3066" s="5"/>
      <c r="G3066" s="1"/>
    </row>
    <row r="3067" spans="2:7" x14ac:dyDescent="0.3">
      <c r="B3067" s="5"/>
      <c r="G3067" s="1"/>
    </row>
    <row r="3068" spans="2:7" x14ac:dyDescent="0.3">
      <c r="B3068" s="5"/>
      <c r="G3068" s="1"/>
    </row>
    <row r="3069" spans="2:7" x14ac:dyDescent="0.3">
      <c r="B3069" s="5"/>
    </row>
    <row r="3070" spans="2:7" x14ac:dyDescent="0.3">
      <c r="B3070" s="5"/>
    </row>
    <row r="3071" spans="2:7" x14ac:dyDescent="0.3">
      <c r="B3071" s="5"/>
    </row>
    <row r="3072" spans="2:7" x14ac:dyDescent="0.3">
      <c r="B3072" s="5"/>
    </row>
    <row r="3073" spans="2:7" x14ac:dyDescent="0.3">
      <c r="B3073" s="5"/>
    </row>
    <row r="3074" spans="2:7" x14ac:dyDescent="0.3">
      <c r="B3074" s="5"/>
    </row>
    <row r="3075" spans="2:7" x14ac:dyDescent="0.3">
      <c r="B3075" s="5"/>
    </row>
    <row r="3076" spans="2:7" x14ac:dyDescent="0.3">
      <c r="B3076" s="5"/>
    </row>
    <row r="3077" spans="2:7" x14ac:dyDescent="0.3">
      <c r="B3077" s="5"/>
    </row>
    <row r="3078" spans="2:7" x14ac:dyDescent="0.3">
      <c r="B3078" s="5"/>
    </row>
    <row r="3079" spans="2:7" x14ac:dyDescent="0.3">
      <c r="B3079" s="5"/>
      <c r="G3079" s="1"/>
    </row>
    <row r="3080" spans="2:7" x14ac:dyDescent="0.3">
      <c r="B3080" s="5"/>
    </row>
    <row r="3081" spans="2:7" x14ac:dyDescent="0.3">
      <c r="B3081" s="5"/>
      <c r="G3081" s="1"/>
    </row>
    <row r="3082" spans="2:7" x14ac:dyDescent="0.3">
      <c r="B3082" s="5"/>
      <c r="G3082" s="1"/>
    </row>
    <row r="3083" spans="2:7" x14ac:dyDescent="0.3">
      <c r="B3083" s="5"/>
    </row>
    <row r="3084" spans="2:7" x14ac:dyDescent="0.3">
      <c r="B3084" s="5"/>
    </row>
    <row r="3085" spans="2:7" x14ac:dyDescent="0.3">
      <c r="B3085" s="5"/>
    </row>
    <row r="3086" spans="2:7" x14ac:dyDescent="0.3">
      <c r="B3086" s="5"/>
    </row>
    <row r="3087" spans="2:7" x14ac:dyDescent="0.3">
      <c r="B3087" s="5"/>
    </row>
    <row r="3088" spans="2:7" x14ac:dyDescent="0.3">
      <c r="B3088" s="5"/>
    </row>
    <row r="3089" spans="2:7" x14ac:dyDescent="0.3">
      <c r="B3089" s="5"/>
    </row>
    <row r="3090" spans="2:7" x14ac:dyDescent="0.3">
      <c r="B3090" s="5"/>
    </row>
    <row r="3091" spans="2:7" x14ac:dyDescent="0.3">
      <c r="B3091" s="5"/>
      <c r="G3091" s="1"/>
    </row>
    <row r="3092" spans="2:7" x14ac:dyDescent="0.3">
      <c r="B3092" s="5"/>
      <c r="G3092" s="1"/>
    </row>
    <row r="3093" spans="2:7" x14ac:dyDescent="0.3">
      <c r="B3093" s="5"/>
      <c r="G3093" s="1"/>
    </row>
    <row r="3094" spans="2:7" x14ac:dyDescent="0.3">
      <c r="B3094" s="5"/>
    </row>
    <row r="3095" spans="2:7" x14ac:dyDescent="0.3">
      <c r="B3095" s="5"/>
      <c r="G3095" s="1"/>
    </row>
    <row r="3096" spans="2:7" x14ac:dyDescent="0.3">
      <c r="B3096" s="5"/>
      <c r="G3096" s="1"/>
    </row>
    <row r="3097" spans="2:7" x14ac:dyDescent="0.3">
      <c r="B3097" s="5"/>
      <c r="G3097" s="1"/>
    </row>
    <row r="3098" spans="2:7" x14ac:dyDescent="0.3">
      <c r="B3098" s="5"/>
      <c r="G3098" s="1"/>
    </row>
    <row r="3099" spans="2:7" x14ac:dyDescent="0.3">
      <c r="B3099" s="5"/>
    </row>
    <row r="3100" spans="2:7" x14ac:dyDescent="0.3">
      <c r="B3100" s="5"/>
    </row>
    <row r="3101" spans="2:7" x14ac:dyDescent="0.3">
      <c r="B3101" s="5"/>
    </row>
    <row r="3102" spans="2:7" x14ac:dyDescent="0.3">
      <c r="B3102" s="5"/>
      <c r="G3102" s="1"/>
    </row>
    <row r="3103" spans="2:7" x14ac:dyDescent="0.3">
      <c r="B3103" s="5"/>
    </row>
    <row r="3104" spans="2:7" x14ac:dyDescent="0.3">
      <c r="B3104" s="5"/>
    </row>
    <row r="3105" spans="2:7" x14ac:dyDescent="0.3">
      <c r="B3105" s="5"/>
    </row>
    <row r="3106" spans="2:7" x14ac:dyDescent="0.3">
      <c r="B3106" s="5"/>
    </row>
    <row r="3107" spans="2:7" x14ac:dyDescent="0.3">
      <c r="B3107" s="5"/>
    </row>
    <row r="3108" spans="2:7" x14ac:dyDescent="0.3">
      <c r="B3108" s="5"/>
    </row>
    <row r="3109" spans="2:7" x14ac:dyDescent="0.3">
      <c r="B3109" s="5"/>
    </row>
    <row r="3110" spans="2:7" x14ac:dyDescent="0.3">
      <c r="B3110" s="5"/>
    </row>
    <row r="3111" spans="2:7" x14ac:dyDescent="0.3">
      <c r="B3111" s="5"/>
    </row>
    <row r="3112" spans="2:7" x14ac:dyDescent="0.3">
      <c r="B3112" s="5"/>
    </row>
    <row r="3113" spans="2:7" x14ac:dyDescent="0.3">
      <c r="B3113" s="5"/>
      <c r="G3113" s="1"/>
    </row>
    <row r="3114" spans="2:7" x14ac:dyDescent="0.3">
      <c r="B3114" s="5"/>
      <c r="G3114" s="1"/>
    </row>
    <row r="3115" spans="2:7" x14ac:dyDescent="0.3">
      <c r="B3115" s="5"/>
      <c r="G3115" s="1"/>
    </row>
    <row r="3116" spans="2:7" x14ac:dyDescent="0.3">
      <c r="B3116" s="5"/>
    </row>
    <row r="3117" spans="2:7" x14ac:dyDescent="0.3">
      <c r="B3117" s="5"/>
      <c r="G3117" s="1"/>
    </row>
    <row r="3118" spans="2:7" x14ac:dyDescent="0.3">
      <c r="B3118" s="5"/>
      <c r="G3118" s="1"/>
    </row>
    <row r="3119" spans="2:7" x14ac:dyDescent="0.3">
      <c r="B3119" s="5"/>
      <c r="G3119" s="1"/>
    </row>
    <row r="3120" spans="2:7" x14ac:dyDescent="0.3">
      <c r="B3120" s="5"/>
      <c r="G3120" s="1"/>
    </row>
    <row r="3121" spans="2:7" x14ac:dyDescent="0.3">
      <c r="B3121" s="5"/>
    </row>
    <row r="3122" spans="2:7" x14ac:dyDescent="0.3">
      <c r="B3122" s="5"/>
    </row>
    <row r="3123" spans="2:7" x14ac:dyDescent="0.3">
      <c r="B3123" s="5"/>
      <c r="G3123" s="1"/>
    </row>
    <row r="3124" spans="2:7" x14ac:dyDescent="0.3">
      <c r="B3124" s="5"/>
    </row>
    <row r="3125" spans="2:7" x14ac:dyDescent="0.3">
      <c r="B3125" s="5"/>
      <c r="G3125" s="1"/>
    </row>
    <row r="3126" spans="2:7" x14ac:dyDescent="0.3">
      <c r="B3126" s="5"/>
    </row>
    <row r="3127" spans="2:7" x14ac:dyDescent="0.3">
      <c r="B3127" s="5"/>
    </row>
    <row r="3128" spans="2:7" x14ac:dyDescent="0.3">
      <c r="B3128" s="5"/>
    </row>
    <row r="3129" spans="2:7" x14ac:dyDescent="0.3">
      <c r="B3129" s="5"/>
    </row>
    <row r="3130" spans="2:7" x14ac:dyDescent="0.3">
      <c r="B3130" s="5"/>
    </row>
    <row r="3131" spans="2:7" x14ac:dyDescent="0.3">
      <c r="B3131" s="5"/>
    </row>
    <row r="3132" spans="2:7" x14ac:dyDescent="0.3">
      <c r="B3132" s="5"/>
    </row>
    <row r="3133" spans="2:7" x14ac:dyDescent="0.3">
      <c r="B3133" s="5"/>
    </row>
    <row r="3134" spans="2:7" x14ac:dyDescent="0.3">
      <c r="B3134" s="5"/>
    </row>
    <row r="3135" spans="2:7" x14ac:dyDescent="0.3">
      <c r="B3135" s="5"/>
    </row>
    <row r="3136" spans="2:7" x14ac:dyDescent="0.3">
      <c r="B3136" s="5"/>
      <c r="G3136" s="1"/>
    </row>
    <row r="3137" spans="2:7" x14ac:dyDescent="0.3">
      <c r="B3137" s="5"/>
      <c r="G3137" s="1"/>
    </row>
    <row r="3138" spans="2:7" x14ac:dyDescent="0.3">
      <c r="B3138" s="5"/>
      <c r="G3138" s="1"/>
    </row>
    <row r="3139" spans="2:7" x14ac:dyDescent="0.3">
      <c r="B3139" s="5"/>
    </row>
    <row r="3140" spans="2:7" x14ac:dyDescent="0.3">
      <c r="B3140" s="5"/>
      <c r="G3140" s="1"/>
    </row>
    <row r="3141" spans="2:7" x14ac:dyDescent="0.3">
      <c r="B3141" s="5"/>
      <c r="G3141" s="1"/>
    </row>
    <row r="3142" spans="2:7" x14ac:dyDescent="0.3">
      <c r="B3142" s="5"/>
      <c r="G3142" s="1"/>
    </row>
    <row r="3143" spans="2:7" x14ac:dyDescent="0.3">
      <c r="B3143" s="5"/>
    </row>
    <row r="3144" spans="2:7" x14ac:dyDescent="0.3">
      <c r="B3144" s="5"/>
      <c r="G3144" s="1"/>
    </row>
    <row r="3145" spans="2:7" x14ac:dyDescent="0.3">
      <c r="B3145" s="5"/>
      <c r="G3145" s="1"/>
    </row>
    <row r="3146" spans="2:7" x14ac:dyDescent="0.3">
      <c r="B3146" s="5"/>
      <c r="G3146" s="1"/>
    </row>
    <row r="3147" spans="2:7" x14ac:dyDescent="0.3">
      <c r="B3147" s="5"/>
    </row>
    <row r="3148" spans="2:7" x14ac:dyDescent="0.3">
      <c r="B3148" s="5"/>
    </row>
    <row r="3149" spans="2:7" x14ac:dyDescent="0.3">
      <c r="B3149" s="5"/>
    </row>
    <row r="3150" spans="2:7" x14ac:dyDescent="0.3">
      <c r="B3150" s="5"/>
    </row>
    <row r="3151" spans="2:7" x14ac:dyDescent="0.3">
      <c r="B3151" s="5"/>
      <c r="G3151" s="1"/>
    </row>
    <row r="3152" spans="2:7" x14ac:dyDescent="0.3">
      <c r="B3152" s="5"/>
      <c r="G3152" s="1"/>
    </row>
    <row r="3153" spans="2:7" x14ac:dyDescent="0.3">
      <c r="B3153" s="5"/>
    </row>
    <row r="3154" spans="2:7" x14ac:dyDescent="0.3">
      <c r="B3154" s="5"/>
      <c r="G3154" s="1"/>
    </row>
    <row r="3155" spans="2:7" x14ac:dyDescent="0.3">
      <c r="B3155" s="5"/>
      <c r="G3155" s="1"/>
    </row>
    <row r="3156" spans="2:7" x14ac:dyDescent="0.3">
      <c r="B3156" s="5"/>
      <c r="G3156" s="1"/>
    </row>
    <row r="3157" spans="2:7" x14ac:dyDescent="0.3">
      <c r="B3157" s="5"/>
    </row>
    <row r="3158" spans="2:7" x14ac:dyDescent="0.3">
      <c r="B3158" s="5"/>
      <c r="G3158" s="1"/>
    </row>
    <row r="3159" spans="2:7" x14ac:dyDescent="0.3">
      <c r="B3159" s="5"/>
    </row>
    <row r="3160" spans="2:7" x14ac:dyDescent="0.3">
      <c r="B3160" s="5"/>
      <c r="G3160" s="1"/>
    </row>
    <row r="3161" spans="2:7" x14ac:dyDescent="0.3">
      <c r="B3161" s="5"/>
      <c r="G3161" s="1"/>
    </row>
    <row r="3162" spans="2:7" x14ac:dyDescent="0.3">
      <c r="B3162" s="5"/>
    </row>
    <row r="3163" spans="2:7" x14ac:dyDescent="0.3">
      <c r="B3163" s="5"/>
    </row>
    <row r="3164" spans="2:7" x14ac:dyDescent="0.3">
      <c r="B3164" s="5"/>
      <c r="G3164" s="1"/>
    </row>
    <row r="3165" spans="2:7" x14ac:dyDescent="0.3">
      <c r="B3165" s="5"/>
      <c r="G3165" s="1"/>
    </row>
    <row r="3166" spans="2:7" x14ac:dyDescent="0.3">
      <c r="B3166" s="5"/>
      <c r="G3166" s="1"/>
    </row>
    <row r="3167" spans="2:7" x14ac:dyDescent="0.3">
      <c r="B3167" s="5"/>
    </row>
    <row r="3168" spans="2:7" x14ac:dyDescent="0.3">
      <c r="B3168" s="5"/>
      <c r="G3168" s="1"/>
    </row>
    <row r="3169" spans="2:7" x14ac:dyDescent="0.3">
      <c r="B3169" s="5"/>
    </row>
    <row r="3170" spans="2:7" x14ac:dyDescent="0.3">
      <c r="B3170" s="5"/>
    </row>
    <row r="3171" spans="2:7" x14ac:dyDescent="0.3">
      <c r="B3171" s="5"/>
      <c r="G3171" s="1"/>
    </row>
    <row r="3172" spans="2:7" x14ac:dyDescent="0.3">
      <c r="B3172" s="5"/>
    </row>
    <row r="3173" spans="2:7" x14ac:dyDescent="0.3">
      <c r="B3173" s="5"/>
    </row>
    <row r="3174" spans="2:7" x14ac:dyDescent="0.3">
      <c r="B3174" s="5"/>
      <c r="G3174" s="1"/>
    </row>
    <row r="3175" spans="2:7" x14ac:dyDescent="0.3">
      <c r="B3175" s="5"/>
    </row>
    <row r="3176" spans="2:7" x14ac:dyDescent="0.3">
      <c r="B3176" s="5"/>
    </row>
    <row r="3177" spans="2:7" x14ac:dyDescent="0.3">
      <c r="B3177" s="5"/>
      <c r="G3177" s="1"/>
    </row>
    <row r="3178" spans="2:7" x14ac:dyDescent="0.3">
      <c r="B3178" s="5"/>
    </row>
    <row r="3179" spans="2:7" x14ac:dyDescent="0.3">
      <c r="B3179" s="5"/>
    </row>
    <row r="3180" spans="2:7" x14ac:dyDescent="0.3">
      <c r="B3180" s="5"/>
    </row>
    <row r="3181" spans="2:7" x14ac:dyDescent="0.3">
      <c r="B3181" s="5"/>
    </row>
    <row r="3182" spans="2:7" x14ac:dyDescent="0.3">
      <c r="B3182" s="5"/>
    </row>
    <row r="3183" spans="2:7" x14ac:dyDescent="0.3">
      <c r="B3183" s="5"/>
      <c r="G3183" s="1"/>
    </row>
    <row r="3184" spans="2:7" x14ac:dyDescent="0.3">
      <c r="B3184" s="5"/>
      <c r="G3184" s="1"/>
    </row>
    <row r="3185" spans="2:7" x14ac:dyDescent="0.3">
      <c r="B3185" s="5"/>
      <c r="G3185" s="1"/>
    </row>
    <row r="3186" spans="2:7" x14ac:dyDescent="0.3">
      <c r="B3186" s="5"/>
    </row>
    <row r="3187" spans="2:7" x14ac:dyDescent="0.3">
      <c r="B3187" s="5"/>
    </row>
    <row r="3188" spans="2:7" x14ac:dyDescent="0.3">
      <c r="B3188" s="5"/>
      <c r="G3188" s="1"/>
    </row>
    <row r="3189" spans="2:7" x14ac:dyDescent="0.3">
      <c r="B3189" s="5"/>
      <c r="G3189" s="1"/>
    </row>
    <row r="3190" spans="2:7" x14ac:dyDescent="0.3">
      <c r="B3190" s="5"/>
      <c r="G3190" s="1"/>
    </row>
    <row r="3191" spans="2:7" x14ac:dyDescent="0.3">
      <c r="B3191" s="5"/>
      <c r="G3191" s="1"/>
    </row>
    <row r="3192" spans="2:7" x14ac:dyDescent="0.3">
      <c r="B3192" s="5"/>
      <c r="G3192" s="1"/>
    </row>
    <row r="3193" spans="2:7" x14ac:dyDescent="0.3">
      <c r="B3193" s="5"/>
    </row>
    <row r="3194" spans="2:7" x14ac:dyDescent="0.3">
      <c r="B3194" s="5"/>
    </row>
    <row r="3195" spans="2:7" x14ac:dyDescent="0.3">
      <c r="B3195" s="5"/>
      <c r="G3195" s="1"/>
    </row>
    <row r="3196" spans="2:7" x14ac:dyDescent="0.3">
      <c r="B3196" s="5"/>
      <c r="G3196" s="1"/>
    </row>
    <row r="3197" spans="2:7" x14ac:dyDescent="0.3">
      <c r="B3197" s="5"/>
      <c r="G3197" s="1"/>
    </row>
    <row r="3198" spans="2:7" x14ac:dyDescent="0.3">
      <c r="B3198" s="5"/>
      <c r="G3198" s="1"/>
    </row>
    <row r="3199" spans="2:7" x14ac:dyDescent="0.3">
      <c r="B3199" s="5"/>
    </row>
    <row r="3200" spans="2:7" x14ac:dyDescent="0.3">
      <c r="B3200" s="5"/>
    </row>
    <row r="3201" spans="2:7" x14ac:dyDescent="0.3">
      <c r="B3201" s="5"/>
    </row>
    <row r="3202" spans="2:7" x14ac:dyDescent="0.3">
      <c r="B3202" s="5"/>
      <c r="G3202" s="1"/>
    </row>
    <row r="3203" spans="2:7" x14ac:dyDescent="0.3">
      <c r="B3203" s="5"/>
      <c r="G3203" s="1"/>
    </row>
    <row r="3204" spans="2:7" x14ac:dyDescent="0.3">
      <c r="B3204" s="5"/>
    </row>
    <row r="3205" spans="2:7" x14ac:dyDescent="0.3">
      <c r="B3205" s="5"/>
      <c r="G3205" s="1"/>
    </row>
    <row r="3206" spans="2:7" x14ac:dyDescent="0.3">
      <c r="B3206" s="5"/>
      <c r="G3206" s="1"/>
    </row>
    <row r="3207" spans="2:7" x14ac:dyDescent="0.3">
      <c r="B3207" s="5"/>
    </row>
    <row r="3208" spans="2:7" x14ac:dyDescent="0.3">
      <c r="B3208" s="5"/>
    </row>
    <row r="3209" spans="2:7" x14ac:dyDescent="0.3">
      <c r="B3209" s="5"/>
    </row>
    <row r="3210" spans="2:7" x14ac:dyDescent="0.3">
      <c r="B3210" s="5"/>
      <c r="G3210" s="1"/>
    </row>
    <row r="3211" spans="2:7" x14ac:dyDescent="0.3">
      <c r="B3211" s="5"/>
    </row>
    <row r="3212" spans="2:7" x14ac:dyDescent="0.3">
      <c r="B3212" s="5"/>
      <c r="G3212" s="1"/>
    </row>
    <row r="3213" spans="2:7" x14ac:dyDescent="0.3">
      <c r="B3213" s="5"/>
      <c r="G3213" s="1"/>
    </row>
    <row r="3214" spans="2:7" x14ac:dyDescent="0.3">
      <c r="B3214" s="5"/>
    </row>
    <row r="3215" spans="2:7" x14ac:dyDescent="0.3">
      <c r="B3215" s="5"/>
    </row>
    <row r="3216" spans="2:7" x14ac:dyDescent="0.3">
      <c r="B3216" s="5"/>
    </row>
    <row r="3217" spans="2:7" x14ac:dyDescent="0.3">
      <c r="B3217" s="5"/>
    </row>
    <row r="3218" spans="2:7" x14ac:dyDescent="0.3">
      <c r="B3218" s="5"/>
    </row>
    <row r="3219" spans="2:7" x14ac:dyDescent="0.3">
      <c r="B3219" s="5"/>
      <c r="G3219" s="1"/>
    </row>
    <row r="3220" spans="2:7" x14ac:dyDescent="0.3">
      <c r="B3220" s="5"/>
      <c r="G3220" s="1"/>
    </row>
    <row r="3221" spans="2:7" x14ac:dyDescent="0.3">
      <c r="B3221" s="5"/>
    </row>
    <row r="3222" spans="2:7" x14ac:dyDescent="0.3">
      <c r="B3222" s="5"/>
    </row>
    <row r="3223" spans="2:7" x14ac:dyDescent="0.3">
      <c r="B3223" s="5"/>
    </row>
    <row r="3224" spans="2:7" x14ac:dyDescent="0.3">
      <c r="B3224" s="5"/>
      <c r="G3224" s="1"/>
    </row>
    <row r="3225" spans="2:7" x14ac:dyDescent="0.3">
      <c r="B3225" s="5"/>
    </row>
    <row r="3226" spans="2:7" x14ac:dyDescent="0.3">
      <c r="B3226" s="5"/>
      <c r="G3226" s="1"/>
    </row>
    <row r="3227" spans="2:7" x14ac:dyDescent="0.3">
      <c r="B3227" s="5"/>
    </row>
    <row r="3228" spans="2:7" x14ac:dyDescent="0.3">
      <c r="B3228" s="5"/>
    </row>
    <row r="3229" spans="2:7" x14ac:dyDescent="0.3">
      <c r="B3229" s="5"/>
    </row>
    <row r="3230" spans="2:7" x14ac:dyDescent="0.3">
      <c r="B3230" s="5"/>
    </row>
    <row r="3231" spans="2:7" x14ac:dyDescent="0.3">
      <c r="B3231" s="5"/>
      <c r="G3231" s="1"/>
    </row>
    <row r="3232" spans="2:7" x14ac:dyDescent="0.3">
      <c r="B3232" s="5"/>
      <c r="G3232" s="1"/>
    </row>
    <row r="3233" spans="2:7" x14ac:dyDescent="0.3">
      <c r="B3233" s="5"/>
    </row>
    <row r="3234" spans="2:7" x14ac:dyDescent="0.3">
      <c r="B3234" s="5"/>
    </row>
    <row r="3235" spans="2:7" x14ac:dyDescent="0.3">
      <c r="B3235" s="5"/>
    </row>
    <row r="3236" spans="2:7" x14ac:dyDescent="0.3">
      <c r="B3236" s="5"/>
    </row>
    <row r="3237" spans="2:7" x14ac:dyDescent="0.3">
      <c r="B3237" s="5"/>
      <c r="G3237" s="1"/>
    </row>
    <row r="3238" spans="2:7" x14ac:dyDescent="0.3">
      <c r="B3238" s="5"/>
    </row>
    <row r="3239" spans="2:7" x14ac:dyDescent="0.3">
      <c r="B3239" s="5"/>
      <c r="G3239" s="1"/>
    </row>
    <row r="3240" spans="2:7" x14ac:dyDescent="0.3">
      <c r="B3240" s="5"/>
    </row>
    <row r="3241" spans="2:7" x14ac:dyDescent="0.3">
      <c r="B3241" s="5"/>
    </row>
    <row r="3242" spans="2:7" x14ac:dyDescent="0.3">
      <c r="B3242" s="5"/>
      <c r="G3242" s="1"/>
    </row>
    <row r="3243" spans="2:7" x14ac:dyDescent="0.3">
      <c r="B3243" s="5"/>
    </row>
    <row r="3244" spans="2:7" x14ac:dyDescent="0.3">
      <c r="B3244" s="5"/>
      <c r="G3244" s="1"/>
    </row>
    <row r="3245" spans="2:7" x14ac:dyDescent="0.3">
      <c r="B3245" s="5"/>
    </row>
    <row r="3246" spans="2:7" x14ac:dyDescent="0.3">
      <c r="B3246" s="5"/>
    </row>
    <row r="3247" spans="2:7" x14ac:dyDescent="0.3">
      <c r="B3247" s="5"/>
    </row>
    <row r="3248" spans="2:7" x14ac:dyDescent="0.3">
      <c r="B3248" s="5"/>
    </row>
    <row r="3249" spans="2:7" x14ac:dyDescent="0.3">
      <c r="B3249" s="5"/>
      <c r="G3249" s="1"/>
    </row>
    <row r="3250" spans="2:7" x14ac:dyDescent="0.3">
      <c r="B3250" s="5"/>
    </row>
    <row r="3251" spans="2:7" x14ac:dyDescent="0.3">
      <c r="B3251" s="5"/>
      <c r="G3251" s="1"/>
    </row>
    <row r="3252" spans="2:7" x14ac:dyDescent="0.3">
      <c r="B3252" s="5"/>
    </row>
    <row r="3253" spans="2:7" x14ac:dyDescent="0.3">
      <c r="B3253" s="5"/>
      <c r="G3253" s="1"/>
    </row>
    <row r="3254" spans="2:7" x14ac:dyDescent="0.3">
      <c r="B3254" s="5"/>
    </row>
    <row r="3255" spans="2:7" x14ac:dyDescent="0.3">
      <c r="B3255" s="5"/>
    </row>
    <row r="3256" spans="2:7" x14ac:dyDescent="0.3">
      <c r="B3256" s="5"/>
    </row>
    <row r="3257" spans="2:7" x14ac:dyDescent="0.3">
      <c r="B3257" s="5"/>
      <c r="G3257" s="1"/>
    </row>
    <row r="3258" spans="2:7" x14ac:dyDescent="0.3">
      <c r="B3258" s="5"/>
      <c r="G3258" s="1"/>
    </row>
    <row r="3259" spans="2:7" x14ac:dyDescent="0.3">
      <c r="B3259" s="5"/>
    </row>
    <row r="3260" spans="2:7" x14ac:dyDescent="0.3">
      <c r="B3260" s="5"/>
      <c r="G3260" s="1"/>
    </row>
    <row r="3261" spans="2:7" x14ac:dyDescent="0.3">
      <c r="B3261" s="5"/>
    </row>
    <row r="3262" spans="2:7" x14ac:dyDescent="0.3">
      <c r="B3262" s="5"/>
    </row>
    <row r="3263" spans="2:7" x14ac:dyDescent="0.3">
      <c r="B3263" s="5"/>
    </row>
    <row r="3264" spans="2:7" x14ac:dyDescent="0.3">
      <c r="B3264" s="5"/>
      <c r="G3264" s="1"/>
    </row>
    <row r="3265" spans="2:7" x14ac:dyDescent="0.3">
      <c r="B3265" s="5"/>
    </row>
    <row r="3266" spans="2:7" x14ac:dyDescent="0.3">
      <c r="B3266" s="5"/>
      <c r="G3266" s="1"/>
    </row>
    <row r="3267" spans="2:7" x14ac:dyDescent="0.3">
      <c r="B3267" s="5"/>
    </row>
    <row r="3268" spans="2:7" x14ac:dyDescent="0.3">
      <c r="B3268" s="5"/>
      <c r="G3268" s="1"/>
    </row>
    <row r="3269" spans="2:7" x14ac:dyDescent="0.3">
      <c r="B3269" s="5"/>
      <c r="G3269" s="1"/>
    </row>
    <row r="3270" spans="2:7" x14ac:dyDescent="0.3">
      <c r="B3270" s="5"/>
      <c r="G3270" s="1"/>
    </row>
    <row r="3271" spans="2:7" x14ac:dyDescent="0.3">
      <c r="B3271" s="5"/>
    </row>
    <row r="3272" spans="2:7" x14ac:dyDescent="0.3">
      <c r="B3272" s="5"/>
    </row>
    <row r="3273" spans="2:7" x14ac:dyDescent="0.3">
      <c r="B3273" s="5"/>
      <c r="G3273" s="1"/>
    </row>
    <row r="3274" spans="2:7" x14ac:dyDescent="0.3">
      <c r="B3274" s="5"/>
    </row>
    <row r="3275" spans="2:7" x14ac:dyDescent="0.3">
      <c r="B3275" s="5"/>
      <c r="G3275" s="1"/>
    </row>
    <row r="3276" spans="2:7" x14ac:dyDescent="0.3">
      <c r="B3276" s="5"/>
      <c r="G3276" s="1"/>
    </row>
    <row r="3277" spans="2:7" x14ac:dyDescent="0.3">
      <c r="B3277" s="5"/>
      <c r="G3277" s="1"/>
    </row>
    <row r="3278" spans="2:7" x14ac:dyDescent="0.3">
      <c r="B3278" s="5"/>
    </row>
    <row r="3279" spans="2:7" x14ac:dyDescent="0.3">
      <c r="B3279" s="5"/>
      <c r="G3279" s="1"/>
    </row>
    <row r="3280" spans="2:7" x14ac:dyDescent="0.3">
      <c r="B3280" s="5"/>
    </row>
    <row r="3281" spans="2:7" x14ac:dyDescent="0.3">
      <c r="B3281" s="5"/>
    </row>
    <row r="3282" spans="2:7" x14ac:dyDescent="0.3">
      <c r="B3282" s="5"/>
    </row>
    <row r="3283" spans="2:7" x14ac:dyDescent="0.3">
      <c r="B3283" s="5"/>
    </row>
    <row r="3284" spans="2:7" x14ac:dyDescent="0.3">
      <c r="B3284" s="5"/>
    </row>
    <row r="3285" spans="2:7" x14ac:dyDescent="0.3">
      <c r="B3285" s="5"/>
    </row>
    <row r="3286" spans="2:7" x14ac:dyDescent="0.3">
      <c r="B3286" s="5"/>
      <c r="G3286" s="1"/>
    </row>
    <row r="3287" spans="2:7" x14ac:dyDescent="0.3">
      <c r="B3287" s="5"/>
    </row>
    <row r="3288" spans="2:7" x14ac:dyDescent="0.3">
      <c r="B3288" s="5"/>
    </row>
    <row r="3289" spans="2:7" x14ac:dyDescent="0.3">
      <c r="B3289" s="5"/>
      <c r="G3289" s="1"/>
    </row>
    <row r="3290" spans="2:7" x14ac:dyDescent="0.3">
      <c r="B3290" s="5"/>
    </row>
    <row r="3291" spans="2:7" x14ac:dyDescent="0.3">
      <c r="B3291" s="5"/>
    </row>
    <row r="3292" spans="2:7" x14ac:dyDescent="0.3">
      <c r="B3292" s="5"/>
    </row>
    <row r="3293" spans="2:7" x14ac:dyDescent="0.3">
      <c r="B3293" s="5"/>
    </row>
    <row r="3294" spans="2:7" x14ac:dyDescent="0.3">
      <c r="B3294" s="5"/>
      <c r="G3294" s="1"/>
    </row>
    <row r="3295" spans="2:7" x14ac:dyDescent="0.3">
      <c r="B3295" s="5"/>
    </row>
    <row r="3296" spans="2:7" x14ac:dyDescent="0.3">
      <c r="B3296" s="5"/>
      <c r="G3296" s="1"/>
    </row>
    <row r="3297" spans="2:7" x14ac:dyDescent="0.3">
      <c r="B3297" s="5"/>
    </row>
    <row r="3298" spans="2:7" x14ac:dyDescent="0.3">
      <c r="B3298" s="5"/>
    </row>
    <row r="3299" spans="2:7" x14ac:dyDescent="0.3">
      <c r="B3299" s="5"/>
    </row>
    <row r="3300" spans="2:7" x14ac:dyDescent="0.3">
      <c r="B3300" s="5"/>
    </row>
    <row r="3301" spans="2:7" x14ac:dyDescent="0.3">
      <c r="B3301" s="5"/>
      <c r="G3301" s="1"/>
    </row>
    <row r="3302" spans="2:7" x14ac:dyDescent="0.3">
      <c r="B3302" s="5"/>
    </row>
    <row r="3303" spans="2:7" x14ac:dyDescent="0.3">
      <c r="B3303" s="5"/>
      <c r="G3303" s="1"/>
    </row>
    <row r="3304" spans="2:7" x14ac:dyDescent="0.3">
      <c r="B3304" s="5"/>
    </row>
    <row r="3305" spans="2:7" x14ac:dyDescent="0.3">
      <c r="B3305" s="5"/>
    </row>
    <row r="3306" spans="2:7" x14ac:dyDescent="0.3">
      <c r="B3306" s="5"/>
    </row>
    <row r="3307" spans="2:7" x14ac:dyDescent="0.3">
      <c r="B3307" s="5"/>
    </row>
    <row r="3308" spans="2:7" x14ac:dyDescent="0.3">
      <c r="B3308" s="5"/>
    </row>
    <row r="3309" spans="2:7" x14ac:dyDescent="0.3">
      <c r="B3309" s="5"/>
    </row>
    <row r="3310" spans="2:7" x14ac:dyDescent="0.3">
      <c r="B3310" s="5"/>
    </row>
    <row r="3311" spans="2:7" x14ac:dyDescent="0.3">
      <c r="B3311" s="5"/>
    </row>
    <row r="3312" spans="2:7" x14ac:dyDescent="0.3">
      <c r="B3312" s="5"/>
    </row>
    <row r="3313" spans="2:7" x14ac:dyDescent="0.3">
      <c r="B3313" s="5"/>
    </row>
    <row r="3314" spans="2:7" x14ac:dyDescent="0.3">
      <c r="B3314" s="5"/>
    </row>
    <row r="3315" spans="2:7" x14ac:dyDescent="0.3">
      <c r="B3315" s="5"/>
      <c r="G3315" s="1"/>
    </row>
    <row r="3316" spans="2:7" x14ac:dyDescent="0.3">
      <c r="B3316" s="5"/>
    </row>
    <row r="3317" spans="2:7" x14ac:dyDescent="0.3">
      <c r="B3317" s="5"/>
    </row>
    <row r="3318" spans="2:7" x14ac:dyDescent="0.3">
      <c r="B3318" s="5"/>
    </row>
    <row r="3319" spans="2:7" x14ac:dyDescent="0.3">
      <c r="B3319" s="5"/>
    </row>
    <row r="3320" spans="2:7" x14ac:dyDescent="0.3">
      <c r="B3320" s="5"/>
    </row>
    <row r="3321" spans="2:7" x14ac:dyDescent="0.3">
      <c r="B3321" s="5"/>
    </row>
    <row r="3322" spans="2:7" x14ac:dyDescent="0.3">
      <c r="B3322" s="5"/>
      <c r="G3322" s="1"/>
    </row>
    <row r="3323" spans="2:7" x14ac:dyDescent="0.3">
      <c r="B3323" s="5"/>
      <c r="G3323" s="1"/>
    </row>
    <row r="3324" spans="2:7" x14ac:dyDescent="0.3">
      <c r="B3324" s="5"/>
    </row>
    <row r="3325" spans="2:7" x14ac:dyDescent="0.3">
      <c r="B3325" s="5"/>
      <c r="G3325" s="1"/>
    </row>
    <row r="3326" spans="2:7" x14ac:dyDescent="0.3">
      <c r="B3326" s="5"/>
    </row>
    <row r="3327" spans="2:7" x14ac:dyDescent="0.3">
      <c r="B3327" s="5"/>
    </row>
    <row r="3328" spans="2:7" x14ac:dyDescent="0.3">
      <c r="B3328" s="5"/>
      <c r="G3328" s="1"/>
    </row>
    <row r="3329" spans="2:7" x14ac:dyDescent="0.3">
      <c r="B3329" s="5"/>
      <c r="G3329" s="1"/>
    </row>
    <row r="3330" spans="2:7" x14ac:dyDescent="0.3">
      <c r="B3330" s="5"/>
    </row>
    <row r="3331" spans="2:7" x14ac:dyDescent="0.3">
      <c r="B3331" s="5"/>
      <c r="G3331" s="1"/>
    </row>
    <row r="3332" spans="2:7" x14ac:dyDescent="0.3">
      <c r="B3332" s="5"/>
      <c r="G3332" s="1"/>
    </row>
    <row r="3333" spans="2:7" x14ac:dyDescent="0.3">
      <c r="B3333" s="5"/>
      <c r="G3333" s="1"/>
    </row>
    <row r="3334" spans="2:7" x14ac:dyDescent="0.3">
      <c r="B3334" s="5"/>
      <c r="G3334" s="1"/>
    </row>
    <row r="3335" spans="2:7" x14ac:dyDescent="0.3">
      <c r="B3335" s="5"/>
    </row>
    <row r="3336" spans="2:7" x14ac:dyDescent="0.3">
      <c r="B3336" s="5"/>
      <c r="G3336" s="1"/>
    </row>
    <row r="3337" spans="2:7" x14ac:dyDescent="0.3">
      <c r="B3337" s="5"/>
      <c r="G3337" s="1"/>
    </row>
    <row r="3338" spans="2:7" x14ac:dyDescent="0.3">
      <c r="B3338" s="5"/>
      <c r="G3338" s="1"/>
    </row>
    <row r="3339" spans="2:7" x14ac:dyDescent="0.3">
      <c r="B3339" s="5"/>
      <c r="G3339" s="1"/>
    </row>
    <row r="3340" spans="2:7" x14ac:dyDescent="0.3">
      <c r="B3340" s="5"/>
      <c r="G3340" s="1"/>
    </row>
    <row r="3341" spans="2:7" x14ac:dyDescent="0.3">
      <c r="B3341" s="5"/>
    </row>
    <row r="3342" spans="2:7" x14ac:dyDescent="0.3">
      <c r="B3342" s="5"/>
      <c r="G3342" s="1"/>
    </row>
    <row r="3343" spans="2:7" x14ac:dyDescent="0.3">
      <c r="B3343" s="5"/>
    </row>
    <row r="3344" spans="2:7" x14ac:dyDescent="0.3">
      <c r="B3344" s="5"/>
    </row>
    <row r="3345" spans="2:7" x14ac:dyDescent="0.3">
      <c r="B3345" s="5"/>
    </row>
    <row r="3346" spans="2:7" x14ac:dyDescent="0.3">
      <c r="B3346" s="5"/>
      <c r="G3346" s="1"/>
    </row>
    <row r="3347" spans="2:7" x14ac:dyDescent="0.3">
      <c r="B3347" s="5"/>
    </row>
    <row r="3348" spans="2:7" x14ac:dyDescent="0.3">
      <c r="B3348" s="5"/>
    </row>
    <row r="3349" spans="2:7" x14ac:dyDescent="0.3">
      <c r="B3349" s="5"/>
    </row>
    <row r="3350" spans="2:7" x14ac:dyDescent="0.3">
      <c r="B3350" s="5"/>
      <c r="G3350" s="1"/>
    </row>
    <row r="3351" spans="2:7" x14ac:dyDescent="0.3">
      <c r="B3351" s="5"/>
    </row>
    <row r="3352" spans="2:7" x14ac:dyDescent="0.3">
      <c r="B3352" s="5"/>
    </row>
    <row r="3353" spans="2:7" x14ac:dyDescent="0.3">
      <c r="B3353" s="5"/>
    </row>
    <row r="3354" spans="2:7" x14ac:dyDescent="0.3">
      <c r="B3354" s="5"/>
      <c r="G3354" s="1"/>
    </row>
    <row r="3355" spans="2:7" x14ac:dyDescent="0.3">
      <c r="B3355" s="5"/>
    </row>
    <row r="3356" spans="2:7" x14ac:dyDescent="0.3">
      <c r="B3356" s="5"/>
    </row>
    <row r="3357" spans="2:7" x14ac:dyDescent="0.3">
      <c r="B3357" s="5"/>
    </row>
    <row r="3358" spans="2:7" x14ac:dyDescent="0.3">
      <c r="B3358" s="5"/>
    </row>
    <row r="3359" spans="2:7" x14ac:dyDescent="0.3">
      <c r="B3359" s="5"/>
    </row>
    <row r="3360" spans="2:7" x14ac:dyDescent="0.3">
      <c r="B3360" s="5"/>
    </row>
    <row r="3361" spans="2:2" x14ac:dyDescent="0.3">
      <c r="B3361" s="5"/>
    </row>
    <row r="3362" spans="2:2" x14ac:dyDescent="0.3">
      <c r="B3362" s="5"/>
    </row>
    <row r="3363" spans="2:2" x14ac:dyDescent="0.3">
      <c r="B3363" s="5"/>
    </row>
    <row r="3364" spans="2:2" x14ac:dyDescent="0.3">
      <c r="B3364" s="5"/>
    </row>
    <row r="3365" spans="2:2" x14ac:dyDescent="0.3">
      <c r="B3365" s="5"/>
    </row>
    <row r="3366" spans="2:2" x14ac:dyDescent="0.3">
      <c r="B3366" s="5"/>
    </row>
    <row r="3367" spans="2:2" x14ac:dyDescent="0.3">
      <c r="B3367" s="5"/>
    </row>
    <row r="3368" spans="2:2" x14ac:dyDescent="0.3">
      <c r="B3368" s="5"/>
    </row>
    <row r="3369" spans="2:2" x14ac:dyDescent="0.3">
      <c r="B3369" s="5"/>
    </row>
    <row r="3370" spans="2:2" x14ac:dyDescent="0.3">
      <c r="B3370" s="5"/>
    </row>
    <row r="3371" spans="2:2" x14ac:dyDescent="0.3">
      <c r="B3371" s="5"/>
    </row>
    <row r="3372" spans="2:2" x14ac:dyDescent="0.3">
      <c r="B3372" s="5"/>
    </row>
    <row r="3373" spans="2:2" x14ac:dyDescent="0.3">
      <c r="B3373" s="5"/>
    </row>
    <row r="3374" spans="2:2" x14ac:dyDescent="0.3">
      <c r="B3374" s="5"/>
    </row>
    <row r="3375" spans="2:2" x14ac:dyDescent="0.3">
      <c r="B3375" s="5"/>
    </row>
    <row r="3376" spans="2:2" x14ac:dyDescent="0.3">
      <c r="B3376" s="5"/>
    </row>
    <row r="3377" spans="2:7" x14ac:dyDescent="0.3">
      <c r="B3377" s="5"/>
    </row>
    <row r="3378" spans="2:7" x14ac:dyDescent="0.3">
      <c r="B3378" s="5"/>
    </row>
    <row r="3379" spans="2:7" x14ac:dyDescent="0.3">
      <c r="B3379" s="5"/>
    </row>
    <row r="3380" spans="2:7" x14ac:dyDescent="0.3">
      <c r="B3380" s="5"/>
    </row>
    <row r="3381" spans="2:7" x14ac:dyDescent="0.3">
      <c r="B3381" s="5"/>
    </row>
    <row r="3382" spans="2:7" x14ac:dyDescent="0.3">
      <c r="B3382" s="5"/>
    </row>
    <row r="3383" spans="2:7" x14ac:dyDescent="0.3">
      <c r="B3383" s="5"/>
      <c r="G3383" s="1"/>
    </row>
    <row r="3384" spans="2:7" x14ac:dyDescent="0.3">
      <c r="B3384" s="5"/>
    </row>
    <row r="3385" spans="2:7" x14ac:dyDescent="0.3">
      <c r="B3385" s="5"/>
    </row>
    <row r="3386" spans="2:7" x14ac:dyDescent="0.3">
      <c r="B3386" s="5"/>
    </row>
    <row r="3387" spans="2:7" x14ac:dyDescent="0.3">
      <c r="B3387" s="5"/>
    </row>
    <row r="3388" spans="2:7" x14ac:dyDescent="0.3">
      <c r="B3388" s="5"/>
    </row>
    <row r="3389" spans="2:7" x14ac:dyDescent="0.3">
      <c r="B3389" s="5"/>
      <c r="G3389" s="1"/>
    </row>
    <row r="3390" spans="2:7" x14ac:dyDescent="0.3">
      <c r="B3390" s="5"/>
      <c r="G3390" s="1"/>
    </row>
    <row r="3391" spans="2:7" x14ac:dyDescent="0.3">
      <c r="B3391" s="5"/>
      <c r="G3391" s="1"/>
    </row>
    <row r="3392" spans="2:7" x14ac:dyDescent="0.3">
      <c r="B3392" s="5"/>
      <c r="G3392" s="1"/>
    </row>
    <row r="3393" spans="2:7" x14ac:dyDescent="0.3">
      <c r="B3393" s="5"/>
    </row>
    <row r="3394" spans="2:7" x14ac:dyDescent="0.3">
      <c r="B3394" s="5"/>
      <c r="G3394" s="1"/>
    </row>
    <row r="3395" spans="2:7" x14ac:dyDescent="0.3">
      <c r="B3395" s="5"/>
    </row>
    <row r="3396" spans="2:7" x14ac:dyDescent="0.3">
      <c r="B3396" s="5"/>
    </row>
    <row r="3397" spans="2:7" x14ac:dyDescent="0.3">
      <c r="B3397" s="5"/>
      <c r="G3397" s="1"/>
    </row>
    <row r="3398" spans="2:7" x14ac:dyDescent="0.3">
      <c r="B3398" s="5"/>
      <c r="G3398" s="1"/>
    </row>
    <row r="3399" spans="2:7" x14ac:dyDescent="0.3">
      <c r="B3399" s="5"/>
    </row>
    <row r="3400" spans="2:7" x14ac:dyDescent="0.3">
      <c r="B3400" s="5"/>
      <c r="G3400" s="1"/>
    </row>
    <row r="3401" spans="2:7" x14ac:dyDescent="0.3">
      <c r="B3401" s="5"/>
    </row>
    <row r="3402" spans="2:7" x14ac:dyDescent="0.3">
      <c r="B3402" s="5"/>
      <c r="G3402" s="1"/>
    </row>
    <row r="3403" spans="2:7" x14ac:dyDescent="0.3">
      <c r="B3403" s="5"/>
    </row>
    <row r="3404" spans="2:7" x14ac:dyDescent="0.3">
      <c r="B3404" s="5"/>
      <c r="G3404" s="1"/>
    </row>
    <row r="3405" spans="2:7" x14ac:dyDescent="0.3">
      <c r="B3405" s="5"/>
      <c r="G3405" s="1"/>
    </row>
    <row r="3406" spans="2:7" x14ac:dyDescent="0.3">
      <c r="B3406" s="5"/>
    </row>
    <row r="3407" spans="2:7" x14ac:dyDescent="0.3">
      <c r="B3407" s="5"/>
    </row>
    <row r="3408" spans="2:7" x14ac:dyDescent="0.3">
      <c r="B3408" s="5"/>
    </row>
    <row r="3409" spans="2:7" x14ac:dyDescent="0.3">
      <c r="B3409" s="5"/>
      <c r="G3409" s="1"/>
    </row>
    <row r="3410" spans="2:7" x14ac:dyDescent="0.3">
      <c r="B3410" s="5"/>
    </row>
    <row r="3411" spans="2:7" x14ac:dyDescent="0.3">
      <c r="B3411" s="5"/>
    </row>
    <row r="3412" spans="2:7" x14ac:dyDescent="0.3">
      <c r="B3412" s="5"/>
      <c r="G3412" s="1"/>
    </row>
    <row r="3413" spans="2:7" x14ac:dyDescent="0.3">
      <c r="B3413" s="5"/>
      <c r="G3413" s="1"/>
    </row>
    <row r="3414" spans="2:7" x14ac:dyDescent="0.3">
      <c r="B3414" s="5"/>
    </row>
    <row r="3415" spans="2:7" x14ac:dyDescent="0.3">
      <c r="B3415" s="5"/>
    </row>
    <row r="3416" spans="2:7" x14ac:dyDescent="0.3">
      <c r="B3416" s="5"/>
      <c r="G3416" s="1"/>
    </row>
    <row r="3417" spans="2:7" x14ac:dyDescent="0.3">
      <c r="B3417" s="5"/>
      <c r="G3417" s="1"/>
    </row>
    <row r="3418" spans="2:7" x14ac:dyDescent="0.3">
      <c r="B3418" s="5"/>
    </row>
    <row r="3419" spans="2:7" x14ac:dyDescent="0.3">
      <c r="B3419" s="5"/>
    </row>
    <row r="3420" spans="2:7" x14ac:dyDescent="0.3">
      <c r="B3420" s="5"/>
    </row>
    <row r="3421" spans="2:7" x14ac:dyDescent="0.3">
      <c r="B3421" s="5"/>
    </row>
    <row r="3422" spans="2:7" x14ac:dyDescent="0.3">
      <c r="B3422" s="5"/>
    </row>
    <row r="3423" spans="2:7" x14ac:dyDescent="0.3">
      <c r="B3423" s="5"/>
    </row>
    <row r="3424" spans="2:7" x14ac:dyDescent="0.3">
      <c r="B3424" s="5"/>
      <c r="G3424" s="1"/>
    </row>
    <row r="3425" spans="2:7" x14ac:dyDescent="0.3">
      <c r="B3425" s="5"/>
      <c r="G3425" s="1"/>
    </row>
    <row r="3426" spans="2:7" x14ac:dyDescent="0.3">
      <c r="B3426" s="5"/>
      <c r="G3426" s="1"/>
    </row>
    <row r="3427" spans="2:7" x14ac:dyDescent="0.3">
      <c r="B3427" s="5"/>
      <c r="G3427" s="1"/>
    </row>
    <row r="3428" spans="2:7" x14ac:dyDescent="0.3">
      <c r="B3428" s="5"/>
      <c r="G3428" s="1"/>
    </row>
    <row r="3429" spans="2:7" x14ac:dyDescent="0.3">
      <c r="B3429" s="5"/>
    </row>
    <row r="3430" spans="2:7" x14ac:dyDescent="0.3">
      <c r="B3430" s="5"/>
      <c r="G3430" s="1"/>
    </row>
    <row r="3431" spans="2:7" x14ac:dyDescent="0.3">
      <c r="B3431" s="5"/>
    </row>
    <row r="3432" spans="2:7" x14ac:dyDescent="0.3">
      <c r="B3432" s="5"/>
    </row>
    <row r="3433" spans="2:7" x14ac:dyDescent="0.3">
      <c r="B3433" s="5"/>
      <c r="G3433" s="1"/>
    </row>
    <row r="3434" spans="2:7" x14ac:dyDescent="0.3">
      <c r="B3434" s="5"/>
      <c r="G3434" s="1"/>
    </row>
    <row r="3435" spans="2:7" x14ac:dyDescent="0.3">
      <c r="B3435" s="5"/>
      <c r="G3435" s="1"/>
    </row>
    <row r="3436" spans="2:7" x14ac:dyDescent="0.3">
      <c r="B3436" s="5"/>
      <c r="G3436" s="1"/>
    </row>
    <row r="3437" spans="2:7" x14ac:dyDescent="0.3">
      <c r="B3437" s="5"/>
      <c r="G3437" s="1"/>
    </row>
    <row r="3438" spans="2:7" x14ac:dyDescent="0.3">
      <c r="B3438" s="5"/>
    </row>
    <row r="3439" spans="2:7" x14ac:dyDescent="0.3">
      <c r="B3439" s="5"/>
      <c r="G3439" s="1"/>
    </row>
    <row r="3440" spans="2:7" x14ac:dyDescent="0.3">
      <c r="B3440" s="5"/>
    </row>
    <row r="3441" spans="2:7" x14ac:dyDescent="0.3">
      <c r="B3441" s="5"/>
    </row>
    <row r="3442" spans="2:7" x14ac:dyDescent="0.3">
      <c r="B3442" s="5"/>
    </row>
    <row r="3443" spans="2:7" x14ac:dyDescent="0.3">
      <c r="B3443" s="5"/>
    </row>
    <row r="3444" spans="2:7" x14ac:dyDescent="0.3">
      <c r="B3444" s="5"/>
    </row>
    <row r="3445" spans="2:7" x14ac:dyDescent="0.3">
      <c r="B3445" s="5"/>
    </row>
    <row r="3446" spans="2:7" x14ac:dyDescent="0.3">
      <c r="B3446" s="5"/>
    </row>
    <row r="3447" spans="2:7" x14ac:dyDescent="0.3">
      <c r="B3447" s="5"/>
    </row>
    <row r="3448" spans="2:7" x14ac:dyDescent="0.3">
      <c r="B3448" s="5"/>
    </row>
    <row r="3449" spans="2:7" x14ac:dyDescent="0.3">
      <c r="B3449" s="5"/>
    </row>
    <row r="3450" spans="2:7" x14ac:dyDescent="0.3">
      <c r="B3450" s="5"/>
      <c r="G3450" s="1"/>
    </row>
    <row r="3451" spans="2:7" x14ac:dyDescent="0.3">
      <c r="B3451" s="5"/>
    </row>
    <row r="3452" spans="2:7" x14ac:dyDescent="0.3">
      <c r="B3452" s="5"/>
    </row>
    <row r="3453" spans="2:7" x14ac:dyDescent="0.3">
      <c r="B3453" s="5"/>
    </row>
    <row r="3454" spans="2:7" x14ac:dyDescent="0.3">
      <c r="B3454" s="5"/>
    </row>
    <row r="3455" spans="2:7" x14ac:dyDescent="0.3">
      <c r="B3455" s="5"/>
    </row>
    <row r="3456" spans="2:7" x14ac:dyDescent="0.3">
      <c r="B3456" s="5"/>
    </row>
    <row r="3457" spans="2:7" x14ac:dyDescent="0.3">
      <c r="B3457" s="5"/>
      <c r="G3457" s="1"/>
    </row>
    <row r="3458" spans="2:7" x14ac:dyDescent="0.3">
      <c r="B3458" s="5"/>
    </row>
    <row r="3459" spans="2:7" x14ac:dyDescent="0.3">
      <c r="B3459" s="5"/>
      <c r="G3459" s="1"/>
    </row>
    <row r="3460" spans="2:7" x14ac:dyDescent="0.3">
      <c r="B3460" s="5"/>
    </row>
    <row r="3461" spans="2:7" x14ac:dyDescent="0.3">
      <c r="B3461" s="5"/>
    </row>
    <row r="3462" spans="2:7" x14ac:dyDescent="0.3">
      <c r="B3462" s="5"/>
    </row>
    <row r="3463" spans="2:7" x14ac:dyDescent="0.3">
      <c r="B3463" s="5"/>
      <c r="G3463" s="1"/>
    </row>
    <row r="3464" spans="2:7" x14ac:dyDescent="0.3">
      <c r="B3464" s="5"/>
    </row>
    <row r="3465" spans="2:7" x14ac:dyDescent="0.3">
      <c r="B3465" s="5"/>
    </row>
    <row r="3466" spans="2:7" x14ac:dyDescent="0.3">
      <c r="B3466" s="5"/>
      <c r="G3466" s="1"/>
    </row>
    <row r="3467" spans="2:7" x14ac:dyDescent="0.3">
      <c r="B3467" s="5"/>
      <c r="G3467" s="1"/>
    </row>
    <row r="3468" spans="2:7" x14ac:dyDescent="0.3">
      <c r="B3468" s="5"/>
    </row>
    <row r="3469" spans="2:7" x14ac:dyDescent="0.3">
      <c r="B3469" s="5"/>
    </row>
    <row r="3470" spans="2:7" x14ac:dyDescent="0.3">
      <c r="B3470" s="5"/>
    </row>
    <row r="3471" spans="2:7" x14ac:dyDescent="0.3">
      <c r="B3471" s="5"/>
    </row>
    <row r="3472" spans="2:7" x14ac:dyDescent="0.3">
      <c r="B3472" s="5"/>
      <c r="G3472" s="1"/>
    </row>
    <row r="3473" spans="2:7" x14ac:dyDescent="0.3">
      <c r="B3473" s="5"/>
    </row>
    <row r="3474" spans="2:7" x14ac:dyDescent="0.3">
      <c r="B3474" s="5"/>
      <c r="G3474" s="1"/>
    </row>
    <row r="3475" spans="2:7" x14ac:dyDescent="0.3">
      <c r="B3475" s="5"/>
      <c r="G3475" s="1"/>
    </row>
    <row r="3476" spans="2:7" x14ac:dyDescent="0.3">
      <c r="B3476" s="5"/>
    </row>
    <row r="3477" spans="2:7" x14ac:dyDescent="0.3">
      <c r="B3477" s="5"/>
    </row>
    <row r="3478" spans="2:7" x14ac:dyDescent="0.3">
      <c r="B3478" s="5"/>
      <c r="G3478" s="1"/>
    </row>
    <row r="3479" spans="2:7" x14ac:dyDescent="0.3">
      <c r="B3479" s="5"/>
    </row>
    <row r="3480" spans="2:7" x14ac:dyDescent="0.3">
      <c r="B3480" s="5"/>
    </row>
    <row r="3481" spans="2:7" x14ac:dyDescent="0.3">
      <c r="B3481" s="5"/>
      <c r="G3481" s="1"/>
    </row>
    <row r="3482" spans="2:7" x14ac:dyDescent="0.3">
      <c r="B3482" s="5"/>
      <c r="G3482" s="1"/>
    </row>
    <row r="3483" spans="2:7" x14ac:dyDescent="0.3">
      <c r="B3483" s="5"/>
      <c r="G3483" s="1"/>
    </row>
    <row r="3484" spans="2:7" x14ac:dyDescent="0.3">
      <c r="B3484" s="5"/>
    </row>
    <row r="3485" spans="2:7" x14ac:dyDescent="0.3">
      <c r="B3485" s="5"/>
      <c r="G3485" s="1"/>
    </row>
    <row r="3486" spans="2:7" x14ac:dyDescent="0.3">
      <c r="B3486" s="5"/>
      <c r="G3486" s="1"/>
    </row>
    <row r="3487" spans="2:7" x14ac:dyDescent="0.3">
      <c r="B3487" s="5"/>
      <c r="G3487" s="1"/>
    </row>
    <row r="3488" spans="2:7" x14ac:dyDescent="0.3">
      <c r="B3488" s="5"/>
    </row>
    <row r="3489" spans="2:7" x14ac:dyDescent="0.3">
      <c r="B3489" s="5"/>
      <c r="G3489" s="1"/>
    </row>
    <row r="3490" spans="2:7" x14ac:dyDescent="0.3">
      <c r="B3490" s="5"/>
    </row>
    <row r="3491" spans="2:7" x14ac:dyDescent="0.3">
      <c r="B3491" s="5"/>
      <c r="G3491" s="1"/>
    </row>
    <row r="3492" spans="2:7" x14ac:dyDescent="0.3">
      <c r="B3492" s="5"/>
    </row>
    <row r="3493" spans="2:7" x14ac:dyDescent="0.3">
      <c r="B3493" s="5"/>
      <c r="G3493" s="1"/>
    </row>
    <row r="3494" spans="2:7" x14ac:dyDescent="0.3">
      <c r="B3494" s="5"/>
      <c r="G3494" s="1"/>
    </row>
    <row r="3495" spans="2:7" x14ac:dyDescent="0.3">
      <c r="B3495" s="5"/>
      <c r="G3495" s="1"/>
    </row>
    <row r="3496" spans="2:7" x14ac:dyDescent="0.3">
      <c r="B3496" s="5"/>
    </row>
    <row r="3497" spans="2:7" x14ac:dyDescent="0.3">
      <c r="B3497" s="5"/>
      <c r="G3497" s="1"/>
    </row>
    <row r="3498" spans="2:7" x14ac:dyDescent="0.3">
      <c r="B3498" s="5"/>
    </row>
    <row r="3499" spans="2:7" x14ac:dyDescent="0.3">
      <c r="B3499" s="5"/>
    </row>
    <row r="3500" spans="2:7" x14ac:dyDescent="0.3">
      <c r="B3500" s="5"/>
    </row>
    <row r="3501" spans="2:7" x14ac:dyDescent="0.3">
      <c r="B3501" s="5"/>
      <c r="G3501" s="1"/>
    </row>
    <row r="3502" spans="2:7" x14ac:dyDescent="0.3">
      <c r="B3502" s="5"/>
    </row>
    <row r="3503" spans="2:7" x14ac:dyDescent="0.3">
      <c r="B3503" s="5"/>
      <c r="G3503" s="1"/>
    </row>
    <row r="3504" spans="2:7" x14ac:dyDescent="0.3">
      <c r="B3504" s="5"/>
    </row>
    <row r="3505" spans="2:7" x14ac:dyDescent="0.3">
      <c r="B3505" s="5"/>
    </row>
    <row r="3506" spans="2:7" x14ac:dyDescent="0.3">
      <c r="B3506" s="5"/>
    </row>
    <row r="3507" spans="2:7" x14ac:dyDescent="0.3">
      <c r="B3507" s="5"/>
    </row>
    <row r="3508" spans="2:7" x14ac:dyDescent="0.3">
      <c r="B3508" s="5"/>
    </row>
    <row r="3509" spans="2:7" x14ac:dyDescent="0.3">
      <c r="B3509" s="5"/>
    </row>
    <row r="3510" spans="2:7" x14ac:dyDescent="0.3">
      <c r="B3510" s="5"/>
    </row>
    <row r="3511" spans="2:7" x14ac:dyDescent="0.3">
      <c r="B3511" s="5"/>
      <c r="G3511" s="1"/>
    </row>
    <row r="3512" spans="2:7" x14ac:dyDescent="0.3">
      <c r="B3512" s="5"/>
    </row>
    <row r="3513" spans="2:7" x14ac:dyDescent="0.3">
      <c r="B3513" s="5"/>
    </row>
    <row r="3514" spans="2:7" x14ac:dyDescent="0.3">
      <c r="B3514" s="5"/>
    </row>
    <row r="3515" spans="2:7" x14ac:dyDescent="0.3">
      <c r="B3515" s="5"/>
    </row>
    <row r="3516" spans="2:7" x14ac:dyDescent="0.3">
      <c r="B3516" s="5"/>
      <c r="G3516" s="1"/>
    </row>
    <row r="3517" spans="2:7" x14ac:dyDescent="0.3">
      <c r="B3517" s="5"/>
    </row>
    <row r="3518" spans="2:7" x14ac:dyDescent="0.3">
      <c r="B3518" s="5"/>
    </row>
    <row r="3519" spans="2:7" x14ac:dyDescent="0.3">
      <c r="B3519" s="5"/>
      <c r="G3519" s="1"/>
    </row>
    <row r="3520" spans="2:7" x14ac:dyDescent="0.3">
      <c r="B3520" s="5"/>
      <c r="G3520" s="1"/>
    </row>
    <row r="3521" spans="2:7" x14ac:dyDescent="0.3">
      <c r="B3521" s="5"/>
    </row>
    <row r="3522" spans="2:7" x14ac:dyDescent="0.3">
      <c r="B3522" s="5"/>
    </row>
    <row r="3523" spans="2:7" x14ac:dyDescent="0.3">
      <c r="B3523" s="5"/>
      <c r="G3523" s="1"/>
    </row>
    <row r="3524" spans="2:7" x14ac:dyDescent="0.3">
      <c r="B3524" s="5"/>
      <c r="G3524" s="1"/>
    </row>
    <row r="3525" spans="2:7" x14ac:dyDescent="0.3">
      <c r="B3525" s="5"/>
    </row>
    <row r="3526" spans="2:7" x14ac:dyDescent="0.3">
      <c r="B3526" s="5"/>
    </row>
    <row r="3527" spans="2:7" x14ac:dyDescent="0.3">
      <c r="B3527" s="5"/>
    </row>
    <row r="3528" spans="2:7" x14ac:dyDescent="0.3">
      <c r="B3528" s="5"/>
      <c r="G3528" s="1"/>
    </row>
    <row r="3529" spans="2:7" x14ac:dyDescent="0.3">
      <c r="B3529" s="5"/>
      <c r="G3529" s="1"/>
    </row>
    <row r="3530" spans="2:7" x14ac:dyDescent="0.3">
      <c r="B3530" s="5"/>
    </row>
    <row r="3531" spans="2:7" x14ac:dyDescent="0.3">
      <c r="B3531" s="5"/>
      <c r="G3531" s="1"/>
    </row>
    <row r="3532" spans="2:7" x14ac:dyDescent="0.3">
      <c r="B3532" s="5"/>
    </row>
    <row r="3533" spans="2:7" x14ac:dyDescent="0.3">
      <c r="B3533" s="5"/>
    </row>
    <row r="3534" spans="2:7" x14ac:dyDescent="0.3">
      <c r="B3534" s="5"/>
      <c r="G3534" s="1"/>
    </row>
    <row r="3535" spans="2:7" x14ac:dyDescent="0.3">
      <c r="B3535" s="5"/>
    </row>
    <row r="3536" spans="2:7" x14ac:dyDescent="0.3">
      <c r="B3536" s="5"/>
    </row>
    <row r="3537" spans="2:7" x14ac:dyDescent="0.3">
      <c r="B3537" s="5"/>
      <c r="G3537" s="1"/>
    </row>
    <row r="3538" spans="2:7" x14ac:dyDescent="0.3">
      <c r="B3538" s="5"/>
    </row>
    <row r="3539" spans="2:7" x14ac:dyDescent="0.3">
      <c r="B3539" s="5"/>
      <c r="G3539" s="1"/>
    </row>
    <row r="3540" spans="2:7" x14ac:dyDescent="0.3">
      <c r="B3540" s="5"/>
    </row>
    <row r="3541" spans="2:7" x14ac:dyDescent="0.3">
      <c r="B3541" s="5"/>
    </row>
    <row r="3542" spans="2:7" x14ac:dyDescent="0.3">
      <c r="B3542" s="5"/>
      <c r="G3542" s="1"/>
    </row>
    <row r="3543" spans="2:7" x14ac:dyDescent="0.3">
      <c r="B3543" s="5"/>
    </row>
    <row r="3544" spans="2:7" x14ac:dyDescent="0.3">
      <c r="B3544" s="5"/>
    </row>
    <row r="3545" spans="2:7" x14ac:dyDescent="0.3">
      <c r="B3545" s="5"/>
      <c r="G3545" s="1"/>
    </row>
    <row r="3546" spans="2:7" x14ac:dyDescent="0.3">
      <c r="B3546" s="5"/>
    </row>
    <row r="3547" spans="2:7" x14ac:dyDescent="0.3">
      <c r="B3547" s="5"/>
      <c r="G3547" s="1"/>
    </row>
    <row r="3548" spans="2:7" x14ac:dyDescent="0.3">
      <c r="B3548" s="5"/>
    </row>
    <row r="3549" spans="2:7" x14ac:dyDescent="0.3">
      <c r="B3549" s="5"/>
    </row>
    <row r="3550" spans="2:7" x14ac:dyDescent="0.3">
      <c r="B3550" s="5"/>
    </row>
    <row r="3551" spans="2:7" x14ac:dyDescent="0.3">
      <c r="B3551" s="5"/>
    </row>
    <row r="3552" spans="2:7" x14ac:dyDescent="0.3">
      <c r="B3552" s="5"/>
      <c r="G3552" s="1"/>
    </row>
    <row r="3553" spans="2:7" x14ac:dyDescent="0.3">
      <c r="B3553" s="5"/>
      <c r="G3553" s="1"/>
    </row>
    <row r="3554" spans="2:7" x14ac:dyDescent="0.3">
      <c r="B3554" s="5"/>
    </row>
    <row r="3555" spans="2:7" x14ac:dyDescent="0.3">
      <c r="B3555" s="5"/>
    </row>
    <row r="3556" spans="2:7" x14ac:dyDescent="0.3">
      <c r="B3556" s="5"/>
    </row>
    <row r="3557" spans="2:7" x14ac:dyDescent="0.3">
      <c r="B3557" s="5"/>
    </row>
    <row r="3558" spans="2:7" x14ac:dyDescent="0.3">
      <c r="B3558" s="5"/>
    </row>
    <row r="3559" spans="2:7" x14ac:dyDescent="0.3">
      <c r="B3559" s="5"/>
    </row>
    <row r="3560" spans="2:7" x14ac:dyDescent="0.3">
      <c r="B3560" s="5"/>
      <c r="G3560" s="1"/>
    </row>
    <row r="3561" spans="2:7" x14ac:dyDescent="0.3">
      <c r="B3561" s="5"/>
      <c r="G3561" s="1"/>
    </row>
    <row r="3562" spans="2:7" x14ac:dyDescent="0.3">
      <c r="B3562" s="5"/>
    </row>
    <row r="3563" spans="2:7" x14ac:dyDescent="0.3">
      <c r="B3563" s="5"/>
    </row>
    <row r="3564" spans="2:7" x14ac:dyDescent="0.3">
      <c r="B3564" s="5"/>
    </row>
    <row r="3565" spans="2:7" x14ac:dyDescent="0.3">
      <c r="B3565" s="5"/>
    </row>
    <row r="3566" spans="2:7" x14ac:dyDescent="0.3">
      <c r="B3566" s="5"/>
    </row>
    <row r="3567" spans="2:7" x14ac:dyDescent="0.3">
      <c r="B3567" s="5"/>
    </row>
    <row r="3568" spans="2:7" x14ac:dyDescent="0.3">
      <c r="B3568" s="5"/>
    </row>
    <row r="3569" spans="2:7" x14ac:dyDescent="0.3">
      <c r="B3569" s="5"/>
    </row>
    <row r="3570" spans="2:7" x14ac:dyDescent="0.3">
      <c r="B3570" s="5"/>
    </row>
    <row r="3571" spans="2:7" x14ac:dyDescent="0.3">
      <c r="B3571" s="5"/>
    </row>
    <row r="3572" spans="2:7" x14ac:dyDescent="0.3">
      <c r="B3572" s="5"/>
      <c r="G3572" s="1"/>
    </row>
    <row r="3573" spans="2:7" x14ac:dyDescent="0.3">
      <c r="B3573" s="5"/>
    </row>
    <row r="3574" spans="2:7" x14ac:dyDescent="0.3">
      <c r="B3574" s="5"/>
      <c r="G3574" s="1"/>
    </row>
    <row r="3575" spans="2:7" x14ac:dyDescent="0.3">
      <c r="B3575" s="5"/>
      <c r="G3575" s="1"/>
    </row>
    <row r="3576" spans="2:7" x14ac:dyDescent="0.3">
      <c r="B3576" s="5"/>
      <c r="G3576" s="1"/>
    </row>
    <row r="3577" spans="2:7" x14ac:dyDescent="0.3">
      <c r="B3577" s="5"/>
    </row>
    <row r="3578" spans="2:7" x14ac:dyDescent="0.3">
      <c r="B3578" s="5"/>
      <c r="G3578" s="1"/>
    </row>
    <row r="3579" spans="2:7" x14ac:dyDescent="0.3">
      <c r="B3579" s="5"/>
    </row>
    <row r="3580" spans="2:7" x14ac:dyDescent="0.3">
      <c r="B3580" s="5"/>
      <c r="G3580" s="1"/>
    </row>
    <row r="3581" spans="2:7" x14ac:dyDescent="0.3">
      <c r="B3581" s="5"/>
    </row>
    <row r="3582" spans="2:7" x14ac:dyDescent="0.3">
      <c r="B3582" s="5"/>
      <c r="G3582" s="1"/>
    </row>
    <row r="3583" spans="2:7" x14ac:dyDescent="0.3">
      <c r="B3583" s="5"/>
      <c r="G3583" s="1"/>
    </row>
    <row r="3584" spans="2:7" x14ac:dyDescent="0.3">
      <c r="B3584" s="5"/>
      <c r="G3584" s="1"/>
    </row>
    <row r="3585" spans="2:7" x14ac:dyDescent="0.3">
      <c r="B3585" s="5"/>
    </row>
    <row r="3586" spans="2:7" x14ac:dyDescent="0.3">
      <c r="B3586" s="5"/>
      <c r="G3586" s="1"/>
    </row>
    <row r="3587" spans="2:7" x14ac:dyDescent="0.3">
      <c r="B3587" s="5"/>
    </row>
    <row r="3588" spans="2:7" x14ac:dyDescent="0.3">
      <c r="B3588" s="5"/>
    </row>
    <row r="3589" spans="2:7" x14ac:dyDescent="0.3">
      <c r="B3589" s="5"/>
    </row>
    <row r="3590" spans="2:7" x14ac:dyDescent="0.3">
      <c r="B3590" s="5"/>
      <c r="G3590" s="1"/>
    </row>
    <row r="3591" spans="2:7" x14ac:dyDescent="0.3">
      <c r="B3591" s="5"/>
      <c r="G3591" s="1"/>
    </row>
    <row r="3592" spans="2:7" x14ac:dyDescent="0.3">
      <c r="B3592" s="5"/>
    </row>
    <row r="3593" spans="2:7" x14ac:dyDescent="0.3">
      <c r="B3593" s="5"/>
    </row>
    <row r="3594" spans="2:7" x14ac:dyDescent="0.3">
      <c r="B3594" s="5"/>
      <c r="G3594" s="1"/>
    </row>
    <row r="3595" spans="2:7" x14ac:dyDescent="0.3">
      <c r="B3595" s="5"/>
    </row>
    <row r="3596" spans="2:7" x14ac:dyDescent="0.3">
      <c r="B3596" s="5"/>
      <c r="G3596" s="1"/>
    </row>
    <row r="3597" spans="2:7" x14ac:dyDescent="0.3">
      <c r="B3597" s="5"/>
    </row>
    <row r="3598" spans="2:7" x14ac:dyDescent="0.3">
      <c r="B3598" s="5"/>
    </row>
    <row r="3599" spans="2:7" x14ac:dyDescent="0.3">
      <c r="B3599" s="5"/>
    </row>
    <row r="3600" spans="2:7" x14ac:dyDescent="0.3">
      <c r="B3600" s="5"/>
      <c r="G3600" s="1"/>
    </row>
    <row r="3601" spans="2:7" x14ac:dyDescent="0.3">
      <c r="B3601" s="5"/>
      <c r="G3601" s="1"/>
    </row>
    <row r="3602" spans="2:7" x14ac:dyDescent="0.3">
      <c r="B3602" s="5"/>
      <c r="G3602" s="1"/>
    </row>
    <row r="3603" spans="2:7" x14ac:dyDescent="0.3">
      <c r="B3603" s="5"/>
    </row>
    <row r="3604" spans="2:7" x14ac:dyDescent="0.3">
      <c r="B3604" s="5"/>
      <c r="G3604" s="1"/>
    </row>
    <row r="3605" spans="2:7" x14ac:dyDescent="0.3">
      <c r="B3605" s="5"/>
      <c r="G3605" s="1"/>
    </row>
    <row r="3606" spans="2:7" x14ac:dyDescent="0.3">
      <c r="B3606" s="5"/>
    </row>
    <row r="3607" spans="2:7" x14ac:dyDescent="0.3">
      <c r="B3607" s="5"/>
      <c r="G3607" s="1"/>
    </row>
    <row r="3608" spans="2:7" x14ac:dyDescent="0.3">
      <c r="B3608" s="5"/>
      <c r="G3608" s="1"/>
    </row>
    <row r="3609" spans="2:7" x14ac:dyDescent="0.3">
      <c r="B3609" s="5"/>
      <c r="G3609" s="1"/>
    </row>
    <row r="3610" spans="2:7" x14ac:dyDescent="0.3">
      <c r="B3610" s="5"/>
    </row>
    <row r="3611" spans="2:7" x14ac:dyDescent="0.3">
      <c r="B3611" s="5"/>
    </row>
    <row r="3612" spans="2:7" x14ac:dyDescent="0.3">
      <c r="B3612" s="5"/>
    </row>
    <row r="3613" spans="2:7" x14ac:dyDescent="0.3">
      <c r="B3613" s="5"/>
      <c r="G3613" s="1"/>
    </row>
    <row r="3614" spans="2:7" x14ac:dyDescent="0.3">
      <c r="B3614" s="5"/>
    </row>
    <row r="3615" spans="2:7" x14ac:dyDescent="0.3">
      <c r="B3615" s="5"/>
      <c r="G3615" s="1"/>
    </row>
    <row r="3616" spans="2:7" x14ac:dyDescent="0.3">
      <c r="B3616" s="5"/>
    </row>
    <row r="3617" spans="2:7" x14ac:dyDescent="0.3">
      <c r="B3617" s="5"/>
    </row>
    <row r="3618" spans="2:7" x14ac:dyDescent="0.3">
      <c r="B3618" s="5"/>
    </row>
    <row r="3619" spans="2:7" x14ac:dyDescent="0.3">
      <c r="B3619" s="5"/>
    </row>
    <row r="3620" spans="2:7" x14ac:dyDescent="0.3">
      <c r="B3620" s="5"/>
    </row>
    <row r="3621" spans="2:7" x14ac:dyDescent="0.3">
      <c r="B3621" s="5"/>
      <c r="G3621" s="1"/>
    </row>
    <row r="3622" spans="2:7" x14ac:dyDescent="0.3">
      <c r="B3622" s="5"/>
    </row>
    <row r="3623" spans="2:7" x14ac:dyDescent="0.3">
      <c r="B3623" s="5"/>
      <c r="G3623" s="1"/>
    </row>
    <row r="3624" spans="2:7" x14ac:dyDescent="0.3">
      <c r="B3624" s="5"/>
    </row>
    <row r="3625" spans="2:7" x14ac:dyDescent="0.3">
      <c r="B3625" s="5"/>
    </row>
    <row r="3626" spans="2:7" x14ac:dyDescent="0.3">
      <c r="B3626" s="5"/>
    </row>
    <row r="3627" spans="2:7" x14ac:dyDescent="0.3">
      <c r="B3627" s="5"/>
      <c r="G3627" s="1"/>
    </row>
    <row r="3628" spans="2:7" x14ac:dyDescent="0.3">
      <c r="B3628" s="5"/>
    </row>
    <row r="3629" spans="2:7" x14ac:dyDescent="0.3">
      <c r="B3629" s="5"/>
      <c r="G3629" s="1"/>
    </row>
    <row r="3630" spans="2:7" x14ac:dyDescent="0.3">
      <c r="B3630" s="5"/>
    </row>
    <row r="3631" spans="2:7" x14ac:dyDescent="0.3">
      <c r="B3631" s="5"/>
      <c r="G3631" s="1"/>
    </row>
    <row r="3632" spans="2:7" x14ac:dyDescent="0.3">
      <c r="B3632" s="5"/>
    </row>
    <row r="3633" spans="2:7" x14ac:dyDescent="0.3">
      <c r="B3633" s="5"/>
      <c r="G3633" s="1"/>
    </row>
    <row r="3634" spans="2:7" x14ac:dyDescent="0.3">
      <c r="B3634" s="5"/>
    </row>
    <row r="3635" spans="2:7" x14ac:dyDescent="0.3">
      <c r="B3635" s="5"/>
      <c r="G3635" s="1"/>
    </row>
    <row r="3636" spans="2:7" x14ac:dyDescent="0.3">
      <c r="B3636" s="5"/>
    </row>
    <row r="3637" spans="2:7" x14ac:dyDescent="0.3">
      <c r="B3637" s="5"/>
    </row>
    <row r="3638" spans="2:7" x14ac:dyDescent="0.3">
      <c r="B3638" s="5"/>
      <c r="G3638" s="1"/>
    </row>
    <row r="3639" spans="2:7" x14ac:dyDescent="0.3">
      <c r="B3639" s="5"/>
    </row>
    <row r="3640" spans="2:7" x14ac:dyDescent="0.3">
      <c r="B3640" s="5"/>
    </row>
    <row r="3641" spans="2:7" x14ac:dyDescent="0.3">
      <c r="B3641" s="5"/>
      <c r="G3641" s="1"/>
    </row>
    <row r="3642" spans="2:7" x14ac:dyDescent="0.3">
      <c r="B3642" s="5"/>
    </row>
    <row r="3643" spans="2:7" x14ac:dyDescent="0.3">
      <c r="B3643" s="5"/>
      <c r="G3643" s="1"/>
    </row>
    <row r="3644" spans="2:7" x14ac:dyDescent="0.3">
      <c r="B3644" s="5"/>
    </row>
    <row r="3645" spans="2:7" x14ac:dyDescent="0.3">
      <c r="B3645" s="5"/>
    </row>
    <row r="3646" spans="2:7" x14ac:dyDescent="0.3">
      <c r="B3646" s="5"/>
      <c r="G3646" s="1"/>
    </row>
    <row r="3647" spans="2:7" x14ac:dyDescent="0.3">
      <c r="B3647" s="5"/>
    </row>
    <row r="3648" spans="2:7" x14ac:dyDescent="0.3">
      <c r="B3648" s="5"/>
    </row>
    <row r="3649" spans="2:7" x14ac:dyDescent="0.3">
      <c r="B3649" s="5"/>
    </row>
    <row r="3650" spans="2:7" x14ac:dyDescent="0.3">
      <c r="B3650" s="5"/>
    </row>
    <row r="3651" spans="2:7" x14ac:dyDescent="0.3">
      <c r="B3651" s="5"/>
    </row>
    <row r="3652" spans="2:7" x14ac:dyDescent="0.3">
      <c r="B3652" s="5"/>
      <c r="G3652" s="1"/>
    </row>
    <row r="3653" spans="2:7" x14ac:dyDescent="0.3">
      <c r="B3653" s="5"/>
    </row>
    <row r="3654" spans="2:7" x14ac:dyDescent="0.3">
      <c r="B3654" s="5"/>
      <c r="G3654" s="1"/>
    </row>
    <row r="3655" spans="2:7" x14ac:dyDescent="0.3">
      <c r="B3655" s="5"/>
    </row>
    <row r="3656" spans="2:7" x14ac:dyDescent="0.3">
      <c r="B3656" s="5"/>
    </row>
    <row r="3657" spans="2:7" x14ac:dyDescent="0.3">
      <c r="B3657" s="5"/>
    </row>
    <row r="3658" spans="2:7" x14ac:dyDescent="0.3">
      <c r="B3658" s="5"/>
    </row>
    <row r="3659" spans="2:7" x14ac:dyDescent="0.3">
      <c r="B3659" s="5"/>
    </row>
    <row r="3660" spans="2:7" x14ac:dyDescent="0.3">
      <c r="B3660" s="5"/>
      <c r="G3660" s="1"/>
    </row>
    <row r="3661" spans="2:7" x14ac:dyDescent="0.3">
      <c r="B3661" s="5"/>
      <c r="G3661" s="1"/>
    </row>
    <row r="3662" spans="2:7" x14ac:dyDescent="0.3">
      <c r="B3662" s="5"/>
      <c r="G3662" s="1"/>
    </row>
    <row r="3663" spans="2:7" x14ac:dyDescent="0.3">
      <c r="B3663" s="5"/>
    </row>
    <row r="3664" spans="2:7" x14ac:dyDescent="0.3">
      <c r="B3664" s="5"/>
    </row>
    <row r="3665" spans="2:7" x14ac:dyDescent="0.3">
      <c r="B3665" s="5"/>
      <c r="G3665" s="1"/>
    </row>
    <row r="3666" spans="2:7" x14ac:dyDescent="0.3">
      <c r="B3666" s="5"/>
      <c r="G3666" s="1"/>
    </row>
    <row r="3667" spans="2:7" x14ac:dyDescent="0.3">
      <c r="B3667" s="5"/>
    </row>
    <row r="3668" spans="2:7" x14ac:dyDescent="0.3">
      <c r="B3668" s="5"/>
    </row>
    <row r="3669" spans="2:7" x14ac:dyDescent="0.3">
      <c r="B3669" s="5"/>
      <c r="G3669" s="1"/>
    </row>
    <row r="3670" spans="2:7" x14ac:dyDescent="0.3">
      <c r="B3670" s="5"/>
    </row>
    <row r="3671" spans="2:7" x14ac:dyDescent="0.3">
      <c r="B3671" s="5"/>
    </row>
    <row r="3672" spans="2:7" x14ac:dyDescent="0.3">
      <c r="B3672" s="5"/>
    </row>
    <row r="3673" spans="2:7" x14ac:dyDescent="0.3">
      <c r="B3673" s="5"/>
      <c r="G3673" s="1"/>
    </row>
    <row r="3674" spans="2:7" x14ac:dyDescent="0.3">
      <c r="B3674" s="5"/>
      <c r="G3674" s="1"/>
    </row>
    <row r="3675" spans="2:7" x14ac:dyDescent="0.3">
      <c r="B3675" s="5"/>
      <c r="G3675" s="1"/>
    </row>
    <row r="3676" spans="2:7" x14ac:dyDescent="0.3">
      <c r="B3676" s="5"/>
      <c r="G3676" s="1"/>
    </row>
    <row r="3677" spans="2:7" x14ac:dyDescent="0.3">
      <c r="B3677" s="5"/>
    </row>
    <row r="3678" spans="2:7" x14ac:dyDescent="0.3">
      <c r="B3678" s="5"/>
    </row>
    <row r="3679" spans="2:7" x14ac:dyDescent="0.3">
      <c r="B3679" s="5"/>
    </row>
    <row r="3680" spans="2:7" x14ac:dyDescent="0.3">
      <c r="B3680" s="5"/>
      <c r="G3680" s="1"/>
    </row>
    <row r="3681" spans="2:7" x14ac:dyDescent="0.3">
      <c r="B3681" s="5"/>
    </row>
    <row r="3682" spans="2:7" x14ac:dyDescent="0.3">
      <c r="B3682" s="5"/>
      <c r="G3682" s="1"/>
    </row>
    <row r="3683" spans="2:7" x14ac:dyDescent="0.3">
      <c r="B3683" s="5"/>
      <c r="G3683" s="1"/>
    </row>
    <row r="3684" spans="2:7" x14ac:dyDescent="0.3">
      <c r="B3684" s="5"/>
      <c r="G3684" s="1"/>
    </row>
    <row r="3685" spans="2:7" x14ac:dyDescent="0.3">
      <c r="B3685" s="5"/>
    </row>
    <row r="3686" spans="2:7" x14ac:dyDescent="0.3">
      <c r="B3686" s="5"/>
    </row>
    <row r="3687" spans="2:7" x14ac:dyDescent="0.3">
      <c r="B3687" s="5"/>
    </row>
    <row r="3688" spans="2:7" x14ac:dyDescent="0.3">
      <c r="B3688" s="5"/>
      <c r="G3688" s="1"/>
    </row>
    <row r="3689" spans="2:7" x14ac:dyDescent="0.3">
      <c r="B3689" s="5"/>
    </row>
    <row r="3690" spans="2:7" x14ac:dyDescent="0.3">
      <c r="B3690" s="5"/>
    </row>
    <row r="3691" spans="2:7" x14ac:dyDescent="0.3">
      <c r="B3691" s="5"/>
    </row>
    <row r="3692" spans="2:7" x14ac:dyDescent="0.3">
      <c r="B3692" s="5"/>
    </row>
    <row r="3693" spans="2:7" x14ac:dyDescent="0.3">
      <c r="B3693" s="5"/>
      <c r="G3693" s="1"/>
    </row>
    <row r="3694" spans="2:7" x14ac:dyDescent="0.3">
      <c r="B3694" s="5"/>
    </row>
    <row r="3695" spans="2:7" x14ac:dyDescent="0.3">
      <c r="B3695" s="5"/>
    </row>
    <row r="3696" spans="2:7" x14ac:dyDescent="0.3">
      <c r="B3696" s="5"/>
    </row>
    <row r="3697" spans="2:7" x14ac:dyDescent="0.3">
      <c r="B3697" s="5"/>
      <c r="G3697" s="1"/>
    </row>
    <row r="3698" spans="2:7" x14ac:dyDescent="0.3">
      <c r="B3698" s="5"/>
      <c r="G3698" s="1"/>
    </row>
    <row r="3699" spans="2:7" x14ac:dyDescent="0.3">
      <c r="B3699" s="5"/>
    </row>
    <row r="3700" spans="2:7" x14ac:dyDescent="0.3">
      <c r="B3700" s="5"/>
      <c r="G3700" s="1"/>
    </row>
    <row r="3701" spans="2:7" x14ac:dyDescent="0.3">
      <c r="B3701" s="5"/>
      <c r="G3701" s="1"/>
    </row>
    <row r="3702" spans="2:7" x14ac:dyDescent="0.3">
      <c r="B3702" s="5"/>
    </row>
    <row r="3703" spans="2:7" x14ac:dyDescent="0.3">
      <c r="B3703" s="5"/>
    </row>
    <row r="3704" spans="2:7" x14ac:dyDescent="0.3">
      <c r="B3704" s="5"/>
    </row>
    <row r="3705" spans="2:7" x14ac:dyDescent="0.3">
      <c r="B3705" s="5"/>
      <c r="G3705" s="1"/>
    </row>
    <row r="3706" spans="2:7" x14ac:dyDescent="0.3">
      <c r="B3706" s="5"/>
      <c r="G3706" s="1"/>
    </row>
    <row r="3707" spans="2:7" x14ac:dyDescent="0.3">
      <c r="B3707" s="5"/>
    </row>
    <row r="3708" spans="2:7" x14ac:dyDescent="0.3">
      <c r="B3708" s="5"/>
      <c r="G3708" s="1"/>
    </row>
    <row r="3709" spans="2:7" x14ac:dyDescent="0.3">
      <c r="B3709" s="5"/>
      <c r="G3709" s="1"/>
    </row>
    <row r="3710" spans="2:7" x14ac:dyDescent="0.3">
      <c r="B3710" s="5"/>
    </row>
    <row r="3711" spans="2:7" x14ac:dyDescent="0.3">
      <c r="B3711" s="5"/>
    </row>
    <row r="3712" spans="2:7" x14ac:dyDescent="0.3">
      <c r="B3712" s="5"/>
      <c r="G3712" s="1"/>
    </row>
    <row r="3713" spans="2:7" x14ac:dyDescent="0.3">
      <c r="B3713" s="5"/>
      <c r="G3713" s="1"/>
    </row>
    <row r="3714" spans="2:7" x14ac:dyDescent="0.3">
      <c r="B3714" s="5"/>
      <c r="G3714" s="1"/>
    </row>
    <row r="3715" spans="2:7" x14ac:dyDescent="0.3">
      <c r="B3715" s="5"/>
    </row>
    <row r="3716" spans="2:7" x14ac:dyDescent="0.3">
      <c r="B3716" s="5"/>
      <c r="G3716" s="1"/>
    </row>
    <row r="3717" spans="2:7" x14ac:dyDescent="0.3">
      <c r="B3717" s="5"/>
    </row>
    <row r="3718" spans="2:7" x14ac:dyDescent="0.3">
      <c r="B3718" s="5"/>
      <c r="G3718" s="1"/>
    </row>
    <row r="3719" spans="2:7" x14ac:dyDescent="0.3">
      <c r="B3719" s="5"/>
    </row>
    <row r="3720" spans="2:7" x14ac:dyDescent="0.3">
      <c r="B3720" s="5"/>
      <c r="G3720" s="1"/>
    </row>
    <row r="3721" spans="2:7" x14ac:dyDescent="0.3">
      <c r="B3721" s="5"/>
      <c r="G3721" s="1"/>
    </row>
    <row r="3722" spans="2:7" x14ac:dyDescent="0.3">
      <c r="B3722" s="5"/>
      <c r="G3722" s="1"/>
    </row>
    <row r="3723" spans="2:7" x14ac:dyDescent="0.3">
      <c r="B3723" s="5"/>
    </row>
    <row r="3724" spans="2:7" x14ac:dyDescent="0.3">
      <c r="B3724" s="5"/>
      <c r="G3724" s="1"/>
    </row>
    <row r="3725" spans="2:7" x14ac:dyDescent="0.3">
      <c r="B3725" s="5"/>
    </row>
    <row r="3726" spans="2:7" x14ac:dyDescent="0.3">
      <c r="B3726" s="5"/>
      <c r="G3726" s="1"/>
    </row>
    <row r="3727" spans="2:7" x14ac:dyDescent="0.3">
      <c r="B3727" s="5"/>
    </row>
    <row r="3728" spans="2:7" x14ac:dyDescent="0.3">
      <c r="B3728" s="5"/>
      <c r="G3728" s="1"/>
    </row>
    <row r="3729" spans="2:7" x14ac:dyDescent="0.3">
      <c r="B3729" s="5"/>
      <c r="G3729" s="1"/>
    </row>
    <row r="3730" spans="2:7" x14ac:dyDescent="0.3">
      <c r="B3730" s="5"/>
    </row>
    <row r="3731" spans="2:7" x14ac:dyDescent="0.3">
      <c r="B3731" s="5"/>
    </row>
    <row r="3732" spans="2:7" x14ac:dyDescent="0.3">
      <c r="B3732" s="5"/>
    </row>
    <row r="3733" spans="2:7" x14ac:dyDescent="0.3">
      <c r="B3733" s="5"/>
    </row>
    <row r="3734" spans="2:7" x14ac:dyDescent="0.3">
      <c r="B3734" s="5"/>
      <c r="G3734" s="1"/>
    </row>
    <row r="3735" spans="2:7" x14ac:dyDescent="0.3">
      <c r="B3735" s="5"/>
    </row>
    <row r="3736" spans="2:7" x14ac:dyDescent="0.3">
      <c r="B3736" s="5"/>
      <c r="G3736" s="1"/>
    </row>
    <row r="3737" spans="2:7" x14ac:dyDescent="0.3">
      <c r="B3737" s="5"/>
      <c r="G3737" s="1"/>
    </row>
    <row r="3738" spans="2:7" x14ac:dyDescent="0.3">
      <c r="B3738" s="5"/>
    </row>
    <row r="3739" spans="2:7" x14ac:dyDescent="0.3">
      <c r="B3739" s="5"/>
      <c r="G3739" s="1"/>
    </row>
    <row r="3740" spans="2:7" x14ac:dyDescent="0.3">
      <c r="B3740" s="5"/>
    </row>
    <row r="3741" spans="2:7" x14ac:dyDescent="0.3">
      <c r="B3741" s="5"/>
      <c r="G3741" s="1"/>
    </row>
    <row r="3742" spans="2:7" x14ac:dyDescent="0.3">
      <c r="B3742" s="5"/>
      <c r="G3742" s="1"/>
    </row>
    <row r="3743" spans="2:7" x14ac:dyDescent="0.3">
      <c r="B3743" s="5"/>
    </row>
    <row r="3744" spans="2:7" x14ac:dyDescent="0.3">
      <c r="B3744" s="5"/>
    </row>
    <row r="3745" spans="2:7" x14ac:dyDescent="0.3">
      <c r="B3745" s="5"/>
      <c r="G3745" s="1"/>
    </row>
    <row r="3746" spans="2:7" x14ac:dyDescent="0.3">
      <c r="B3746" s="5"/>
      <c r="G3746" s="1"/>
    </row>
    <row r="3747" spans="2:7" x14ac:dyDescent="0.3">
      <c r="B3747" s="5"/>
      <c r="G3747" s="1"/>
    </row>
    <row r="3748" spans="2:7" x14ac:dyDescent="0.3">
      <c r="B3748" s="5"/>
    </row>
    <row r="3749" spans="2:7" x14ac:dyDescent="0.3">
      <c r="B3749" s="5"/>
      <c r="G3749" s="1"/>
    </row>
    <row r="3750" spans="2:7" x14ac:dyDescent="0.3">
      <c r="B3750" s="5"/>
      <c r="G3750" s="1"/>
    </row>
    <row r="3751" spans="2:7" x14ac:dyDescent="0.3">
      <c r="B3751" s="5"/>
    </row>
    <row r="3752" spans="2:7" x14ac:dyDescent="0.3">
      <c r="B3752" s="5"/>
    </row>
    <row r="3753" spans="2:7" x14ac:dyDescent="0.3">
      <c r="B3753" s="5"/>
      <c r="G3753" s="1"/>
    </row>
    <row r="3754" spans="2:7" x14ac:dyDescent="0.3">
      <c r="B3754" s="5"/>
      <c r="G3754" s="1"/>
    </row>
    <row r="3755" spans="2:7" x14ac:dyDescent="0.3">
      <c r="B3755" s="5"/>
    </row>
    <row r="3756" spans="2:7" x14ac:dyDescent="0.3">
      <c r="B3756" s="5"/>
    </row>
    <row r="3757" spans="2:7" x14ac:dyDescent="0.3">
      <c r="B3757" s="5"/>
    </row>
    <row r="3758" spans="2:7" x14ac:dyDescent="0.3">
      <c r="B3758" s="5"/>
      <c r="G3758" s="1"/>
    </row>
    <row r="3759" spans="2:7" x14ac:dyDescent="0.3">
      <c r="B3759" s="5"/>
    </row>
    <row r="3760" spans="2:7" x14ac:dyDescent="0.3">
      <c r="B3760" s="5"/>
    </row>
    <row r="3761" spans="2:7" x14ac:dyDescent="0.3">
      <c r="B3761" s="5"/>
      <c r="G3761" s="1"/>
    </row>
    <row r="3762" spans="2:7" x14ac:dyDescent="0.3">
      <c r="B3762" s="5"/>
    </row>
    <row r="3763" spans="2:7" x14ac:dyDescent="0.3">
      <c r="B3763" s="5"/>
      <c r="G3763" s="1"/>
    </row>
    <row r="3764" spans="2:7" x14ac:dyDescent="0.3">
      <c r="B3764" s="5"/>
      <c r="G3764" s="1"/>
    </row>
    <row r="3765" spans="2:7" x14ac:dyDescent="0.3">
      <c r="B3765" s="5"/>
    </row>
    <row r="3766" spans="2:7" x14ac:dyDescent="0.3">
      <c r="B3766" s="5"/>
      <c r="G3766" s="1"/>
    </row>
    <row r="3767" spans="2:7" x14ac:dyDescent="0.3">
      <c r="B3767" s="5"/>
    </row>
    <row r="3768" spans="2:7" x14ac:dyDescent="0.3">
      <c r="B3768" s="5"/>
    </row>
    <row r="3769" spans="2:7" x14ac:dyDescent="0.3">
      <c r="B3769" s="5"/>
      <c r="G3769" s="1"/>
    </row>
    <row r="3770" spans="2:7" x14ac:dyDescent="0.3">
      <c r="B3770" s="5"/>
    </row>
    <row r="3771" spans="2:7" x14ac:dyDescent="0.3">
      <c r="B3771" s="5"/>
      <c r="G3771" s="1"/>
    </row>
    <row r="3772" spans="2:7" x14ac:dyDescent="0.3">
      <c r="B3772" s="5"/>
      <c r="G3772" s="1"/>
    </row>
    <row r="3773" spans="2:7" x14ac:dyDescent="0.3">
      <c r="B3773" s="5"/>
    </row>
    <row r="3774" spans="2:7" x14ac:dyDescent="0.3">
      <c r="B3774" s="5"/>
    </row>
    <row r="3775" spans="2:7" x14ac:dyDescent="0.3">
      <c r="B3775" s="5"/>
    </row>
    <row r="3776" spans="2:7" x14ac:dyDescent="0.3">
      <c r="B3776" s="5"/>
      <c r="G3776" s="1"/>
    </row>
    <row r="3777" spans="2:7" x14ac:dyDescent="0.3">
      <c r="B3777" s="5"/>
      <c r="G3777" s="1"/>
    </row>
    <row r="3778" spans="2:7" x14ac:dyDescent="0.3">
      <c r="B3778" s="5"/>
    </row>
    <row r="3779" spans="2:7" x14ac:dyDescent="0.3">
      <c r="B3779" s="5"/>
    </row>
    <row r="3780" spans="2:7" x14ac:dyDescent="0.3">
      <c r="B3780" s="5"/>
      <c r="G3780" s="1"/>
    </row>
    <row r="3781" spans="2:7" x14ac:dyDescent="0.3">
      <c r="B3781" s="5"/>
    </row>
    <row r="3782" spans="2:7" x14ac:dyDescent="0.3">
      <c r="B3782" s="5"/>
      <c r="G3782" s="1"/>
    </row>
    <row r="3783" spans="2:7" x14ac:dyDescent="0.3">
      <c r="B3783" s="5"/>
    </row>
    <row r="3784" spans="2:7" x14ac:dyDescent="0.3">
      <c r="B3784" s="5"/>
      <c r="G3784" s="1"/>
    </row>
    <row r="3785" spans="2:7" x14ac:dyDescent="0.3">
      <c r="B3785" s="5"/>
    </row>
    <row r="3786" spans="2:7" x14ac:dyDescent="0.3">
      <c r="B3786" s="5"/>
      <c r="G3786" s="1"/>
    </row>
    <row r="3787" spans="2:7" x14ac:dyDescent="0.3">
      <c r="B3787" s="5"/>
      <c r="G3787" s="1"/>
    </row>
    <row r="3788" spans="2:7" x14ac:dyDescent="0.3">
      <c r="B3788" s="5"/>
    </row>
    <row r="3789" spans="2:7" x14ac:dyDescent="0.3">
      <c r="B3789" s="5"/>
    </row>
    <row r="3790" spans="2:7" x14ac:dyDescent="0.3">
      <c r="B3790" s="5"/>
      <c r="G3790" s="1"/>
    </row>
    <row r="3791" spans="2:7" x14ac:dyDescent="0.3">
      <c r="B3791" s="5"/>
    </row>
    <row r="3792" spans="2:7" x14ac:dyDescent="0.3">
      <c r="B3792" s="5"/>
      <c r="G3792" s="1"/>
    </row>
    <row r="3793" spans="2:7" x14ac:dyDescent="0.3">
      <c r="B3793" s="5"/>
    </row>
    <row r="3794" spans="2:7" x14ac:dyDescent="0.3">
      <c r="B3794" s="5"/>
      <c r="G3794" s="1"/>
    </row>
    <row r="3795" spans="2:7" x14ac:dyDescent="0.3">
      <c r="B3795" s="5"/>
      <c r="G3795" s="1"/>
    </row>
    <row r="3796" spans="2:7" x14ac:dyDescent="0.3">
      <c r="B3796" s="5"/>
    </row>
    <row r="3797" spans="2:7" x14ac:dyDescent="0.3">
      <c r="B3797" s="5"/>
    </row>
    <row r="3798" spans="2:7" x14ac:dyDescent="0.3">
      <c r="B3798" s="5"/>
      <c r="G3798" s="1"/>
    </row>
    <row r="3799" spans="2:7" x14ac:dyDescent="0.3">
      <c r="B3799" s="5"/>
      <c r="G3799" s="1"/>
    </row>
    <row r="3800" spans="2:7" x14ac:dyDescent="0.3">
      <c r="B3800" s="5"/>
      <c r="G3800" s="1"/>
    </row>
    <row r="3801" spans="2:7" x14ac:dyDescent="0.3">
      <c r="B3801" s="5"/>
    </row>
    <row r="3802" spans="2:7" x14ac:dyDescent="0.3">
      <c r="B3802" s="5"/>
      <c r="G3802" s="1"/>
    </row>
    <row r="3803" spans="2:7" x14ac:dyDescent="0.3">
      <c r="B3803" s="5"/>
    </row>
    <row r="3804" spans="2:7" x14ac:dyDescent="0.3">
      <c r="B3804" s="5"/>
    </row>
    <row r="3805" spans="2:7" x14ac:dyDescent="0.3">
      <c r="B3805" s="5"/>
    </row>
    <row r="3806" spans="2:7" x14ac:dyDescent="0.3">
      <c r="B3806" s="5"/>
      <c r="G3806" s="1"/>
    </row>
    <row r="3807" spans="2:7" x14ac:dyDescent="0.3">
      <c r="B3807" s="5"/>
      <c r="G3807" s="1"/>
    </row>
    <row r="3808" spans="2:7" x14ac:dyDescent="0.3">
      <c r="B3808" s="5"/>
      <c r="G3808" s="1"/>
    </row>
    <row r="3809" spans="2:7" x14ac:dyDescent="0.3">
      <c r="B3809" s="5"/>
    </row>
    <row r="3810" spans="2:7" x14ac:dyDescent="0.3">
      <c r="B3810" s="5"/>
      <c r="G3810" s="1"/>
    </row>
    <row r="3811" spans="2:7" x14ac:dyDescent="0.3">
      <c r="B3811" s="5"/>
    </row>
    <row r="3812" spans="2:7" x14ac:dyDescent="0.3">
      <c r="B3812" s="5"/>
    </row>
    <row r="3813" spans="2:7" x14ac:dyDescent="0.3">
      <c r="B3813" s="5"/>
    </row>
    <row r="3814" spans="2:7" x14ac:dyDescent="0.3">
      <c r="B3814" s="5"/>
      <c r="G3814" s="1"/>
    </row>
    <row r="3815" spans="2:7" x14ac:dyDescent="0.3">
      <c r="B3815" s="5"/>
      <c r="G3815" s="1"/>
    </row>
    <row r="3816" spans="2:7" x14ac:dyDescent="0.3">
      <c r="B3816" s="5"/>
      <c r="G3816" s="1"/>
    </row>
    <row r="3817" spans="2:7" x14ac:dyDescent="0.3">
      <c r="B3817" s="5"/>
      <c r="G3817" s="1"/>
    </row>
    <row r="3818" spans="2:7" x14ac:dyDescent="0.3">
      <c r="B3818" s="5"/>
      <c r="G3818" s="1"/>
    </row>
    <row r="3819" spans="2:7" x14ac:dyDescent="0.3">
      <c r="B3819" s="5"/>
      <c r="G3819" s="1"/>
    </row>
    <row r="3820" spans="2:7" x14ac:dyDescent="0.3">
      <c r="B3820" s="5"/>
    </row>
    <row r="3821" spans="2:7" x14ac:dyDescent="0.3">
      <c r="B3821" s="5"/>
    </row>
    <row r="3822" spans="2:7" x14ac:dyDescent="0.3">
      <c r="B3822" s="5"/>
    </row>
    <row r="3823" spans="2:7" x14ac:dyDescent="0.3">
      <c r="B3823" s="5"/>
    </row>
    <row r="3824" spans="2:7" x14ac:dyDescent="0.3">
      <c r="B3824" s="5"/>
    </row>
    <row r="3825" spans="2:7" x14ac:dyDescent="0.3">
      <c r="B3825" s="5"/>
      <c r="G3825" s="1"/>
    </row>
    <row r="3826" spans="2:7" x14ac:dyDescent="0.3">
      <c r="B3826" s="5"/>
    </row>
    <row r="3827" spans="2:7" x14ac:dyDescent="0.3">
      <c r="B3827" s="5"/>
      <c r="G3827" s="1"/>
    </row>
    <row r="3828" spans="2:7" x14ac:dyDescent="0.3">
      <c r="B3828" s="5"/>
    </row>
    <row r="3829" spans="2:7" x14ac:dyDescent="0.3">
      <c r="B3829" s="5"/>
      <c r="G3829" s="1"/>
    </row>
    <row r="3830" spans="2:7" x14ac:dyDescent="0.3">
      <c r="B3830" s="5"/>
    </row>
    <row r="3831" spans="2:7" x14ac:dyDescent="0.3">
      <c r="B3831" s="5"/>
      <c r="G3831" s="1"/>
    </row>
    <row r="3832" spans="2:7" x14ac:dyDescent="0.3">
      <c r="B3832" s="5"/>
    </row>
    <row r="3833" spans="2:7" x14ac:dyDescent="0.3">
      <c r="B3833" s="5"/>
    </row>
    <row r="3834" spans="2:7" x14ac:dyDescent="0.3">
      <c r="B3834" s="5"/>
    </row>
    <row r="3835" spans="2:7" x14ac:dyDescent="0.3">
      <c r="B3835" s="5"/>
      <c r="G3835" s="1"/>
    </row>
    <row r="3836" spans="2:7" x14ac:dyDescent="0.3">
      <c r="B3836" s="5"/>
    </row>
    <row r="3837" spans="2:7" x14ac:dyDescent="0.3">
      <c r="B3837" s="5"/>
      <c r="G3837" s="1"/>
    </row>
    <row r="3838" spans="2:7" x14ac:dyDescent="0.3">
      <c r="B3838" s="5"/>
    </row>
    <row r="3839" spans="2:7" x14ac:dyDescent="0.3">
      <c r="B3839" s="5"/>
      <c r="G3839" s="1"/>
    </row>
    <row r="3840" spans="2:7" x14ac:dyDescent="0.3">
      <c r="B3840" s="5"/>
      <c r="G3840" s="1"/>
    </row>
    <row r="3841" spans="2:7" x14ac:dyDescent="0.3">
      <c r="B3841" s="5"/>
    </row>
    <row r="3842" spans="2:7" x14ac:dyDescent="0.3">
      <c r="B3842" s="5"/>
    </row>
    <row r="3843" spans="2:7" x14ac:dyDescent="0.3">
      <c r="B3843" s="5"/>
    </row>
    <row r="3844" spans="2:7" x14ac:dyDescent="0.3">
      <c r="B3844" s="5"/>
      <c r="G3844" s="1"/>
    </row>
    <row r="3845" spans="2:7" x14ac:dyDescent="0.3">
      <c r="B3845" s="5"/>
      <c r="G3845" s="1"/>
    </row>
    <row r="3846" spans="2:7" x14ac:dyDescent="0.3">
      <c r="B3846" s="5"/>
    </row>
    <row r="3847" spans="2:7" x14ac:dyDescent="0.3">
      <c r="B3847" s="5"/>
    </row>
    <row r="3848" spans="2:7" x14ac:dyDescent="0.3">
      <c r="B3848" s="5"/>
      <c r="G3848" s="1"/>
    </row>
    <row r="3849" spans="2:7" x14ac:dyDescent="0.3">
      <c r="B3849" s="5"/>
    </row>
    <row r="3850" spans="2:7" x14ac:dyDescent="0.3">
      <c r="B3850" s="5"/>
    </row>
    <row r="3851" spans="2:7" x14ac:dyDescent="0.3">
      <c r="B3851" s="5"/>
      <c r="G3851" s="1"/>
    </row>
    <row r="3852" spans="2:7" x14ac:dyDescent="0.3">
      <c r="B3852" s="5"/>
      <c r="G3852" s="1"/>
    </row>
    <row r="3853" spans="2:7" x14ac:dyDescent="0.3">
      <c r="B3853" s="5"/>
    </row>
    <row r="3854" spans="2:7" x14ac:dyDescent="0.3">
      <c r="B3854" s="5"/>
    </row>
    <row r="3855" spans="2:7" x14ac:dyDescent="0.3">
      <c r="B3855" s="5"/>
    </row>
    <row r="3856" spans="2:7" x14ac:dyDescent="0.3">
      <c r="B3856" s="5"/>
      <c r="G3856" s="1"/>
    </row>
    <row r="3857" spans="2:7" x14ac:dyDescent="0.3">
      <c r="B3857" s="5"/>
    </row>
    <row r="3858" spans="2:7" x14ac:dyDescent="0.3">
      <c r="B3858" s="5"/>
    </row>
    <row r="3859" spans="2:7" x14ac:dyDescent="0.3">
      <c r="B3859" s="5"/>
      <c r="G3859" s="1"/>
    </row>
    <row r="3860" spans="2:7" x14ac:dyDescent="0.3">
      <c r="B3860" s="5"/>
    </row>
    <row r="3861" spans="2:7" x14ac:dyDescent="0.3">
      <c r="B3861" s="5"/>
      <c r="G3861" s="1"/>
    </row>
    <row r="3862" spans="2:7" x14ac:dyDescent="0.3">
      <c r="B3862" s="5"/>
    </row>
    <row r="3863" spans="2:7" x14ac:dyDescent="0.3">
      <c r="B3863" s="5"/>
      <c r="G3863" s="1"/>
    </row>
    <row r="3864" spans="2:7" x14ac:dyDescent="0.3">
      <c r="B3864" s="5"/>
      <c r="G3864" s="1"/>
    </row>
    <row r="3865" spans="2:7" x14ac:dyDescent="0.3">
      <c r="B3865" s="5"/>
    </row>
    <row r="3866" spans="2:7" x14ac:dyDescent="0.3">
      <c r="B3866" s="5"/>
    </row>
    <row r="3867" spans="2:7" x14ac:dyDescent="0.3">
      <c r="B3867" s="5"/>
      <c r="G3867" s="1"/>
    </row>
    <row r="3868" spans="2:7" x14ac:dyDescent="0.3">
      <c r="B3868" s="5"/>
    </row>
    <row r="3869" spans="2:7" x14ac:dyDescent="0.3">
      <c r="B3869" s="5"/>
      <c r="G3869" s="1"/>
    </row>
    <row r="3870" spans="2:7" x14ac:dyDescent="0.3">
      <c r="B3870" s="5"/>
      <c r="G3870" s="1"/>
    </row>
    <row r="3871" spans="2:7" x14ac:dyDescent="0.3">
      <c r="B3871" s="5"/>
      <c r="G3871" s="1"/>
    </row>
    <row r="3872" spans="2:7" x14ac:dyDescent="0.3">
      <c r="B3872" s="5"/>
      <c r="G3872" s="1"/>
    </row>
    <row r="3873" spans="2:7" x14ac:dyDescent="0.3">
      <c r="B3873" s="5"/>
    </row>
    <row r="3874" spans="2:7" x14ac:dyDescent="0.3">
      <c r="B3874" s="5"/>
      <c r="G3874" s="1"/>
    </row>
    <row r="3875" spans="2:7" x14ac:dyDescent="0.3">
      <c r="B3875" s="5"/>
    </row>
    <row r="3876" spans="2:7" x14ac:dyDescent="0.3">
      <c r="B3876" s="5"/>
    </row>
    <row r="3877" spans="2:7" x14ac:dyDescent="0.3">
      <c r="B3877" s="5"/>
    </row>
    <row r="3878" spans="2:7" x14ac:dyDescent="0.3">
      <c r="B3878" s="5"/>
      <c r="G3878" s="1"/>
    </row>
    <row r="3879" spans="2:7" x14ac:dyDescent="0.3">
      <c r="B3879" s="5"/>
    </row>
    <row r="3880" spans="2:7" x14ac:dyDescent="0.3">
      <c r="B3880" s="5"/>
    </row>
    <row r="3881" spans="2:7" x14ac:dyDescent="0.3">
      <c r="B3881" s="5"/>
    </row>
    <row r="3882" spans="2:7" x14ac:dyDescent="0.3">
      <c r="B3882" s="5"/>
      <c r="G3882" s="1"/>
    </row>
    <row r="3883" spans="2:7" x14ac:dyDescent="0.3">
      <c r="B3883" s="5"/>
      <c r="G3883" s="1"/>
    </row>
    <row r="3884" spans="2:7" x14ac:dyDescent="0.3">
      <c r="B3884" s="5"/>
      <c r="G3884" s="1"/>
    </row>
    <row r="3885" spans="2:7" x14ac:dyDescent="0.3">
      <c r="B3885" s="5"/>
    </row>
    <row r="3886" spans="2:7" x14ac:dyDescent="0.3">
      <c r="B3886" s="5"/>
    </row>
    <row r="3887" spans="2:7" x14ac:dyDescent="0.3">
      <c r="B3887" s="5"/>
    </row>
    <row r="3888" spans="2:7" x14ac:dyDescent="0.3">
      <c r="B3888" s="5"/>
      <c r="G3888" s="1"/>
    </row>
    <row r="3889" spans="2:7" x14ac:dyDescent="0.3">
      <c r="B3889" s="5"/>
    </row>
    <row r="3890" spans="2:7" x14ac:dyDescent="0.3">
      <c r="B3890" s="5"/>
    </row>
    <row r="3891" spans="2:7" x14ac:dyDescent="0.3">
      <c r="B3891" s="5"/>
      <c r="G3891" s="1"/>
    </row>
    <row r="3892" spans="2:7" x14ac:dyDescent="0.3">
      <c r="B3892" s="5"/>
      <c r="G3892" s="1"/>
    </row>
    <row r="3893" spans="2:7" x14ac:dyDescent="0.3">
      <c r="B3893" s="5"/>
    </row>
    <row r="3894" spans="2:7" x14ac:dyDescent="0.3">
      <c r="B3894" s="5"/>
    </row>
    <row r="3895" spans="2:7" x14ac:dyDescent="0.3">
      <c r="B3895" s="5"/>
    </row>
    <row r="3896" spans="2:7" x14ac:dyDescent="0.3">
      <c r="B3896" s="5"/>
      <c r="G3896" s="1"/>
    </row>
    <row r="3897" spans="2:7" x14ac:dyDescent="0.3">
      <c r="B3897" s="5"/>
    </row>
    <row r="3898" spans="2:7" x14ac:dyDescent="0.3">
      <c r="B3898" s="5"/>
    </row>
    <row r="3899" spans="2:7" x14ac:dyDescent="0.3">
      <c r="B3899" s="5"/>
    </row>
    <row r="3900" spans="2:7" x14ac:dyDescent="0.3">
      <c r="B3900" s="5"/>
    </row>
    <row r="3901" spans="2:7" x14ac:dyDescent="0.3">
      <c r="B3901" s="5"/>
    </row>
    <row r="3902" spans="2:7" x14ac:dyDescent="0.3">
      <c r="B3902" s="5"/>
    </row>
    <row r="3903" spans="2:7" x14ac:dyDescent="0.3">
      <c r="B3903" s="5"/>
    </row>
    <row r="3904" spans="2:7" x14ac:dyDescent="0.3">
      <c r="B3904" s="5"/>
      <c r="G3904" s="1"/>
    </row>
    <row r="3905" spans="2:7" x14ac:dyDescent="0.3">
      <c r="B3905" s="5"/>
      <c r="G3905" s="1"/>
    </row>
    <row r="3906" spans="2:7" x14ac:dyDescent="0.3">
      <c r="B3906" s="5"/>
    </row>
    <row r="3907" spans="2:7" x14ac:dyDescent="0.3">
      <c r="B3907" s="5"/>
      <c r="G3907" s="1"/>
    </row>
    <row r="3908" spans="2:7" x14ac:dyDescent="0.3">
      <c r="B3908" s="5"/>
    </row>
    <row r="3909" spans="2:7" x14ac:dyDescent="0.3">
      <c r="B3909" s="5"/>
    </row>
    <row r="3910" spans="2:7" x14ac:dyDescent="0.3">
      <c r="B3910" s="5"/>
    </row>
    <row r="3911" spans="2:7" x14ac:dyDescent="0.3">
      <c r="B3911" s="5"/>
    </row>
    <row r="3912" spans="2:7" x14ac:dyDescent="0.3">
      <c r="B3912" s="5"/>
    </row>
    <row r="3913" spans="2:7" x14ac:dyDescent="0.3">
      <c r="B3913" s="5"/>
      <c r="G3913" s="1"/>
    </row>
    <row r="3914" spans="2:7" x14ac:dyDescent="0.3">
      <c r="B3914" s="5"/>
    </row>
    <row r="3915" spans="2:7" x14ac:dyDescent="0.3">
      <c r="B3915" s="5"/>
      <c r="G3915" s="1"/>
    </row>
    <row r="3916" spans="2:7" x14ac:dyDescent="0.3">
      <c r="B3916" s="5"/>
      <c r="G3916" s="1"/>
    </row>
    <row r="3917" spans="2:7" x14ac:dyDescent="0.3">
      <c r="B3917" s="5"/>
      <c r="G3917" s="1"/>
    </row>
    <row r="3918" spans="2:7" x14ac:dyDescent="0.3">
      <c r="B3918" s="5"/>
    </row>
    <row r="3919" spans="2:7" x14ac:dyDescent="0.3">
      <c r="B3919" s="5"/>
    </row>
    <row r="3920" spans="2:7" x14ac:dyDescent="0.3">
      <c r="B3920" s="5"/>
      <c r="G3920" s="1"/>
    </row>
    <row r="3921" spans="2:7" x14ac:dyDescent="0.3">
      <c r="B3921" s="5"/>
    </row>
    <row r="3922" spans="2:7" x14ac:dyDescent="0.3">
      <c r="B3922" s="5"/>
    </row>
    <row r="3923" spans="2:7" x14ac:dyDescent="0.3">
      <c r="B3923" s="5"/>
    </row>
    <row r="3924" spans="2:7" x14ac:dyDescent="0.3">
      <c r="B3924" s="5"/>
      <c r="G3924" s="1"/>
    </row>
    <row r="3925" spans="2:7" x14ac:dyDescent="0.3">
      <c r="B3925" s="5"/>
      <c r="G3925" s="1"/>
    </row>
    <row r="3926" spans="2:7" x14ac:dyDescent="0.3">
      <c r="B3926" s="5"/>
    </row>
    <row r="3927" spans="2:7" x14ac:dyDescent="0.3">
      <c r="B3927" s="5"/>
    </row>
    <row r="3928" spans="2:7" x14ac:dyDescent="0.3">
      <c r="B3928" s="5"/>
      <c r="G3928" s="1"/>
    </row>
    <row r="3929" spans="2:7" x14ac:dyDescent="0.3">
      <c r="B3929" s="5"/>
    </row>
    <row r="3930" spans="2:7" x14ac:dyDescent="0.3">
      <c r="B3930" s="5"/>
    </row>
    <row r="3931" spans="2:7" x14ac:dyDescent="0.3">
      <c r="B3931" s="5"/>
    </row>
    <row r="3932" spans="2:7" x14ac:dyDescent="0.3">
      <c r="B3932" s="5"/>
      <c r="G3932" s="1"/>
    </row>
    <row r="3933" spans="2:7" x14ac:dyDescent="0.3">
      <c r="B3933" s="5"/>
    </row>
    <row r="3934" spans="2:7" x14ac:dyDescent="0.3">
      <c r="B3934" s="5"/>
      <c r="G3934" s="1"/>
    </row>
    <row r="3935" spans="2:7" x14ac:dyDescent="0.3">
      <c r="B3935" s="5"/>
      <c r="G3935" s="1"/>
    </row>
    <row r="3936" spans="2:7" x14ac:dyDescent="0.3">
      <c r="B3936" s="5"/>
    </row>
    <row r="3937" spans="2:7" x14ac:dyDescent="0.3">
      <c r="B3937" s="5"/>
    </row>
    <row r="3938" spans="2:7" x14ac:dyDescent="0.3">
      <c r="B3938" s="5"/>
    </row>
    <row r="3939" spans="2:7" x14ac:dyDescent="0.3">
      <c r="B3939" s="5"/>
      <c r="G3939" s="1"/>
    </row>
    <row r="3940" spans="2:7" x14ac:dyDescent="0.3">
      <c r="B3940" s="5"/>
      <c r="G3940" s="1"/>
    </row>
    <row r="3941" spans="2:7" x14ac:dyDescent="0.3">
      <c r="B3941" s="5"/>
    </row>
    <row r="3942" spans="2:7" x14ac:dyDescent="0.3">
      <c r="B3942" s="5"/>
      <c r="G3942" s="1"/>
    </row>
    <row r="3943" spans="2:7" x14ac:dyDescent="0.3">
      <c r="B3943" s="5"/>
      <c r="G3943" s="1"/>
    </row>
    <row r="3944" spans="2:7" x14ac:dyDescent="0.3">
      <c r="B3944" s="5"/>
      <c r="G3944" s="1"/>
    </row>
    <row r="3945" spans="2:7" x14ac:dyDescent="0.3">
      <c r="B3945" s="5"/>
      <c r="G3945" s="1"/>
    </row>
    <row r="3946" spans="2:7" x14ac:dyDescent="0.3">
      <c r="B3946" s="5"/>
    </row>
    <row r="3947" spans="2:7" x14ac:dyDescent="0.3">
      <c r="B3947" s="5"/>
      <c r="G3947" s="1"/>
    </row>
    <row r="3948" spans="2:7" x14ac:dyDescent="0.3">
      <c r="B3948" s="5"/>
    </row>
    <row r="3949" spans="2:7" x14ac:dyDescent="0.3">
      <c r="B3949" s="5"/>
    </row>
    <row r="3950" spans="2:7" x14ac:dyDescent="0.3">
      <c r="B3950" s="5"/>
    </row>
    <row r="3951" spans="2:7" x14ac:dyDescent="0.3">
      <c r="B3951" s="5"/>
      <c r="G3951" s="1"/>
    </row>
    <row r="3952" spans="2:7" x14ac:dyDescent="0.3">
      <c r="B3952" s="5"/>
      <c r="G3952" s="1"/>
    </row>
    <row r="3953" spans="2:7" x14ac:dyDescent="0.3">
      <c r="B3953" s="5"/>
      <c r="G3953" s="1"/>
    </row>
    <row r="3954" spans="2:7" x14ac:dyDescent="0.3">
      <c r="B3954" s="5"/>
    </row>
    <row r="3955" spans="2:7" x14ac:dyDescent="0.3">
      <c r="B3955" s="5"/>
      <c r="G3955" s="1"/>
    </row>
    <row r="3956" spans="2:7" x14ac:dyDescent="0.3">
      <c r="B3956" s="5"/>
      <c r="G3956" s="1"/>
    </row>
    <row r="3957" spans="2:7" x14ac:dyDescent="0.3">
      <c r="B3957" s="5"/>
    </row>
    <row r="3958" spans="2:7" x14ac:dyDescent="0.3">
      <c r="B3958" s="5"/>
    </row>
    <row r="3959" spans="2:7" x14ac:dyDescent="0.3">
      <c r="B3959" s="5"/>
      <c r="G3959" s="1"/>
    </row>
    <row r="3960" spans="2:7" x14ac:dyDescent="0.3">
      <c r="B3960" s="5"/>
    </row>
    <row r="3961" spans="2:7" x14ac:dyDescent="0.3">
      <c r="B3961" s="5"/>
      <c r="G3961" s="1"/>
    </row>
    <row r="3962" spans="2:7" x14ac:dyDescent="0.3">
      <c r="B3962" s="5"/>
    </row>
    <row r="3963" spans="2:7" x14ac:dyDescent="0.3">
      <c r="B3963" s="5"/>
      <c r="G3963" s="1"/>
    </row>
    <row r="3964" spans="2:7" x14ac:dyDescent="0.3">
      <c r="B3964" s="5"/>
      <c r="G3964" s="1"/>
    </row>
    <row r="3965" spans="2:7" x14ac:dyDescent="0.3">
      <c r="B3965" s="5"/>
      <c r="G3965" s="1"/>
    </row>
    <row r="3966" spans="2:7" x14ac:dyDescent="0.3">
      <c r="B3966" s="5"/>
      <c r="G3966" s="1"/>
    </row>
    <row r="3967" spans="2:7" x14ac:dyDescent="0.3">
      <c r="B3967" s="5"/>
      <c r="G3967" s="1"/>
    </row>
    <row r="3968" spans="2:7" x14ac:dyDescent="0.3">
      <c r="B3968" s="5"/>
    </row>
    <row r="3969" spans="2:7" x14ac:dyDescent="0.3">
      <c r="B3969" s="5"/>
      <c r="G3969" s="1"/>
    </row>
    <row r="3970" spans="2:7" x14ac:dyDescent="0.3">
      <c r="B3970" s="5"/>
      <c r="G3970" s="1"/>
    </row>
    <row r="3971" spans="2:7" x14ac:dyDescent="0.3">
      <c r="B3971" s="5"/>
    </row>
    <row r="3972" spans="2:7" x14ac:dyDescent="0.3">
      <c r="B3972" s="5"/>
    </row>
    <row r="3973" spans="2:7" x14ac:dyDescent="0.3">
      <c r="B3973" s="5"/>
      <c r="G3973" s="1"/>
    </row>
    <row r="3974" spans="2:7" x14ac:dyDescent="0.3">
      <c r="B3974" s="5"/>
      <c r="G3974" s="1"/>
    </row>
    <row r="3975" spans="2:7" x14ac:dyDescent="0.3">
      <c r="B3975" s="5"/>
      <c r="G3975" s="1"/>
    </row>
    <row r="3976" spans="2:7" x14ac:dyDescent="0.3">
      <c r="B3976" s="5"/>
    </row>
    <row r="3977" spans="2:7" x14ac:dyDescent="0.3">
      <c r="B3977" s="5"/>
      <c r="G3977" s="1"/>
    </row>
    <row r="3978" spans="2:7" x14ac:dyDescent="0.3">
      <c r="B3978" s="5"/>
      <c r="G3978" s="1"/>
    </row>
    <row r="3979" spans="2:7" x14ac:dyDescent="0.3">
      <c r="B3979" s="5"/>
    </row>
    <row r="3980" spans="2:7" x14ac:dyDescent="0.3">
      <c r="B3980" s="5"/>
    </row>
    <row r="3981" spans="2:7" x14ac:dyDescent="0.3">
      <c r="B3981" s="5"/>
    </row>
    <row r="3982" spans="2:7" x14ac:dyDescent="0.3">
      <c r="B3982" s="5"/>
      <c r="G3982" s="1"/>
    </row>
    <row r="3983" spans="2:7" x14ac:dyDescent="0.3">
      <c r="B3983" s="5"/>
    </row>
    <row r="3984" spans="2:7" x14ac:dyDescent="0.3">
      <c r="B3984" s="5"/>
    </row>
    <row r="3985" spans="2:7" x14ac:dyDescent="0.3">
      <c r="B3985" s="5"/>
      <c r="G3985" s="1"/>
    </row>
    <row r="3986" spans="2:7" x14ac:dyDescent="0.3">
      <c r="B3986" s="5"/>
    </row>
    <row r="3987" spans="2:7" x14ac:dyDescent="0.3">
      <c r="B3987" s="5"/>
    </row>
    <row r="3988" spans="2:7" x14ac:dyDescent="0.3">
      <c r="B3988" s="5"/>
      <c r="G3988" s="1"/>
    </row>
    <row r="3989" spans="2:7" x14ac:dyDescent="0.3">
      <c r="B3989" s="5"/>
    </row>
    <row r="3990" spans="2:7" x14ac:dyDescent="0.3">
      <c r="B3990" s="5"/>
      <c r="G3990" s="1"/>
    </row>
    <row r="3991" spans="2:7" x14ac:dyDescent="0.3">
      <c r="B3991" s="5"/>
    </row>
    <row r="3992" spans="2:7" x14ac:dyDescent="0.3">
      <c r="B3992" s="5"/>
    </row>
    <row r="3993" spans="2:7" x14ac:dyDescent="0.3">
      <c r="B3993" s="5"/>
    </row>
    <row r="3994" spans="2:7" x14ac:dyDescent="0.3">
      <c r="B3994" s="5"/>
    </row>
    <row r="3995" spans="2:7" x14ac:dyDescent="0.3">
      <c r="B3995" s="5"/>
    </row>
    <row r="3996" spans="2:7" x14ac:dyDescent="0.3">
      <c r="B3996" s="5"/>
      <c r="G3996" s="1"/>
    </row>
    <row r="3997" spans="2:7" x14ac:dyDescent="0.3">
      <c r="B3997" s="5"/>
      <c r="G3997" s="1"/>
    </row>
    <row r="3998" spans="2:7" x14ac:dyDescent="0.3">
      <c r="B3998" s="5"/>
      <c r="G3998" s="1"/>
    </row>
    <row r="3999" spans="2:7" x14ac:dyDescent="0.3">
      <c r="B3999" s="5"/>
    </row>
    <row r="4000" spans="2:7" x14ac:dyDescent="0.3">
      <c r="B4000" s="5"/>
    </row>
    <row r="4001" spans="2:7" x14ac:dyDescent="0.3">
      <c r="B4001" s="5"/>
    </row>
    <row r="4002" spans="2:7" x14ac:dyDescent="0.3">
      <c r="B4002" s="5"/>
    </row>
    <row r="4003" spans="2:7" x14ac:dyDescent="0.3">
      <c r="B4003" s="5"/>
    </row>
    <row r="4004" spans="2:7" x14ac:dyDescent="0.3">
      <c r="B4004" s="5"/>
      <c r="G4004" s="1"/>
    </row>
    <row r="4005" spans="2:7" x14ac:dyDescent="0.3">
      <c r="B4005" s="5"/>
      <c r="G4005" s="1"/>
    </row>
    <row r="4006" spans="2:7" x14ac:dyDescent="0.3">
      <c r="B4006" s="5"/>
      <c r="G4006" s="1"/>
    </row>
    <row r="4007" spans="2:7" x14ac:dyDescent="0.3">
      <c r="B4007" s="5"/>
    </row>
    <row r="4008" spans="2:7" x14ac:dyDescent="0.3">
      <c r="B4008" s="5"/>
    </row>
    <row r="4009" spans="2:7" x14ac:dyDescent="0.3">
      <c r="B4009" s="5"/>
    </row>
    <row r="4010" spans="2:7" x14ac:dyDescent="0.3">
      <c r="B4010" s="5"/>
      <c r="G4010" s="1"/>
    </row>
    <row r="4012" spans="2:7" x14ac:dyDescent="0.3">
      <c r="G4012" s="1"/>
    </row>
    <row r="4013" spans="2:7" x14ac:dyDescent="0.3">
      <c r="G4013" s="1"/>
    </row>
    <row r="4014" spans="2:7" x14ac:dyDescent="0.3">
      <c r="G4014" s="1"/>
    </row>
    <row r="4018" spans="7:7" x14ac:dyDescent="0.3">
      <c r="G4018" s="1"/>
    </row>
    <row r="4021" spans="7:7" x14ac:dyDescent="0.3">
      <c r="G4021" s="1"/>
    </row>
    <row r="4030" spans="7:7" x14ac:dyDescent="0.3">
      <c r="G4030" s="1"/>
    </row>
    <row r="4031" spans="7:7" x14ac:dyDescent="0.3">
      <c r="G4031" s="1"/>
    </row>
    <row r="4033" spans="7:7" x14ac:dyDescent="0.3">
      <c r="G4033" s="1"/>
    </row>
    <row r="4036" spans="7:7" x14ac:dyDescent="0.3">
      <c r="G4036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50" spans="7:7" x14ac:dyDescent="0.3">
      <c r="G4050" s="1"/>
    </row>
    <row r="4051" spans="7:7" x14ac:dyDescent="0.3">
      <c r="G4051" s="1"/>
    </row>
    <row r="4061" spans="7:7" x14ac:dyDescent="0.3">
      <c r="G4061" s="1"/>
    </row>
    <row r="4066" spans="7:7" x14ac:dyDescent="0.3">
      <c r="G4066" s="1"/>
    </row>
    <row r="4070" spans="7:7" x14ac:dyDescent="0.3">
      <c r="G4070" s="1"/>
    </row>
    <row r="4073" spans="7:7" x14ac:dyDescent="0.3">
      <c r="G4073" s="1"/>
    </row>
    <row r="4074" spans="7:7" x14ac:dyDescent="0.3">
      <c r="G4074" s="1"/>
    </row>
    <row r="4078" spans="7:7" x14ac:dyDescent="0.3">
      <c r="G4078" s="1"/>
    </row>
    <row r="4079" spans="7:7" x14ac:dyDescent="0.3">
      <c r="G4079" s="1"/>
    </row>
    <row r="4083" spans="7:7" x14ac:dyDescent="0.3">
      <c r="G4083" s="1"/>
    </row>
    <row r="4086" spans="7:7" x14ac:dyDescent="0.3">
      <c r="G4086" s="1"/>
    </row>
    <row r="4091" spans="7:7" x14ac:dyDescent="0.3">
      <c r="G4091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8" spans="7:7" x14ac:dyDescent="0.3">
      <c r="G4108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/>
  <dimension ref="A1"/>
  <sheetViews>
    <sheetView workbookViewId="0">
      <selection activeCell="F25" sqref="F25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0070C0"/>
  </sheetPr>
  <dimension ref="A1:I6577"/>
  <sheetViews>
    <sheetView topLeftCell="A734" zoomScaleNormal="100" workbookViewId="0">
      <selection activeCell="A2" sqref="A2:A760"/>
    </sheetView>
  </sheetViews>
  <sheetFormatPr defaultColWidth="8.88671875" defaultRowHeight="14.4" x14ac:dyDescent="0.3"/>
  <cols>
    <col min="1" max="1" width="16.77734375" customWidth="1"/>
    <col min="2" max="2" width="14.33203125" style="5" customWidth="1"/>
    <col min="3" max="3" width="8.6640625" customWidth="1"/>
    <col min="4" max="4" width="54.77734375" customWidth="1"/>
    <col min="5" max="5" width="11.6640625" customWidth="1"/>
    <col min="6" max="6" width="8.5546875" style="42" bestFit="1" customWidth="1"/>
    <col min="7" max="7" width="16.44140625" bestFit="1" customWidth="1"/>
    <col min="8" max="8" width="8.88671875" style="46"/>
  </cols>
  <sheetData>
    <row r="1" spans="1:9" s="7" customFormat="1" ht="33" customHeight="1" x14ac:dyDescent="0.3">
      <c r="A1" s="7" t="s">
        <v>0</v>
      </c>
      <c r="B1" s="44" t="s">
        <v>1</v>
      </c>
      <c r="C1" s="7" t="s">
        <v>7344</v>
      </c>
      <c r="D1" s="7" t="s">
        <v>7343</v>
      </c>
      <c r="E1" s="7" t="s">
        <v>4</v>
      </c>
      <c r="F1" s="43" t="s">
        <v>5</v>
      </c>
      <c r="G1" s="7" t="s">
        <v>6</v>
      </c>
      <c r="H1" s="45" t="s">
        <v>7</v>
      </c>
      <c r="I1" s="7" t="s">
        <v>8</v>
      </c>
    </row>
    <row r="2" spans="1:9" x14ac:dyDescent="0.3">
      <c r="A2">
        <v>125012054</v>
      </c>
      <c r="B2" s="47">
        <v>45868</v>
      </c>
      <c r="C2" t="s">
        <v>7656</v>
      </c>
      <c r="D2" t="s">
        <v>549</v>
      </c>
      <c r="E2">
        <v>300205</v>
      </c>
      <c r="F2" s="42" t="s">
        <v>7769</v>
      </c>
      <c r="G2">
        <v>1</v>
      </c>
      <c r="H2" s="46">
        <v>46</v>
      </c>
      <c r="I2">
        <v>1</v>
      </c>
    </row>
    <row r="3" spans="1:9" x14ac:dyDescent="0.3">
      <c r="A3">
        <v>125012056</v>
      </c>
      <c r="B3" s="47">
        <v>45868</v>
      </c>
      <c r="C3" t="s">
        <v>7656</v>
      </c>
      <c r="D3" t="s">
        <v>549</v>
      </c>
      <c r="E3">
        <v>300220</v>
      </c>
      <c r="F3" s="42" t="s">
        <v>7770</v>
      </c>
      <c r="G3">
        <v>2</v>
      </c>
      <c r="H3" s="46">
        <v>43.35</v>
      </c>
      <c r="I3">
        <v>1</v>
      </c>
    </row>
    <row r="4" spans="1:9" x14ac:dyDescent="0.3">
      <c r="A4">
        <v>125012056</v>
      </c>
      <c r="B4" s="47">
        <v>45868</v>
      </c>
      <c r="C4" t="s">
        <v>7656</v>
      </c>
      <c r="D4" t="s">
        <v>549</v>
      </c>
      <c r="E4">
        <v>300205</v>
      </c>
      <c r="F4" s="42" t="s">
        <v>7769</v>
      </c>
      <c r="G4">
        <v>1</v>
      </c>
      <c r="H4" s="46">
        <v>46</v>
      </c>
      <c r="I4">
        <v>1</v>
      </c>
    </row>
    <row r="5" spans="1:9" x14ac:dyDescent="0.3">
      <c r="A5">
        <v>125012056</v>
      </c>
      <c r="B5" s="47">
        <v>45868</v>
      </c>
      <c r="C5" t="s">
        <v>7656</v>
      </c>
      <c r="D5" t="s">
        <v>549</v>
      </c>
      <c r="E5">
        <v>200123</v>
      </c>
      <c r="F5" s="42" t="s">
        <v>265</v>
      </c>
      <c r="G5">
        <v>2</v>
      </c>
      <c r="H5" s="46">
        <v>5.35</v>
      </c>
      <c r="I5">
        <v>1</v>
      </c>
    </row>
    <row r="6" spans="1:9" x14ac:dyDescent="0.3">
      <c r="A6">
        <v>125012057</v>
      </c>
      <c r="B6" s="47">
        <v>45868</v>
      </c>
      <c r="C6" t="s">
        <v>7414</v>
      </c>
      <c r="D6" s="1" t="s">
        <v>1508</v>
      </c>
      <c r="E6">
        <v>261778</v>
      </c>
      <c r="F6" s="42" t="s">
        <v>7678</v>
      </c>
      <c r="G6">
        <v>1</v>
      </c>
      <c r="H6" s="46">
        <v>0</v>
      </c>
      <c r="I6">
        <v>1</v>
      </c>
    </row>
    <row r="7" spans="1:9" x14ac:dyDescent="0.3">
      <c r="A7">
        <v>125012058</v>
      </c>
      <c r="B7" s="47">
        <v>45868</v>
      </c>
      <c r="C7" t="s">
        <v>7771</v>
      </c>
      <c r="D7" s="1" t="s">
        <v>536</v>
      </c>
      <c r="E7">
        <v>271074</v>
      </c>
      <c r="F7" s="42" t="s">
        <v>7772</v>
      </c>
      <c r="G7">
        <v>46</v>
      </c>
      <c r="H7" s="46">
        <v>38.76</v>
      </c>
      <c r="I7">
        <v>1</v>
      </c>
    </row>
    <row r="8" spans="1:9" x14ac:dyDescent="0.3">
      <c r="A8">
        <v>125012059</v>
      </c>
      <c r="B8" s="47">
        <v>45868</v>
      </c>
      <c r="C8" t="s">
        <v>7773</v>
      </c>
      <c r="D8" s="1" t="s">
        <v>1520</v>
      </c>
      <c r="E8">
        <v>300509</v>
      </c>
      <c r="F8" s="42" t="s">
        <v>7774</v>
      </c>
      <c r="G8">
        <v>2</v>
      </c>
      <c r="H8" s="46">
        <v>198</v>
      </c>
      <c r="I8">
        <v>1</v>
      </c>
    </row>
    <row r="9" spans="1:9" x14ac:dyDescent="0.3">
      <c r="A9">
        <v>125012059</v>
      </c>
      <c r="B9" s="47">
        <v>45868</v>
      </c>
      <c r="C9" t="s">
        <v>7773</v>
      </c>
      <c r="D9" s="1" t="s">
        <v>1520</v>
      </c>
      <c r="E9">
        <v>300213</v>
      </c>
      <c r="F9" s="42" t="s">
        <v>7775</v>
      </c>
      <c r="G9">
        <v>9</v>
      </c>
      <c r="H9" s="46">
        <v>52.2</v>
      </c>
      <c r="I9">
        <v>1</v>
      </c>
    </row>
    <row r="10" spans="1:9" x14ac:dyDescent="0.3">
      <c r="A10">
        <v>125012059</v>
      </c>
      <c r="B10" s="47">
        <v>45868</v>
      </c>
      <c r="C10" t="s">
        <v>7773</v>
      </c>
      <c r="D10" t="s">
        <v>1520</v>
      </c>
      <c r="E10">
        <v>300211</v>
      </c>
      <c r="F10" s="42" t="s">
        <v>7776</v>
      </c>
      <c r="G10">
        <v>4</v>
      </c>
      <c r="H10" s="46">
        <v>75</v>
      </c>
      <c r="I10">
        <v>1</v>
      </c>
    </row>
    <row r="11" spans="1:9" x14ac:dyDescent="0.3">
      <c r="A11">
        <v>125012059</v>
      </c>
      <c r="B11" s="47">
        <v>45868</v>
      </c>
      <c r="C11" t="s">
        <v>7773</v>
      </c>
      <c r="D11" t="s">
        <v>1520</v>
      </c>
      <c r="E11">
        <v>300210</v>
      </c>
      <c r="F11" s="42" t="s">
        <v>7777</v>
      </c>
      <c r="G11">
        <v>4</v>
      </c>
      <c r="H11" s="46">
        <v>105</v>
      </c>
      <c r="I11">
        <v>1</v>
      </c>
    </row>
    <row r="12" spans="1:9" x14ac:dyDescent="0.3">
      <c r="A12">
        <v>125012059</v>
      </c>
      <c r="B12" s="47">
        <v>45868</v>
      </c>
      <c r="C12" t="s">
        <v>7773</v>
      </c>
      <c r="D12" t="s">
        <v>1520</v>
      </c>
      <c r="E12">
        <v>263279</v>
      </c>
      <c r="F12" s="42" t="s">
        <v>7778</v>
      </c>
      <c r="G12">
        <v>2</v>
      </c>
      <c r="H12" s="46">
        <v>170.75</v>
      </c>
      <c r="I12">
        <v>1</v>
      </c>
    </row>
    <row r="13" spans="1:9" x14ac:dyDescent="0.3">
      <c r="A13">
        <v>125012059</v>
      </c>
      <c r="B13" s="47">
        <v>45868</v>
      </c>
      <c r="C13" t="s">
        <v>7773</v>
      </c>
      <c r="D13" t="s">
        <v>1520</v>
      </c>
      <c r="E13">
        <v>300226</v>
      </c>
      <c r="F13" s="42" t="s">
        <v>7641</v>
      </c>
      <c r="G13">
        <v>13</v>
      </c>
      <c r="H13" s="46">
        <v>31.5</v>
      </c>
      <c r="I13">
        <v>1</v>
      </c>
    </row>
    <row r="14" spans="1:9" x14ac:dyDescent="0.3">
      <c r="A14">
        <v>125012059</v>
      </c>
      <c r="B14" s="47">
        <v>45868</v>
      </c>
      <c r="C14" t="s">
        <v>7773</v>
      </c>
      <c r="D14" t="s">
        <v>1520</v>
      </c>
      <c r="E14">
        <v>300229</v>
      </c>
      <c r="F14" s="42" t="s">
        <v>7646</v>
      </c>
      <c r="G14">
        <v>10</v>
      </c>
      <c r="H14" s="46">
        <v>58</v>
      </c>
      <c r="I14">
        <v>1</v>
      </c>
    </row>
    <row r="15" spans="1:9" x14ac:dyDescent="0.3">
      <c r="A15">
        <v>125012059</v>
      </c>
      <c r="B15" s="47">
        <v>45868</v>
      </c>
      <c r="C15" t="s">
        <v>7773</v>
      </c>
      <c r="D15" s="1" t="s">
        <v>1520</v>
      </c>
      <c r="E15">
        <v>300228</v>
      </c>
      <c r="F15" s="42" t="s">
        <v>7677</v>
      </c>
      <c r="G15">
        <v>8</v>
      </c>
      <c r="H15" s="46">
        <v>69.5</v>
      </c>
      <c r="I15">
        <v>1</v>
      </c>
    </row>
    <row r="16" spans="1:9" x14ac:dyDescent="0.3">
      <c r="A16">
        <v>125012059</v>
      </c>
      <c r="B16" s="47">
        <v>45868</v>
      </c>
      <c r="C16" t="s">
        <v>7773</v>
      </c>
      <c r="D16" t="s">
        <v>1520</v>
      </c>
      <c r="E16">
        <v>300230</v>
      </c>
      <c r="F16" s="42" t="s">
        <v>7657</v>
      </c>
      <c r="G16" s="1">
        <v>4</v>
      </c>
      <c r="H16" s="46">
        <v>98</v>
      </c>
      <c r="I16">
        <v>1</v>
      </c>
    </row>
    <row r="17" spans="1:9" x14ac:dyDescent="0.3">
      <c r="A17">
        <v>125012059</v>
      </c>
      <c r="B17" s="47">
        <v>45868</v>
      </c>
      <c r="C17" t="s">
        <v>7773</v>
      </c>
      <c r="D17" t="s">
        <v>1520</v>
      </c>
      <c r="E17">
        <v>300551</v>
      </c>
      <c r="F17" s="42" t="s">
        <v>7779</v>
      </c>
      <c r="G17">
        <v>2</v>
      </c>
      <c r="H17" s="46">
        <v>174</v>
      </c>
      <c r="I17">
        <v>1</v>
      </c>
    </row>
    <row r="18" spans="1:9" x14ac:dyDescent="0.3">
      <c r="A18">
        <v>125012059</v>
      </c>
      <c r="B18" s="47">
        <v>45868</v>
      </c>
      <c r="C18" t="s">
        <v>7773</v>
      </c>
      <c r="D18" s="1" t="s">
        <v>1520</v>
      </c>
      <c r="E18">
        <v>300528</v>
      </c>
      <c r="F18" s="42" t="s">
        <v>7780</v>
      </c>
      <c r="G18">
        <v>6</v>
      </c>
      <c r="H18" s="46">
        <v>192.5</v>
      </c>
      <c r="I18">
        <v>1</v>
      </c>
    </row>
    <row r="19" spans="1:9" x14ac:dyDescent="0.3">
      <c r="A19">
        <v>125012059</v>
      </c>
      <c r="B19" s="47">
        <v>45868</v>
      </c>
      <c r="C19" t="s">
        <v>7773</v>
      </c>
      <c r="D19" t="s">
        <v>1520</v>
      </c>
      <c r="E19">
        <v>263279</v>
      </c>
      <c r="F19" s="42" t="s">
        <v>7778</v>
      </c>
      <c r="G19">
        <v>3</v>
      </c>
      <c r="H19" s="46">
        <v>170.75</v>
      </c>
      <c r="I19">
        <v>1</v>
      </c>
    </row>
    <row r="20" spans="1:9" x14ac:dyDescent="0.3">
      <c r="A20">
        <v>125012060</v>
      </c>
      <c r="B20" s="47">
        <v>45868</v>
      </c>
      <c r="C20" t="s">
        <v>7781</v>
      </c>
      <c r="D20" t="s">
        <v>1725</v>
      </c>
      <c r="E20">
        <v>268361</v>
      </c>
      <c r="F20" s="42" t="s">
        <v>7782</v>
      </c>
      <c r="G20">
        <v>30</v>
      </c>
      <c r="H20" s="46">
        <v>1.46</v>
      </c>
      <c r="I20">
        <v>1</v>
      </c>
    </row>
    <row r="21" spans="1:9" x14ac:dyDescent="0.3">
      <c r="A21">
        <v>125012060</v>
      </c>
      <c r="B21" s="47">
        <v>45868</v>
      </c>
      <c r="C21" t="s">
        <v>7781</v>
      </c>
      <c r="D21" t="s">
        <v>1725</v>
      </c>
      <c r="E21">
        <v>264748</v>
      </c>
      <c r="F21" s="42" t="s">
        <v>7783</v>
      </c>
      <c r="G21" s="1">
        <v>180</v>
      </c>
      <c r="H21" s="46">
        <v>1.95</v>
      </c>
      <c r="I21">
        <v>1</v>
      </c>
    </row>
    <row r="22" spans="1:9" x14ac:dyDescent="0.3">
      <c r="A22">
        <v>125012060</v>
      </c>
      <c r="B22" s="47">
        <v>45868</v>
      </c>
      <c r="C22" t="s">
        <v>7781</v>
      </c>
      <c r="D22" t="s">
        <v>1725</v>
      </c>
      <c r="E22">
        <v>268362</v>
      </c>
      <c r="F22" s="42" t="s">
        <v>7784</v>
      </c>
      <c r="G22">
        <v>20</v>
      </c>
      <c r="H22" s="46">
        <v>1.1499999999999999</v>
      </c>
      <c r="I22">
        <v>1</v>
      </c>
    </row>
    <row r="23" spans="1:9" x14ac:dyDescent="0.3">
      <c r="A23">
        <v>125012062</v>
      </c>
      <c r="B23" s="47">
        <v>45868</v>
      </c>
      <c r="C23" t="s">
        <v>7785</v>
      </c>
      <c r="D23" s="1" t="s">
        <v>352</v>
      </c>
      <c r="E23">
        <v>300211</v>
      </c>
      <c r="F23" s="42" t="s">
        <v>7776</v>
      </c>
      <c r="G23">
        <v>85</v>
      </c>
      <c r="H23" s="46">
        <v>73.010000000000005</v>
      </c>
      <c r="I23">
        <v>1</v>
      </c>
    </row>
    <row r="24" spans="1:9" x14ac:dyDescent="0.3">
      <c r="A24">
        <v>125012062</v>
      </c>
      <c r="B24" s="47">
        <v>45868</v>
      </c>
      <c r="C24" t="s">
        <v>7785</v>
      </c>
      <c r="D24" t="s">
        <v>352</v>
      </c>
      <c r="E24">
        <v>300213</v>
      </c>
      <c r="F24" s="42" t="s">
        <v>7775</v>
      </c>
      <c r="G24">
        <v>100</v>
      </c>
      <c r="H24" s="46">
        <v>53.45</v>
      </c>
      <c r="I24">
        <v>1</v>
      </c>
    </row>
    <row r="25" spans="1:9" x14ac:dyDescent="0.3">
      <c r="A25">
        <v>125012063</v>
      </c>
      <c r="B25" s="47">
        <v>45868</v>
      </c>
      <c r="C25" t="s">
        <v>7655</v>
      </c>
      <c r="D25" t="s">
        <v>1554</v>
      </c>
      <c r="E25">
        <v>300505</v>
      </c>
      <c r="F25" s="42" t="s">
        <v>7786</v>
      </c>
      <c r="G25">
        <v>2</v>
      </c>
      <c r="H25" s="46">
        <v>435</v>
      </c>
      <c r="I25">
        <v>1</v>
      </c>
    </row>
    <row r="26" spans="1:9" x14ac:dyDescent="0.3">
      <c r="A26">
        <v>125012064</v>
      </c>
      <c r="B26" s="47">
        <v>45868</v>
      </c>
      <c r="C26" t="s">
        <v>7787</v>
      </c>
      <c r="D26" t="s">
        <v>328</v>
      </c>
      <c r="E26">
        <v>200401</v>
      </c>
      <c r="F26" s="42" t="s">
        <v>7648</v>
      </c>
      <c r="G26">
        <v>28</v>
      </c>
      <c r="H26" s="46">
        <v>5.8</v>
      </c>
      <c r="I26">
        <v>1</v>
      </c>
    </row>
    <row r="27" spans="1:9" x14ac:dyDescent="0.3">
      <c r="A27">
        <v>125012064</v>
      </c>
      <c r="B27" s="47">
        <v>45868</v>
      </c>
      <c r="C27" t="s">
        <v>7787</v>
      </c>
      <c r="D27" s="1" t="s">
        <v>328</v>
      </c>
      <c r="E27">
        <v>100654</v>
      </c>
      <c r="F27" s="42" t="s">
        <v>7788</v>
      </c>
      <c r="G27" s="1">
        <v>1</v>
      </c>
      <c r="H27" s="46">
        <v>28</v>
      </c>
      <c r="I27">
        <v>1</v>
      </c>
    </row>
    <row r="28" spans="1:9" x14ac:dyDescent="0.3">
      <c r="A28">
        <v>125012065</v>
      </c>
      <c r="B28" s="47">
        <v>45868</v>
      </c>
      <c r="C28" t="s">
        <v>7789</v>
      </c>
      <c r="D28" s="1" t="s">
        <v>1533</v>
      </c>
      <c r="E28">
        <v>200437</v>
      </c>
      <c r="F28" s="42" t="s">
        <v>7647</v>
      </c>
      <c r="G28">
        <v>2</v>
      </c>
      <c r="H28" s="46">
        <v>27</v>
      </c>
      <c r="I28">
        <v>1</v>
      </c>
    </row>
    <row r="29" spans="1:9" x14ac:dyDescent="0.3">
      <c r="A29">
        <v>125012066</v>
      </c>
      <c r="B29" s="47">
        <v>45868</v>
      </c>
      <c r="C29" t="s">
        <v>7790</v>
      </c>
      <c r="D29" s="1" t="s">
        <v>377</v>
      </c>
      <c r="E29">
        <v>300226</v>
      </c>
      <c r="F29" s="42" t="s">
        <v>7641</v>
      </c>
      <c r="G29">
        <v>20</v>
      </c>
      <c r="H29" s="46">
        <v>29.5</v>
      </c>
      <c r="I29">
        <v>1</v>
      </c>
    </row>
    <row r="30" spans="1:9" x14ac:dyDescent="0.3">
      <c r="A30">
        <v>125012068</v>
      </c>
      <c r="B30" s="47">
        <v>45868</v>
      </c>
      <c r="C30" t="s">
        <v>7679</v>
      </c>
      <c r="D30" s="1" t="s">
        <v>441</v>
      </c>
      <c r="E30">
        <v>267519</v>
      </c>
      <c r="F30" s="42" t="s">
        <v>7680</v>
      </c>
      <c r="G30">
        <v>1</v>
      </c>
      <c r="H30" s="46">
        <v>14</v>
      </c>
      <c r="I30">
        <v>1</v>
      </c>
    </row>
    <row r="31" spans="1:9" x14ac:dyDescent="0.3">
      <c r="A31">
        <v>125012068</v>
      </c>
      <c r="B31" s="47">
        <v>45868</v>
      </c>
      <c r="C31" t="s">
        <v>7679</v>
      </c>
      <c r="D31" s="1" t="s">
        <v>441</v>
      </c>
      <c r="E31">
        <v>267926</v>
      </c>
      <c r="F31" s="42" t="s">
        <v>7645</v>
      </c>
      <c r="G31">
        <v>4</v>
      </c>
      <c r="H31" s="46">
        <v>4.87</v>
      </c>
      <c r="I31">
        <v>1</v>
      </c>
    </row>
    <row r="32" spans="1:9" x14ac:dyDescent="0.3">
      <c r="A32">
        <v>125012068</v>
      </c>
      <c r="B32" s="47">
        <v>45868</v>
      </c>
      <c r="C32" t="s">
        <v>7679</v>
      </c>
      <c r="D32" s="1" t="s">
        <v>441</v>
      </c>
      <c r="E32">
        <v>200461</v>
      </c>
      <c r="F32" s="42" t="s">
        <v>7658</v>
      </c>
      <c r="G32">
        <v>5</v>
      </c>
      <c r="H32" s="46">
        <v>9.1999999999999993</v>
      </c>
      <c r="I32">
        <v>1</v>
      </c>
    </row>
    <row r="33" spans="1:9" x14ac:dyDescent="0.3">
      <c r="A33">
        <v>125012068</v>
      </c>
      <c r="B33" s="47">
        <v>45868</v>
      </c>
      <c r="C33" t="s">
        <v>7679</v>
      </c>
      <c r="D33" s="1" t="s">
        <v>441</v>
      </c>
      <c r="E33">
        <v>200505</v>
      </c>
      <c r="F33" s="42" t="s">
        <v>7681</v>
      </c>
      <c r="G33">
        <v>2</v>
      </c>
      <c r="H33" s="46">
        <v>6</v>
      </c>
      <c r="I33">
        <v>1</v>
      </c>
    </row>
    <row r="34" spans="1:9" x14ac:dyDescent="0.3">
      <c r="A34">
        <v>125012068</v>
      </c>
      <c r="B34" s="47">
        <v>45868</v>
      </c>
      <c r="C34" t="s">
        <v>7679</v>
      </c>
      <c r="D34" s="1" t="s">
        <v>441</v>
      </c>
      <c r="E34">
        <v>200434</v>
      </c>
      <c r="F34" s="42" t="s">
        <v>7791</v>
      </c>
      <c r="G34">
        <v>8</v>
      </c>
      <c r="H34" s="46">
        <v>5.17</v>
      </c>
      <c r="I34">
        <v>1</v>
      </c>
    </row>
    <row r="35" spans="1:9" x14ac:dyDescent="0.3">
      <c r="A35">
        <v>125012069</v>
      </c>
      <c r="B35" s="47">
        <v>45868</v>
      </c>
      <c r="C35" t="s">
        <v>7792</v>
      </c>
      <c r="D35" t="s">
        <v>1865</v>
      </c>
      <c r="E35">
        <v>252192</v>
      </c>
      <c r="F35" s="42" t="s">
        <v>7793</v>
      </c>
      <c r="G35">
        <v>60</v>
      </c>
      <c r="H35" s="46">
        <v>22</v>
      </c>
      <c r="I35">
        <v>1</v>
      </c>
    </row>
    <row r="36" spans="1:9" x14ac:dyDescent="0.3">
      <c r="A36">
        <v>125012069</v>
      </c>
      <c r="B36" s="47">
        <v>45868</v>
      </c>
      <c r="C36" t="s">
        <v>7792</v>
      </c>
      <c r="D36" t="s">
        <v>1865</v>
      </c>
      <c r="E36">
        <v>901809</v>
      </c>
      <c r="F36" s="42" t="s">
        <v>7794</v>
      </c>
      <c r="G36">
        <v>9</v>
      </c>
      <c r="H36" s="46">
        <v>6</v>
      </c>
      <c r="I36">
        <v>1</v>
      </c>
    </row>
    <row r="37" spans="1:9" x14ac:dyDescent="0.3">
      <c r="A37">
        <v>125012069</v>
      </c>
      <c r="B37" s="47">
        <v>45868</v>
      </c>
      <c r="C37" t="s">
        <v>7792</v>
      </c>
      <c r="D37" s="1" t="s">
        <v>1865</v>
      </c>
      <c r="E37">
        <v>901684</v>
      </c>
      <c r="F37" s="42" t="s">
        <v>7795</v>
      </c>
      <c r="G37">
        <v>9</v>
      </c>
      <c r="H37" s="46">
        <v>16.13</v>
      </c>
      <c r="I37">
        <v>1</v>
      </c>
    </row>
    <row r="38" spans="1:9" x14ac:dyDescent="0.3">
      <c r="A38">
        <v>125012069</v>
      </c>
      <c r="B38" s="47">
        <v>45868</v>
      </c>
      <c r="C38" t="s">
        <v>7792</v>
      </c>
      <c r="D38" t="s">
        <v>1865</v>
      </c>
      <c r="E38">
        <v>900605</v>
      </c>
      <c r="F38" s="42" t="s">
        <v>203</v>
      </c>
      <c r="G38">
        <v>40</v>
      </c>
      <c r="H38" s="46">
        <v>5</v>
      </c>
      <c r="I38">
        <v>1</v>
      </c>
    </row>
    <row r="39" spans="1:9" x14ac:dyDescent="0.3">
      <c r="A39">
        <v>125012069</v>
      </c>
      <c r="B39" s="47">
        <v>45868</v>
      </c>
      <c r="C39" t="s">
        <v>7792</v>
      </c>
      <c r="D39" t="s">
        <v>1865</v>
      </c>
      <c r="E39">
        <v>267711</v>
      </c>
      <c r="F39" s="42" t="s">
        <v>7796</v>
      </c>
      <c r="G39">
        <v>23</v>
      </c>
      <c r="H39" s="46">
        <v>170</v>
      </c>
      <c r="I39">
        <v>1</v>
      </c>
    </row>
    <row r="40" spans="1:9" x14ac:dyDescent="0.3">
      <c r="A40">
        <v>125012069</v>
      </c>
      <c r="B40" s="47">
        <v>45868</v>
      </c>
      <c r="C40" t="s">
        <v>7792</v>
      </c>
      <c r="D40" t="s">
        <v>1865</v>
      </c>
      <c r="E40">
        <v>267785</v>
      </c>
      <c r="F40" s="42" t="s">
        <v>7797</v>
      </c>
      <c r="G40">
        <v>23</v>
      </c>
      <c r="H40" s="46">
        <v>255</v>
      </c>
      <c r="I40">
        <v>1</v>
      </c>
    </row>
    <row r="41" spans="1:9" x14ac:dyDescent="0.3">
      <c r="A41">
        <v>125012069</v>
      </c>
      <c r="B41" s="47">
        <v>45868</v>
      </c>
      <c r="C41" t="s">
        <v>7792</v>
      </c>
      <c r="D41" s="1" t="s">
        <v>1865</v>
      </c>
      <c r="E41">
        <v>267712</v>
      </c>
      <c r="F41" s="42" t="s">
        <v>7798</v>
      </c>
      <c r="G41">
        <v>13</v>
      </c>
      <c r="H41" s="46">
        <v>87</v>
      </c>
      <c r="I41">
        <v>1</v>
      </c>
    </row>
    <row r="42" spans="1:9" x14ac:dyDescent="0.3">
      <c r="A42">
        <v>125012069</v>
      </c>
      <c r="B42" s="47">
        <v>45868</v>
      </c>
      <c r="C42" t="s">
        <v>7792</v>
      </c>
      <c r="D42" t="s">
        <v>1865</v>
      </c>
      <c r="E42">
        <v>270300</v>
      </c>
      <c r="F42" s="42" t="s">
        <v>7799</v>
      </c>
      <c r="G42">
        <v>8</v>
      </c>
      <c r="H42" s="46">
        <v>197</v>
      </c>
      <c r="I42">
        <v>1</v>
      </c>
    </row>
    <row r="43" spans="1:9" x14ac:dyDescent="0.3">
      <c r="A43">
        <v>125012069</v>
      </c>
      <c r="B43" s="47">
        <v>45868</v>
      </c>
      <c r="C43" t="s">
        <v>7792</v>
      </c>
      <c r="D43" t="s">
        <v>1865</v>
      </c>
      <c r="E43">
        <v>900486</v>
      </c>
      <c r="F43" s="42" t="s">
        <v>7800</v>
      </c>
      <c r="G43">
        <v>2</v>
      </c>
      <c r="H43" s="46">
        <v>8</v>
      </c>
      <c r="I43">
        <v>1</v>
      </c>
    </row>
    <row r="44" spans="1:9" x14ac:dyDescent="0.3">
      <c r="A44">
        <v>125012070</v>
      </c>
      <c r="B44" s="47">
        <v>45868</v>
      </c>
      <c r="C44" t="s">
        <v>363</v>
      </c>
      <c r="D44" t="s">
        <v>364</v>
      </c>
      <c r="E44">
        <v>271846</v>
      </c>
      <c r="F44" s="42" t="s">
        <v>7801</v>
      </c>
      <c r="G44">
        <v>10</v>
      </c>
      <c r="H44" s="46">
        <v>5.66</v>
      </c>
      <c r="I44">
        <v>1</v>
      </c>
    </row>
    <row r="45" spans="1:9" x14ac:dyDescent="0.3">
      <c r="A45">
        <v>125012070</v>
      </c>
      <c r="B45" s="47">
        <v>45868</v>
      </c>
      <c r="C45" t="s">
        <v>363</v>
      </c>
      <c r="D45" t="s">
        <v>364</v>
      </c>
      <c r="E45">
        <v>271847</v>
      </c>
      <c r="F45" s="42" t="s">
        <v>7802</v>
      </c>
      <c r="G45">
        <v>10</v>
      </c>
      <c r="H45" s="46">
        <v>7.88</v>
      </c>
      <c r="I45">
        <v>1</v>
      </c>
    </row>
    <row r="46" spans="1:9" x14ac:dyDescent="0.3">
      <c r="A46">
        <v>125012070</v>
      </c>
      <c r="B46" s="47">
        <v>45868</v>
      </c>
      <c r="C46" t="s">
        <v>363</v>
      </c>
      <c r="D46" t="s">
        <v>364</v>
      </c>
      <c r="E46">
        <v>270259</v>
      </c>
      <c r="F46" s="42" t="s">
        <v>7803</v>
      </c>
      <c r="G46">
        <v>10</v>
      </c>
      <c r="H46" s="46">
        <v>13.13</v>
      </c>
      <c r="I46">
        <v>1</v>
      </c>
    </row>
    <row r="47" spans="1:9" x14ac:dyDescent="0.3">
      <c r="A47">
        <v>125012070</v>
      </c>
      <c r="B47" s="47">
        <v>45868</v>
      </c>
      <c r="C47" t="s">
        <v>363</v>
      </c>
      <c r="D47" t="s">
        <v>364</v>
      </c>
      <c r="E47">
        <v>300435</v>
      </c>
      <c r="F47" s="42" t="s">
        <v>7804</v>
      </c>
      <c r="G47">
        <v>5</v>
      </c>
      <c r="H47" s="46">
        <v>10.67</v>
      </c>
      <c r="I47">
        <v>1</v>
      </c>
    </row>
    <row r="48" spans="1:9" x14ac:dyDescent="0.3">
      <c r="A48">
        <v>125012070</v>
      </c>
      <c r="B48" s="47">
        <v>45868</v>
      </c>
      <c r="C48" t="s">
        <v>363</v>
      </c>
      <c r="D48" t="s">
        <v>364</v>
      </c>
      <c r="E48">
        <v>271211</v>
      </c>
      <c r="F48" s="42" t="s">
        <v>7805</v>
      </c>
      <c r="G48">
        <v>5</v>
      </c>
      <c r="H48" s="46">
        <v>45</v>
      </c>
      <c r="I48">
        <v>1</v>
      </c>
    </row>
    <row r="49" spans="1:9" x14ac:dyDescent="0.3">
      <c r="A49">
        <v>125012071</v>
      </c>
      <c r="B49" s="47">
        <v>45868</v>
      </c>
      <c r="C49" t="s">
        <v>7679</v>
      </c>
      <c r="D49" t="s">
        <v>441</v>
      </c>
      <c r="E49">
        <v>267519</v>
      </c>
      <c r="F49" s="42" t="s">
        <v>7680</v>
      </c>
      <c r="G49">
        <v>1</v>
      </c>
      <c r="H49" s="46">
        <v>14</v>
      </c>
      <c r="I49">
        <v>1</v>
      </c>
    </row>
    <row r="50" spans="1:9" x14ac:dyDescent="0.3">
      <c r="A50">
        <v>125012071</v>
      </c>
      <c r="B50" s="47">
        <v>45868</v>
      </c>
      <c r="C50" t="s">
        <v>7679</v>
      </c>
      <c r="D50" t="s">
        <v>441</v>
      </c>
      <c r="E50">
        <v>267926</v>
      </c>
      <c r="F50" s="42" t="s">
        <v>7645</v>
      </c>
      <c r="G50">
        <v>4</v>
      </c>
      <c r="H50" s="46">
        <v>4.87</v>
      </c>
      <c r="I50">
        <v>1</v>
      </c>
    </row>
    <row r="51" spans="1:9" x14ac:dyDescent="0.3">
      <c r="A51">
        <v>125012071</v>
      </c>
      <c r="B51" s="47">
        <v>45868</v>
      </c>
      <c r="C51" t="s">
        <v>7679</v>
      </c>
      <c r="D51" t="s">
        <v>441</v>
      </c>
      <c r="E51">
        <v>200461</v>
      </c>
      <c r="F51" s="42" t="s">
        <v>7658</v>
      </c>
      <c r="G51">
        <v>5</v>
      </c>
      <c r="H51" s="46">
        <v>9.1999999999999993</v>
      </c>
      <c r="I51">
        <v>1</v>
      </c>
    </row>
    <row r="52" spans="1:9" x14ac:dyDescent="0.3">
      <c r="A52">
        <v>125012071</v>
      </c>
      <c r="B52" s="47">
        <v>45868</v>
      </c>
      <c r="C52" t="s">
        <v>7679</v>
      </c>
      <c r="D52" t="s">
        <v>441</v>
      </c>
      <c r="E52">
        <v>200505</v>
      </c>
      <c r="F52" s="42" t="s">
        <v>7681</v>
      </c>
      <c r="G52">
        <v>2</v>
      </c>
      <c r="H52" s="46">
        <v>6</v>
      </c>
      <c r="I52">
        <v>1</v>
      </c>
    </row>
    <row r="53" spans="1:9" x14ac:dyDescent="0.3">
      <c r="A53">
        <v>125012071</v>
      </c>
      <c r="B53" s="47">
        <v>45868</v>
      </c>
      <c r="C53" t="s">
        <v>7679</v>
      </c>
      <c r="D53" t="s">
        <v>441</v>
      </c>
      <c r="E53">
        <v>200434</v>
      </c>
      <c r="F53" s="42" t="s">
        <v>7791</v>
      </c>
      <c r="G53" s="1">
        <v>8</v>
      </c>
      <c r="H53" s="46">
        <v>5.17</v>
      </c>
      <c r="I53">
        <v>1</v>
      </c>
    </row>
    <row r="54" spans="1:9" x14ac:dyDescent="0.3">
      <c r="A54">
        <v>125012072</v>
      </c>
      <c r="B54" s="47">
        <v>45868</v>
      </c>
      <c r="C54" t="s">
        <v>7682</v>
      </c>
      <c r="D54" t="s">
        <v>246</v>
      </c>
      <c r="E54">
        <v>200505</v>
      </c>
      <c r="F54" s="42" t="s">
        <v>7681</v>
      </c>
      <c r="G54">
        <v>40</v>
      </c>
      <c r="H54" s="46">
        <v>5.65</v>
      </c>
      <c r="I54">
        <v>1</v>
      </c>
    </row>
    <row r="55" spans="1:9" x14ac:dyDescent="0.3">
      <c r="A55">
        <v>125012072</v>
      </c>
      <c r="B55" s="47">
        <v>45868</v>
      </c>
      <c r="C55" t="s">
        <v>7682</v>
      </c>
      <c r="D55" t="s">
        <v>246</v>
      </c>
      <c r="E55">
        <v>200434</v>
      </c>
      <c r="F55" s="42" t="s">
        <v>7791</v>
      </c>
      <c r="G55">
        <v>100</v>
      </c>
      <c r="H55" s="46">
        <v>4.87</v>
      </c>
      <c r="I55">
        <v>1</v>
      </c>
    </row>
    <row r="56" spans="1:9" x14ac:dyDescent="0.3">
      <c r="A56">
        <v>125012072</v>
      </c>
      <c r="B56" s="47">
        <v>45868</v>
      </c>
      <c r="C56" t="s">
        <v>7682</v>
      </c>
      <c r="D56" t="s">
        <v>246</v>
      </c>
      <c r="E56">
        <v>200531</v>
      </c>
      <c r="F56" s="42" t="s">
        <v>7806</v>
      </c>
      <c r="G56">
        <v>30</v>
      </c>
      <c r="H56" s="46">
        <v>12.65</v>
      </c>
      <c r="I56">
        <v>1</v>
      </c>
    </row>
    <row r="57" spans="1:9" x14ac:dyDescent="0.3">
      <c r="A57">
        <v>125012072</v>
      </c>
      <c r="B57" s="47">
        <v>45868</v>
      </c>
      <c r="C57" t="s">
        <v>7682</v>
      </c>
      <c r="D57" t="s">
        <v>246</v>
      </c>
      <c r="E57">
        <v>200395</v>
      </c>
      <c r="F57" s="42" t="s">
        <v>7649</v>
      </c>
      <c r="G57">
        <v>30</v>
      </c>
      <c r="H57" s="46">
        <v>9.1999999999999993</v>
      </c>
      <c r="I57">
        <v>1</v>
      </c>
    </row>
    <row r="58" spans="1:9" x14ac:dyDescent="0.3">
      <c r="A58">
        <v>125012072</v>
      </c>
      <c r="B58" s="47">
        <v>45868</v>
      </c>
      <c r="C58" t="s">
        <v>7682</v>
      </c>
      <c r="D58" t="s">
        <v>246</v>
      </c>
      <c r="E58">
        <v>200504</v>
      </c>
      <c r="F58" s="42" t="s">
        <v>7807</v>
      </c>
      <c r="G58">
        <v>15</v>
      </c>
      <c r="H58" s="46">
        <v>4.87</v>
      </c>
      <c r="I58">
        <v>1</v>
      </c>
    </row>
    <row r="59" spans="1:9" x14ac:dyDescent="0.3">
      <c r="A59">
        <v>125012072</v>
      </c>
      <c r="B59" s="47">
        <v>45868</v>
      </c>
      <c r="C59" t="s">
        <v>7682</v>
      </c>
      <c r="D59" t="s">
        <v>246</v>
      </c>
      <c r="E59">
        <v>200490</v>
      </c>
      <c r="F59" s="42" t="s">
        <v>13</v>
      </c>
      <c r="G59">
        <v>50</v>
      </c>
      <c r="H59" s="46">
        <v>1.2</v>
      </c>
      <c r="I59">
        <v>1</v>
      </c>
    </row>
    <row r="60" spans="1:9" x14ac:dyDescent="0.3">
      <c r="A60">
        <v>125012072</v>
      </c>
      <c r="B60" s="47">
        <v>45868</v>
      </c>
      <c r="C60" t="s">
        <v>7682</v>
      </c>
      <c r="D60" t="s">
        <v>246</v>
      </c>
      <c r="E60">
        <v>200489</v>
      </c>
      <c r="F60" s="42" t="s">
        <v>84</v>
      </c>
      <c r="G60">
        <v>40</v>
      </c>
      <c r="H60" s="46">
        <v>1</v>
      </c>
      <c r="I60">
        <v>1</v>
      </c>
    </row>
    <row r="61" spans="1:9" x14ac:dyDescent="0.3">
      <c r="A61">
        <v>125012072</v>
      </c>
      <c r="B61" s="47">
        <v>45868</v>
      </c>
      <c r="C61" t="s">
        <v>7682</v>
      </c>
      <c r="D61" t="s">
        <v>246</v>
      </c>
      <c r="E61">
        <v>200552</v>
      </c>
      <c r="F61" s="42" t="s">
        <v>7808</v>
      </c>
      <c r="G61">
        <v>20</v>
      </c>
      <c r="H61" s="46">
        <v>3.29</v>
      </c>
      <c r="I61">
        <v>1</v>
      </c>
    </row>
    <row r="62" spans="1:9" x14ac:dyDescent="0.3">
      <c r="A62">
        <v>125012072</v>
      </c>
      <c r="B62" s="47">
        <v>45868</v>
      </c>
      <c r="C62" t="s">
        <v>7682</v>
      </c>
      <c r="D62" t="s">
        <v>246</v>
      </c>
      <c r="E62">
        <v>200481</v>
      </c>
      <c r="F62" s="42" t="s">
        <v>7809</v>
      </c>
      <c r="G62">
        <v>20</v>
      </c>
      <c r="H62" s="46">
        <v>1.8</v>
      </c>
      <c r="I62">
        <v>1</v>
      </c>
    </row>
    <row r="63" spans="1:9" x14ac:dyDescent="0.3">
      <c r="A63">
        <v>125012073</v>
      </c>
      <c r="B63" s="47">
        <v>45868</v>
      </c>
      <c r="C63" t="s">
        <v>7671</v>
      </c>
      <c r="D63" t="s">
        <v>396</v>
      </c>
      <c r="E63">
        <v>900605</v>
      </c>
      <c r="F63" s="42" t="s">
        <v>203</v>
      </c>
      <c r="G63">
        <v>400</v>
      </c>
      <c r="H63" s="46">
        <v>6.5</v>
      </c>
      <c r="I63">
        <v>1</v>
      </c>
    </row>
    <row r="64" spans="1:9" x14ac:dyDescent="0.3">
      <c r="A64">
        <v>125012073</v>
      </c>
      <c r="B64" s="47">
        <v>45868</v>
      </c>
      <c r="C64" t="s">
        <v>7671</v>
      </c>
      <c r="D64" t="s">
        <v>396</v>
      </c>
      <c r="E64">
        <v>900604</v>
      </c>
      <c r="F64" s="42" t="s">
        <v>7810</v>
      </c>
      <c r="G64">
        <v>30</v>
      </c>
      <c r="H64" s="46">
        <v>5.5</v>
      </c>
      <c r="I64">
        <v>1</v>
      </c>
    </row>
    <row r="65" spans="1:9" x14ac:dyDescent="0.3">
      <c r="A65">
        <v>125012073</v>
      </c>
      <c r="B65" s="47">
        <v>45868</v>
      </c>
      <c r="C65" t="s">
        <v>7671</v>
      </c>
      <c r="D65" t="s">
        <v>396</v>
      </c>
      <c r="E65">
        <v>700545</v>
      </c>
      <c r="F65" s="42" t="s">
        <v>7811</v>
      </c>
      <c r="G65">
        <v>45</v>
      </c>
      <c r="H65" s="46">
        <v>7.5</v>
      </c>
      <c r="I65">
        <v>1</v>
      </c>
    </row>
    <row r="66" spans="1:9" x14ac:dyDescent="0.3">
      <c r="A66">
        <v>125012073</v>
      </c>
      <c r="B66" s="47">
        <v>45868</v>
      </c>
      <c r="C66" t="s">
        <v>7671</v>
      </c>
      <c r="D66" t="s">
        <v>396</v>
      </c>
      <c r="E66">
        <v>200070</v>
      </c>
      <c r="F66" s="42" t="s">
        <v>7812</v>
      </c>
      <c r="G66">
        <v>3</v>
      </c>
      <c r="H66" s="46">
        <v>27.6</v>
      </c>
      <c r="I66">
        <v>1</v>
      </c>
    </row>
    <row r="67" spans="1:9" x14ac:dyDescent="0.3">
      <c r="A67">
        <v>125012073</v>
      </c>
      <c r="B67" s="47">
        <v>45868</v>
      </c>
      <c r="C67" t="s">
        <v>7671</v>
      </c>
      <c r="D67" t="s">
        <v>396</v>
      </c>
      <c r="E67">
        <v>200016</v>
      </c>
      <c r="F67" s="42" t="s">
        <v>525</v>
      </c>
      <c r="G67">
        <v>3</v>
      </c>
      <c r="H67" s="46">
        <v>16.54</v>
      </c>
      <c r="I67">
        <v>1</v>
      </c>
    </row>
    <row r="68" spans="1:9" x14ac:dyDescent="0.3">
      <c r="A68">
        <v>125012073</v>
      </c>
      <c r="B68" s="47">
        <v>45868</v>
      </c>
      <c r="C68" t="s">
        <v>7671</v>
      </c>
      <c r="D68" t="s">
        <v>396</v>
      </c>
      <c r="E68">
        <v>200067</v>
      </c>
      <c r="F68" s="42" t="s">
        <v>123</v>
      </c>
      <c r="G68">
        <v>3</v>
      </c>
      <c r="H68" s="46">
        <v>11.51</v>
      </c>
      <c r="I68">
        <v>1</v>
      </c>
    </row>
    <row r="69" spans="1:9" x14ac:dyDescent="0.3">
      <c r="A69">
        <v>125012073</v>
      </c>
      <c r="B69" s="47">
        <v>45868</v>
      </c>
      <c r="C69" t="s">
        <v>7671</v>
      </c>
      <c r="D69" t="s">
        <v>396</v>
      </c>
      <c r="E69">
        <v>200184</v>
      </c>
      <c r="F69" s="42" t="s">
        <v>129</v>
      </c>
      <c r="G69">
        <v>6</v>
      </c>
      <c r="H69" s="46">
        <v>39.28</v>
      </c>
      <c r="I69">
        <v>1</v>
      </c>
    </row>
    <row r="70" spans="1:9" x14ac:dyDescent="0.3">
      <c r="A70">
        <v>125012073</v>
      </c>
      <c r="B70" s="47">
        <v>45868</v>
      </c>
      <c r="C70" t="s">
        <v>7671</v>
      </c>
      <c r="D70" t="s">
        <v>396</v>
      </c>
      <c r="E70">
        <v>200087</v>
      </c>
      <c r="F70" s="42" t="s">
        <v>349</v>
      </c>
      <c r="G70">
        <v>6</v>
      </c>
      <c r="H70" s="46">
        <v>8.6300000000000008</v>
      </c>
      <c r="I70">
        <v>1</v>
      </c>
    </row>
    <row r="71" spans="1:9" x14ac:dyDescent="0.3">
      <c r="A71">
        <v>125012073</v>
      </c>
      <c r="B71" s="47">
        <v>45868</v>
      </c>
      <c r="C71" t="s">
        <v>7671</v>
      </c>
      <c r="D71" t="s">
        <v>396</v>
      </c>
      <c r="E71">
        <v>200059</v>
      </c>
      <c r="F71" s="42" t="s">
        <v>7813</v>
      </c>
      <c r="G71">
        <v>3</v>
      </c>
      <c r="H71" s="46">
        <v>26.45</v>
      </c>
      <c r="I71">
        <v>1</v>
      </c>
    </row>
    <row r="72" spans="1:9" x14ac:dyDescent="0.3">
      <c r="A72">
        <v>125012073</v>
      </c>
      <c r="B72" s="47">
        <v>45868</v>
      </c>
      <c r="C72" t="s">
        <v>7671</v>
      </c>
      <c r="D72" t="s">
        <v>396</v>
      </c>
      <c r="E72">
        <v>200206</v>
      </c>
      <c r="F72" s="42" t="s">
        <v>297</v>
      </c>
      <c r="G72">
        <v>6</v>
      </c>
      <c r="H72" s="46">
        <v>9.26</v>
      </c>
      <c r="I72">
        <v>1</v>
      </c>
    </row>
    <row r="73" spans="1:9" x14ac:dyDescent="0.3">
      <c r="A73">
        <v>125012073</v>
      </c>
      <c r="B73" s="47">
        <v>45868</v>
      </c>
      <c r="C73" t="s">
        <v>7671</v>
      </c>
      <c r="D73" t="s">
        <v>396</v>
      </c>
      <c r="E73">
        <v>200205</v>
      </c>
      <c r="F73" s="42" t="s">
        <v>7814</v>
      </c>
      <c r="G73">
        <v>8</v>
      </c>
      <c r="H73" s="46">
        <v>4.88</v>
      </c>
      <c r="I73">
        <v>1</v>
      </c>
    </row>
    <row r="74" spans="1:9" x14ac:dyDescent="0.3">
      <c r="A74">
        <v>125012073</v>
      </c>
      <c r="B74" s="47">
        <v>45868</v>
      </c>
      <c r="C74" t="s">
        <v>7671</v>
      </c>
      <c r="D74" t="s">
        <v>396</v>
      </c>
      <c r="E74">
        <v>200059</v>
      </c>
      <c r="F74" s="42" t="s">
        <v>7813</v>
      </c>
      <c r="G74">
        <v>3</v>
      </c>
      <c r="H74" s="46">
        <v>26.45</v>
      </c>
      <c r="I74">
        <v>1</v>
      </c>
    </row>
    <row r="75" spans="1:9" x14ac:dyDescent="0.3">
      <c r="A75">
        <v>125012073</v>
      </c>
      <c r="B75" s="47">
        <v>45868</v>
      </c>
      <c r="C75" t="s">
        <v>7671</v>
      </c>
      <c r="D75" t="s">
        <v>396</v>
      </c>
      <c r="E75">
        <v>200205</v>
      </c>
      <c r="F75" s="42" t="s">
        <v>7814</v>
      </c>
      <c r="G75">
        <v>3</v>
      </c>
      <c r="H75" s="46">
        <v>4.88</v>
      </c>
      <c r="I75">
        <v>1</v>
      </c>
    </row>
    <row r="76" spans="1:9" x14ac:dyDescent="0.3">
      <c r="A76">
        <v>125012073</v>
      </c>
      <c r="B76" s="47">
        <v>45868</v>
      </c>
      <c r="C76" t="s">
        <v>7671</v>
      </c>
      <c r="D76" t="s">
        <v>396</v>
      </c>
      <c r="E76">
        <v>265226</v>
      </c>
      <c r="F76" s="42" t="s">
        <v>7815</v>
      </c>
      <c r="G76">
        <v>2</v>
      </c>
      <c r="H76" s="46">
        <v>15.23</v>
      </c>
      <c r="I76">
        <v>1</v>
      </c>
    </row>
    <row r="77" spans="1:9" x14ac:dyDescent="0.3">
      <c r="A77">
        <v>125012073</v>
      </c>
      <c r="B77" s="47">
        <v>45868</v>
      </c>
      <c r="C77" t="s">
        <v>7671</v>
      </c>
      <c r="D77" t="s">
        <v>396</v>
      </c>
      <c r="E77">
        <v>200084</v>
      </c>
      <c r="F77" s="42" t="s">
        <v>7676</v>
      </c>
      <c r="G77">
        <v>2</v>
      </c>
      <c r="H77" s="46">
        <v>9.93</v>
      </c>
      <c r="I77">
        <v>1</v>
      </c>
    </row>
    <row r="78" spans="1:9" x14ac:dyDescent="0.3">
      <c r="A78">
        <v>125012073</v>
      </c>
      <c r="B78" s="47">
        <v>45868</v>
      </c>
      <c r="C78" t="s">
        <v>7671</v>
      </c>
      <c r="D78" t="s">
        <v>396</v>
      </c>
      <c r="E78">
        <v>901586</v>
      </c>
      <c r="F78" s="42" t="s">
        <v>7816</v>
      </c>
      <c r="G78">
        <v>3</v>
      </c>
      <c r="H78" s="46">
        <v>11.5</v>
      </c>
      <c r="I78">
        <v>1</v>
      </c>
    </row>
    <row r="79" spans="1:9" x14ac:dyDescent="0.3">
      <c r="A79">
        <v>125012073</v>
      </c>
      <c r="B79" s="47">
        <v>45868</v>
      </c>
      <c r="C79" t="s">
        <v>7671</v>
      </c>
      <c r="D79" t="s">
        <v>396</v>
      </c>
      <c r="E79">
        <v>200173</v>
      </c>
      <c r="F79" s="42" t="s">
        <v>7817</v>
      </c>
      <c r="G79">
        <v>2</v>
      </c>
      <c r="H79" s="46">
        <v>18.84</v>
      </c>
      <c r="I79">
        <v>1</v>
      </c>
    </row>
    <row r="80" spans="1:9" x14ac:dyDescent="0.3">
      <c r="A80">
        <v>125012073</v>
      </c>
      <c r="B80" s="47">
        <v>45868</v>
      </c>
      <c r="C80" t="s">
        <v>7671</v>
      </c>
      <c r="D80" t="s">
        <v>396</v>
      </c>
      <c r="E80">
        <v>200066</v>
      </c>
      <c r="F80" s="42" t="s">
        <v>7818</v>
      </c>
      <c r="G80">
        <v>2</v>
      </c>
      <c r="H80" s="46">
        <v>6.61</v>
      </c>
      <c r="I80">
        <v>1</v>
      </c>
    </row>
    <row r="81" spans="1:9" x14ac:dyDescent="0.3">
      <c r="A81">
        <v>125012073</v>
      </c>
      <c r="B81" s="47">
        <v>45868</v>
      </c>
      <c r="C81" t="s">
        <v>7671</v>
      </c>
      <c r="D81" t="s">
        <v>396</v>
      </c>
      <c r="E81">
        <v>200013</v>
      </c>
      <c r="F81" s="42" t="s">
        <v>7819</v>
      </c>
      <c r="G81">
        <v>10</v>
      </c>
      <c r="H81" s="46">
        <v>1.6</v>
      </c>
      <c r="I81">
        <v>1</v>
      </c>
    </row>
    <row r="82" spans="1:9" x14ac:dyDescent="0.3">
      <c r="A82">
        <v>125012073</v>
      </c>
      <c r="B82" s="47">
        <v>45868</v>
      </c>
      <c r="C82" t="s">
        <v>7671</v>
      </c>
      <c r="D82" t="s">
        <v>396</v>
      </c>
      <c r="E82">
        <v>269893</v>
      </c>
      <c r="F82" s="42" t="s">
        <v>254</v>
      </c>
      <c r="G82">
        <v>20</v>
      </c>
      <c r="H82" s="46">
        <v>1.7</v>
      </c>
      <c r="I82">
        <v>1</v>
      </c>
    </row>
    <row r="83" spans="1:9" x14ac:dyDescent="0.3">
      <c r="A83">
        <v>125012073</v>
      </c>
      <c r="B83" s="47">
        <v>45868</v>
      </c>
      <c r="C83" t="s">
        <v>7671</v>
      </c>
      <c r="D83" t="s">
        <v>396</v>
      </c>
      <c r="E83">
        <v>271296</v>
      </c>
      <c r="F83" s="42" t="s">
        <v>255</v>
      </c>
      <c r="G83">
        <v>10</v>
      </c>
      <c r="H83" s="46">
        <v>1.3</v>
      </c>
      <c r="I83">
        <v>1</v>
      </c>
    </row>
    <row r="84" spans="1:9" x14ac:dyDescent="0.3">
      <c r="A84">
        <v>125012073</v>
      </c>
      <c r="B84" s="47">
        <v>45868</v>
      </c>
      <c r="C84" t="s">
        <v>7671</v>
      </c>
      <c r="D84" t="s">
        <v>396</v>
      </c>
      <c r="E84">
        <v>200087</v>
      </c>
      <c r="F84" s="42" t="s">
        <v>349</v>
      </c>
      <c r="G84">
        <v>8</v>
      </c>
      <c r="H84" s="46">
        <v>8.6300000000000008</v>
      </c>
      <c r="I84">
        <v>1</v>
      </c>
    </row>
    <row r="85" spans="1:9" x14ac:dyDescent="0.3">
      <c r="A85">
        <v>125012073</v>
      </c>
      <c r="B85" s="47">
        <v>45868</v>
      </c>
      <c r="C85" t="s">
        <v>7671</v>
      </c>
      <c r="D85" t="s">
        <v>396</v>
      </c>
      <c r="E85">
        <v>200086</v>
      </c>
      <c r="F85" s="42" t="s">
        <v>7820</v>
      </c>
      <c r="G85">
        <v>4</v>
      </c>
      <c r="H85" s="46">
        <v>7.76</v>
      </c>
      <c r="I85">
        <v>1</v>
      </c>
    </row>
    <row r="86" spans="1:9" x14ac:dyDescent="0.3">
      <c r="A86">
        <v>125012073</v>
      </c>
      <c r="B86" s="47">
        <v>45868</v>
      </c>
      <c r="C86" t="s">
        <v>7671</v>
      </c>
      <c r="D86" t="s">
        <v>396</v>
      </c>
      <c r="E86">
        <v>300346</v>
      </c>
      <c r="F86" s="42" t="s">
        <v>7821</v>
      </c>
      <c r="G86" s="1">
        <v>2</v>
      </c>
      <c r="H86" s="46">
        <v>2050</v>
      </c>
      <c r="I86">
        <v>1</v>
      </c>
    </row>
    <row r="87" spans="1:9" x14ac:dyDescent="0.3">
      <c r="A87">
        <v>125012073</v>
      </c>
      <c r="B87" s="47">
        <v>45868</v>
      </c>
      <c r="C87" t="s">
        <v>7671</v>
      </c>
      <c r="D87" t="s">
        <v>396</v>
      </c>
      <c r="E87">
        <v>300345</v>
      </c>
      <c r="F87" s="42" t="s">
        <v>7822</v>
      </c>
      <c r="G87">
        <v>2</v>
      </c>
      <c r="H87" s="46">
        <v>825</v>
      </c>
      <c r="I87">
        <v>1</v>
      </c>
    </row>
    <row r="88" spans="1:9" x14ac:dyDescent="0.3">
      <c r="A88">
        <v>125012073</v>
      </c>
      <c r="B88" s="47">
        <v>45868</v>
      </c>
      <c r="C88" t="s">
        <v>7671</v>
      </c>
      <c r="D88" t="s">
        <v>396</v>
      </c>
      <c r="E88">
        <v>200043</v>
      </c>
      <c r="F88" s="42" t="s">
        <v>7823</v>
      </c>
      <c r="G88">
        <v>5</v>
      </c>
      <c r="H88" s="46">
        <v>11.5</v>
      </c>
      <c r="I88">
        <v>1</v>
      </c>
    </row>
    <row r="89" spans="1:9" x14ac:dyDescent="0.3">
      <c r="A89">
        <v>125012073</v>
      </c>
      <c r="B89" s="47">
        <v>45868</v>
      </c>
      <c r="C89" t="s">
        <v>7671</v>
      </c>
      <c r="D89" t="s">
        <v>396</v>
      </c>
      <c r="E89">
        <v>200041</v>
      </c>
      <c r="F89" s="42" t="s">
        <v>7824</v>
      </c>
      <c r="G89">
        <v>4</v>
      </c>
      <c r="H89" s="46">
        <v>6.63</v>
      </c>
      <c r="I89">
        <v>1</v>
      </c>
    </row>
    <row r="90" spans="1:9" x14ac:dyDescent="0.3">
      <c r="A90">
        <v>125012074</v>
      </c>
      <c r="B90" s="47">
        <v>45868</v>
      </c>
      <c r="C90" t="s">
        <v>7679</v>
      </c>
      <c r="D90" t="s">
        <v>441</v>
      </c>
      <c r="E90">
        <v>267519</v>
      </c>
      <c r="F90" s="42" t="s">
        <v>7680</v>
      </c>
      <c r="G90">
        <v>1</v>
      </c>
      <c r="H90" s="46">
        <v>14</v>
      </c>
      <c r="I90">
        <v>1</v>
      </c>
    </row>
    <row r="91" spans="1:9" x14ac:dyDescent="0.3">
      <c r="A91">
        <v>125012074</v>
      </c>
      <c r="B91" s="47">
        <v>45868</v>
      </c>
      <c r="C91" t="s">
        <v>7679</v>
      </c>
      <c r="D91" t="s">
        <v>441</v>
      </c>
      <c r="E91">
        <v>267926</v>
      </c>
      <c r="F91" s="42" t="s">
        <v>7645</v>
      </c>
      <c r="G91" s="1">
        <v>4</v>
      </c>
      <c r="H91" s="46">
        <v>4.87</v>
      </c>
      <c r="I91">
        <v>1</v>
      </c>
    </row>
    <row r="92" spans="1:9" x14ac:dyDescent="0.3">
      <c r="A92">
        <v>125012074</v>
      </c>
      <c r="B92" s="47">
        <v>45868</v>
      </c>
      <c r="C92" t="s">
        <v>7679</v>
      </c>
      <c r="D92" t="s">
        <v>441</v>
      </c>
      <c r="E92">
        <v>200461</v>
      </c>
      <c r="F92" s="42" t="s">
        <v>7658</v>
      </c>
      <c r="G92">
        <v>5</v>
      </c>
      <c r="H92" s="46">
        <v>9.1999999999999993</v>
      </c>
      <c r="I92">
        <v>1</v>
      </c>
    </row>
    <row r="93" spans="1:9" x14ac:dyDescent="0.3">
      <c r="A93">
        <v>125012074</v>
      </c>
      <c r="B93" s="47">
        <v>45868</v>
      </c>
      <c r="C93" t="s">
        <v>7679</v>
      </c>
      <c r="D93" t="s">
        <v>441</v>
      </c>
      <c r="E93">
        <v>200505</v>
      </c>
      <c r="F93" s="42" t="s">
        <v>7681</v>
      </c>
      <c r="G93" s="1">
        <v>2</v>
      </c>
      <c r="H93" s="46">
        <v>6</v>
      </c>
      <c r="I93">
        <v>1</v>
      </c>
    </row>
    <row r="94" spans="1:9" x14ac:dyDescent="0.3">
      <c r="A94">
        <v>125012075</v>
      </c>
      <c r="B94" s="47">
        <v>45868</v>
      </c>
      <c r="C94" t="s">
        <v>7671</v>
      </c>
      <c r="D94" t="s">
        <v>396</v>
      </c>
      <c r="E94">
        <v>300498</v>
      </c>
      <c r="F94" s="42" t="s">
        <v>7825</v>
      </c>
      <c r="G94" s="1">
        <v>3</v>
      </c>
      <c r="H94" s="46">
        <v>700</v>
      </c>
      <c r="I94">
        <v>1</v>
      </c>
    </row>
    <row r="95" spans="1:9" x14ac:dyDescent="0.3">
      <c r="A95">
        <v>125012075</v>
      </c>
      <c r="B95" s="47">
        <v>45868</v>
      </c>
      <c r="C95" t="s">
        <v>7671</v>
      </c>
      <c r="D95" t="s">
        <v>396</v>
      </c>
      <c r="E95">
        <v>300506</v>
      </c>
      <c r="F95" s="42" t="s">
        <v>7826</v>
      </c>
      <c r="G95">
        <v>2</v>
      </c>
      <c r="H95" s="46">
        <v>495</v>
      </c>
      <c r="I95">
        <v>1</v>
      </c>
    </row>
    <row r="96" spans="1:9" x14ac:dyDescent="0.3">
      <c r="A96">
        <v>125012076</v>
      </c>
      <c r="B96" s="47">
        <v>45868</v>
      </c>
      <c r="C96" t="s">
        <v>7827</v>
      </c>
      <c r="D96" t="s">
        <v>1742</v>
      </c>
      <c r="E96">
        <v>600080</v>
      </c>
      <c r="F96" s="42" t="s">
        <v>7828</v>
      </c>
      <c r="G96">
        <v>96</v>
      </c>
      <c r="H96" s="46">
        <v>475</v>
      </c>
      <c r="I96">
        <v>1</v>
      </c>
    </row>
    <row r="97" spans="1:9" x14ac:dyDescent="0.3">
      <c r="A97">
        <v>125012076</v>
      </c>
      <c r="B97" s="47">
        <v>45868</v>
      </c>
      <c r="C97" t="s">
        <v>7827</v>
      </c>
      <c r="D97" t="s">
        <v>1742</v>
      </c>
      <c r="E97">
        <v>600079</v>
      </c>
      <c r="F97" s="42" t="s">
        <v>7829</v>
      </c>
      <c r="G97">
        <v>64</v>
      </c>
      <c r="H97" s="46">
        <v>420</v>
      </c>
      <c r="I97">
        <v>1</v>
      </c>
    </row>
    <row r="98" spans="1:9" x14ac:dyDescent="0.3">
      <c r="A98">
        <v>125012076</v>
      </c>
      <c r="B98" s="47">
        <v>45868</v>
      </c>
      <c r="C98" t="s">
        <v>7827</v>
      </c>
      <c r="D98" t="s">
        <v>1742</v>
      </c>
      <c r="E98">
        <v>900605</v>
      </c>
      <c r="F98" s="42" t="s">
        <v>203</v>
      </c>
      <c r="G98">
        <v>200</v>
      </c>
      <c r="H98" s="46">
        <v>6</v>
      </c>
      <c r="I98">
        <v>1</v>
      </c>
    </row>
    <row r="99" spans="1:9" x14ac:dyDescent="0.3">
      <c r="A99">
        <v>125012076</v>
      </c>
      <c r="B99" s="47">
        <v>45868</v>
      </c>
      <c r="C99" t="s">
        <v>7827</v>
      </c>
      <c r="D99" t="s">
        <v>1742</v>
      </c>
      <c r="E99">
        <v>267869</v>
      </c>
      <c r="F99" s="42" t="s">
        <v>7830</v>
      </c>
      <c r="G99">
        <v>150</v>
      </c>
      <c r="H99" s="46">
        <v>9</v>
      </c>
      <c r="I99">
        <v>1</v>
      </c>
    </row>
    <row r="100" spans="1:9" x14ac:dyDescent="0.3">
      <c r="A100">
        <v>125012077</v>
      </c>
      <c r="B100" s="47">
        <v>45868</v>
      </c>
      <c r="C100" t="s">
        <v>289</v>
      </c>
      <c r="D100" t="s">
        <v>290</v>
      </c>
      <c r="E100">
        <v>600080</v>
      </c>
      <c r="F100" s="42" t="s">
        <v>7828</v>
      </c>
      <c r="G100">
        <v>3</v>
      </c>
      <c r="H100" s="46">
        <v>480</v>
      </c>
      <c r="I100">
        <v>1</v>
      </c>
    </row>
    <row r="101" spans="1:9" x14ac:dyDescent="0.3">
      <c r="A101">
        <v>125012077</v>
      </c>
      <c r="B101" s="47">
        <v>45868</v>
      </c>
      <c r="C101" t="s">
        <v>289</v>
      </c>
      <c r="D101" t="s">
        <v>290</v>
      </c>
      <c r="E101">
        <v>600081</v>
      </c>
      <c r="F101" s="42" t="s">
        <v>7664</v>
      </c>
      <c r="G101">
        <v>3</v>
      </c>
      <c r="H101" s="46">
        <v>560</v>
      </c>
      <c r="I101">
        <v>1</v>
      </c>
    </row>
    <row r="102" spans="1:9" x14ac:dyDescent="0.3">
      <c r="A102">
        <v>125012077</v>
      </c>
      <c r="B102" s="47">
        <v>45868</v>
      </c>
      <c r="C102" t="s">
        <v>289</v>
      </c>
      <c r="D102" t="s">
        <v>290</v>
      </c>
      <c r="E102">
        <v>900605</v>
      </c>
      <c r="F102" s="42" t="s">
        <v>203</v>
      </c>
      <c r="G102">
        <v>8</v>
      </c>
      <c r="H102" s="46">
        <v>6.25</v>
      </c>
      <c r="I102">
        <v>1</v>
      </c>
    </row>
    <row r="103" spans="1:9" x14ac:dyDescent="0.3">
      <c r="A103">
        <v>125012077</v>
      </c>
      <c r="B103" s="47">
        <v>45868</v>
      </c>
      <c r="C103" t="s">
        <v>289</v>
      </c>
      <c r="D103" t="s">
        <v>290</v>
      </c>
      <c r="E103">
        <v>300427</v>
      </c>
      <c r="F103" s="42" t="s">
        <v>7639</v>
      </c>
      <c r="G103">
        <v>10</v>
      </c>
      <c r="H103" s="46">
        <v>10.95</v>
      </c>
      <c r="I103">
        <v>1</v>
      </c>
    </row>
    <row r="104" spans="1:9" x14ac:dyDescent="0.3">
      <c r="A104">
        <v>125012078</v>
      </c>
      <c r="B104" s="47">
        <v>45868</v>
      </c>
      <c r="C104" t="s">
        <v>7831</v>
      </c>
      <c r="D104" t="s">
        <v>348</v>
      </c>
      <c r="E104">
        <v>253116</v>
      </c>
      <c r="F104" s="42" t="s">
        <v>7832</v>
      </c>
      <c r="G104">
        <v>200</v>
      </c>
      <c r="H104" s="46">
        <v>2.75</v>
      </c>
      <c r="I104">
        <v>1</v>
      </c>
    </row>
    <row r="105" spans="1:9" x14ac:dyDescent="0.3">
      <c r="A105">
        <v>125012078</v>
      </c>
      <c r="B105" s="47">
        <v>45868</v>
      </c>
      <c r="C105" t="s">
        <v>7831</v>
      </c>
      <c r="D105" t="s">
        <v>348</v>
      </c>
      <c r="E105">
        <v>253114</v>
      </c>
      <c r="F105" s="42" t="s">
        <v>7833</v>
      </c>
      <c r="G105">
        <v>300</v>
      </c>
      <c r="H105" s="46">
        <v>2.75</v>
      </c>
      <c r="I105">
        <v>1</v>
      </c>
    </row>
    <row r="106" spans="1:9" x14ac:dyDescent="0.3">
      <c r="A106">
        <v>125012078</v>
      </c>
      <c r="B106" s="47">
        <v>45868</v>
      </c>
      <c r="C106" t="s">
        <v>7831</v>
      </c>
      <c r="D106" t="s">
        <v>348</v>
      </c>
      <c r="E106">
        <v>253112</v>
      </c>
      <c r="F106" s="42" t="s">
        <v>7834</v>
      </c>
      <c r="G106">
        <v>300</v>
      </c>
      <c r="H106" s="46">
        <v>2</v>
      </c>
      <c r="I106">
        <v>1</v>
      </c>
    </row>
    <row r="107" spans="1:9" x14ac:dyDescent="0.3">
      <c r="A107">
        <v>125012078</v>
      </c>
      <c r="B107" s="47">
        <v>45868</v>
      </c>
      <c r="C107" t="s">
        <v>7831</v>
      </c>
      <c r="D107" t="s">
        <v>348</v>
      </c>
      <c r="E107">
        <v>253110</v>
      </c>
      <c r="F107" s="42" t="s">
        <v>7835</v>
      </c>
      <c r="G107">
        <v>600</v>
      </c>
      <c r="H107" s="46">
        <v>1.5</v>
      </c>
      <c r="I107">
        <v>1</v>
      </c>
    </row>
    <row r="108" spans="1:9" x14ac:dyDescent="0.3">
      <c r="A108">
        <v>125012078</v>
      </c>
      <c r="B108" s="47">
        <v>45868</v>
      </c>
      <c r="C108" t="s">
        <v>7831</v>
      </c>
      <c r="D108" t="s">
        <v>348</v>
      </c>
      <c r="E108">
        <v>253219</v>
      </c>
      <c r="F108" s="42" t="s">
        <v>7836</v>
      </c>
      <c r="G108" s="1">
        <v>50</v>
      </c>
      <c r="H108" s="46">
        <v>1.5</v>
      </c>
      <c r="I108">
        <v>1</v>
      </c>
    </row>
    <row r="109" spans="1:9" x14ac:dyDescent="0.3">
      <c r="A109">
        <v>125012078</v>
      </c>
      <c r="B109" s="47">
        <v>45868</v>
      </c>
      <c r="C109" t="s">
        <v>7831</v>
      </c>
      <c r="D109" t="s">
        <v>348</v>
      </c>
      <c r="E109">
        <v>900604</v>
      </c>
      <c r="F109" s="42" t="s">
        <v>7810</v>
      </c>
      <c r="G109">
        <v>150</v>
      </c>
      <c r="H109" s="46">
        <v>5.5</v>
      </c>
      <c r="I109">
        <v>1</v>
      </c>
    </row>
    <row r="110" spans="1:9" x14ac:dyDescent="0.3">
      <c r="A110">
        <v>125012078</v>
      </c>
      <c r="B110" s="47">
        <v>45868</v>
      </c>
      <c r="C110" t="s">
        <v>7831</v>
      </c>
      <c r="D110" t="s">
        <v>348</v>
      </c>
      <c r="E110">
        <v>253119</v>
      </c>
      <c r="F110" s="42" t="s">
        <v>7837</v>
      </c>
      <c r="G110">
        <v>450</v>
      </c>
      <c r="H110" s="46">
        <v>2.5</v>
      </c>
      <c r="I110">
        <v>1</v>
      </c>
    </row>
    <row r="111" spans="1:9" x14ac:dyDescent="0.3">
      <c r="A111">
        <v>125012078</v>
      </c>
      <c r="B111" s="47">
        <v>45868</v>
      </c>
      <c r="C111" t="s">
        <v>7831</v>
      </c>
      <c r="D111" t="s">
        <v>348</v>
      </c>
      <c r="E111">
        <v>267078</v>
      </c>
      <c r="F111" s="42" t="s">
        <v>7838</v>
      </c>
      <c r="G111">
        <v>550</v>
      </c>
      <c r="H111" s="46">
        <v>2.8</v>
      </c>
      <c r="I111">
        <v>1</v>
      </c>
    </row>
    <row r="112" spans="1:9" x14ac:dyDescent="0.3">
      <c r="A112">
        <v>125012078</v>
      </c>
      <c r="B112" s="47">
        <v>45868</v>
      </c>
      <c r="C112" t="s">
        <v>7831</v>
      </c>
      <c r="D112" t="s">
        <v>348</v>
      </c>
      <c r="E112">
        <v>900550</v>
      </c>
      <c r="F112" s="42" t="s">
        <v>7839</v>
      </c>
      <c r="G112">
        <v>25</v>
      </c>
      <c r="H112" s="46">
        <v>6.5</v>
      </c>
      <c r="I112">
        <v>1</v>
      </c>
    </row>
    <row r="113" spans="1:9" x14ac:dyDescent="0.3">
      <c r="A113">
        <v>125012079</v>
      </c>
      <c r="B113" s="47">
        <v>45868</v>
      </c>
      <c r="C113" t="s">
        <v>581</v>
      </c>
      <c r="D113" t="s">
        <v>576</v>
      </c>
      <c r="E113">
        <v>200194</v>
      </c>
      <c r="F113" s="42" t="s">
        <v>7840</v>
      </c>
      <c r="G113">
        <v>8</v>
      </c>
      <c r="H113" s="46">
        <v>5.5</v>
      </c>
      <c r="I113">
        <v>1</v>
      </c>
    </row>
    <row r="114" spans="1:9" x14ac:dyDescent="0.3">
      <c r="A114">
        <v>125012080</v>
      </c>
      <c r="B114" s="47">
        <v>45868</v>
      </c>
      <c r="C114" t="s">
        <v>7655</v>
      </c>
      <c r="D114" t="s">
        <v>1554</v>
      </c>
      <c r="E114">
        <v>300536</v>
      </c>
      <c r="F114" s="42" t="s">
        <v>7841</v>
      </c>
      <c r="G114" s="1">
        <v>2</v>
      </c>
      <c r="H114" s="46">
        <v>147</v>
      </c>
      <c r="I114">
        <v>1</v>
      </c>
    </row>
    <row r="115" spans="1:9" x14ac:dyDescent="0.3">
      <c r="A115">
        <v>125012080</v>
      </c>
      <c r="B115" s="47">
        <v>45868</v>
      </c>
      <c r="C115" t="s">
        <v>7655</v>
      </c>
      <c r="D115" t="s">
        <v>1554</v>
      </c>
      <c r="E115">
        <v>300397</v>
      </c>
      <c r="F115" s="42" t="s">
        <v>7842</v>
      </c>
      <c r="G115" s="1">
        <v>8</v>
      </c>
      <c r="H115" s="46">
        <v>1390</v>
      </c>
      <c r="I115">
        <v>1</v>
      </c>
    </row>
    <row r="116" spans="1:9" x14ac:dyDescent="0.3">
      <c r="A116">
        <v>125012081</v>
      </c>
      <c r="B116" s="47">
        <v>45868</v>
      </c>
      <c r="C116" t="s">
        <v>7843</v>
      </c>
      <c r="D116" t="s">
        <v>7766</v>
      </c>
      <c r="E116">
        <v>300572</v>
      </c>
      <c r="F116" s="42" t="s">
        <v>7844</v>
      </c>
      <c r="G116" s="1">
        <v>1</v>
      </c>
      <c r="H116" s="46">
        <v>1250</v>
      </c>
      <c r="I116">
        <v>1</v>
      </c>
    </row>
    <row r="117" spans="1:9" x14ac:dyDescent="0.3">
      <c r="A117">
        <v>125012082</v>
      </c>
      <c r="B117" s="47">
        <v>45868</v>
      </c>
      <c r="C117" t="s">
        <v>260</v>
      </c>
      <c r="D117" t="s">
        <v>261</v>
      </c>
      <c r="E117">
        <v>255973</v>
      </c>
      <c r="F117" s="42" t="s">
        <v>7845</v>
      </c>
      <c r="G117">
        <v>500</v>
      </c>
      <c r="H117" s="46">
        <v>0.1</v>
      </c>
      <c r="I117">
        <v>1</v>
      </c>
    </row>
    <row r="118" spans="1:9" x14ac:dyDescent="0.3">
      <c r="A118">
        <v>125012083</v>
      </c>
      <c r="B118" s="47">
        <v>45868</v>
      </c>
      <c r="C118" t="s">
        <v>581</v>
      </c>
      <c r="D118" t="s">
        <v>576</v>
      </c>
      <c r="E118">
        <v>200206</v>
      </c>
      <c r="F118" s="42" t="s">
        <v>297</v>
      </c>
      <c r="G118" s="1">
        <v>30</v>
      </c>
      <c r="H118" s="46">
        <v>9</v>
      </c>
      <c r="I118">
        <v>1</v>
      </c>
    </row>
    <row r="119" spans="1:9" x14ac:dyDescent="0.3">
      <c r="A119">
        <v>125012083</v>
      </c>
      <c r="B119" s="47">
        <v>45868</v>
      </c>
      <c r="C119" t="s">
        <v>581</v>
      </c>
      <c r="D119" t="s">
        <v>576</v>
      </c>
      <c r="E119">
        <v>200205</v>
      </c>
      <c r="F119" s="42" t="s">
        <v>7814</v>
      </c>
      <c r="G119">
        <v>30</v>
      </c>
      <c r="H119" s="46">
        <v>4.8</v>
      </c>
      <c r="I119">
        <v>1</v>
      </c>
    </row>
    <row r="120" spans="1:9" x14ac:dyDescent="0.3">
      <c r="A120">
        <v>125012084</v>
      </c>
      <c r="B120" s="47">
        <v>45868</v>
      </c>
      <c r="C120" t="s">
        <v>7846</v>
      </c>
      <c r="D120" t="s">
        <v>306</v>
      </c>
      <c r="E120">
        <v>300459</v>
      </c>
      <c r="F120" s="42" t="s">
        <v>7847</v>
      </c>
      <c r="G120">
        <v>12</v>
      </c>
      <c r="H120" s="46">
        <v>17</v>
      </c>
      <c r="I120">
        <v>1</v>
      </c>
    </row>
    <row r="121" spans="1:9" x14ac:dyDescent="0.3">
      <c r="A121">
        <v>125012085</v>
      </c>
      <c r="B121" s="47">
        <v>45868</v>
      </c>
      <c r="C121" t="s">
        <v>7425</v>
      </c>
      <c r="D121" t="s">
        <v>24</v>
      </c>
      <c r="E121">
        <v>600095</v>
      </c>
      <c r="F121" s="42" t="s">
        <v>7848</v>
      </c>
      <c r="G121" s="1">
        <v>5</v>
      </c>
      <c r="H121" s="46">
        <v>400</v>
      </c>
      <c r="I121">
        <v>1</v>
      </c>
    </row>
    <row r="122" spans="1:9" x14ac:dyDescent="0.3">
      <c r="A122">
        <v>125012086</v>
      </c>
      <c r="B122" s="47">
        <v>45868</v>
      </c>
      <c r="C122" t="s">
        <v>120</v>
      </c>
      <c r="D122" t="s">
        <v>115</v>
      </c>
      <c r="E122">
        <v>271304</v>
      </c>
      <c r="F122" s="42" t="s">
        <v>7849</v>
      </c>
      <c r="G122">
        <v>100</v>
      </c>
      <c r="H122" s="46">
        <v>27</v>
      </c>
      <c r="I122">
        <v>1</v>
      </c>
    </row>
    <row r="123" spans="1:9" x14ac:dyDescent="0.3">
      <c r="A123">
        <v>125012086</v>
      </c>
      <c r="B123" s="47">
        <v>45868</v>
      </c>
      <c r="C123" t="s">
        <v>120</v>
      </c>
      <c r="D123" t="s">
        <v>115</v>
      </c>
      <c r="E123">
        <v>300266</v>
      </c>
      <c r="F123" s="42" t="s">
        <v>121</v>
      </c>
      <c r="G123">
        <v>341</v>
      </c>
      <c r="H123" s="46">
        <v>39</v>
      </c>
      <c r="I123">
        <v>1</v>
      </c>
    </row>
    <row r="124" spans="1:9" x14ac:dyDescent="0.3">
      <c r="A124">
        <v>125012086</v>
      </c>
      <c r="B124" s="47">
        <v>45868</v>
      </c>
      <c r="C124" t="s">
        <v>120</v>
      </c>
      <c r="D124" t="s">
        <v>115</v>
      </c>
      <c r="E124">
        <v>300267</v>
      </c>
      <c r="F124" s="42" t="s">
        <v>7850</v>
      </c>
      <c r="G124" s="1">
        <v>10</v>
      </c>
      <c r="H124" s="46">
        <v>220</v>
      </c>
      <c r="I124">
        <v>1</v>
      </c>
    </row>
    <row r="125" spans="1:9" x14ac:dyDescent="0.3">
      <c r="A125">
        <v>125012086</v>
      </c>
      <c r="B125" s="47">
        <v>45868</v>
      </c>
      <c r="C125" t="s">
        <v>120</v>
      </c>
      <c r="D125" t="s">
        <v>115</v>
      </c>
      <c r="E125">
        <v>252449</v>
      </c>
      <c r="F125" s="42" t="s">
        <v>7851</v>
      </c>
      <c r="G125" s="1">
        <v>14</v>
      </c>
      <c r="H125" s="46">
        <v>15</v>
      </c>
      <c r="I125">
        <v>1</v>
      </c>
    </row>
    <row r="126" spans="1:9" x14ac:dyDescent="0.3">
      <c r="A126">
        <v>125012087</v>
      </c>
      <c r="B126" s="47">
        <v>45868</v>
      </c>
      <c r="C126" t="s">
        <v>7852</v>
      </c>
      <c r="D126" t="s">
        <v>166</v>
      </c>
      <c r="E126">
        <v>600094</v>
      </c>
      <c r="F126" s="42" t="s">
        <v>7853</v>
      </c>
      <c r="G126">
        <v>15</v>
      </c>
      <c r="H126" s="46">
        <v>335</v>
      </c>
      <c r="I126">
        <v>1</v>
      </c>
    </row>
    <row r="127" spans="1:9" x14ac:dyDescent="0.3">
      <c r="A127">
        <v>125012088</v>
      </c>
      <c r="B127" s="47">
        <v>45868</v>
      </c>
      <c r="C127" t="s">
        <v>7432</v>
      </c>
      <c r="D127" t="s">
        <v>267</v>
      </c>
      <c r="E127">
        <v>200078</v>
      </c>
      <c r="F127" s="42" t="s">
        <v>7672</v>
      </c>
      <c r="G127">
        <v>100</v>
      </c>
      <c r="H127" s="46">
        <v>4.75</v>
      </c>
      <c r="I127">
        <v>1</v>
      </c>
    </row>
    <row r="128" spans="1:9" x14ac:dyDescent="0.3">
      <c r="A128">
        <v>125012088</v>
      </c>
      <c r="B128" s="47">
        <v>45868</v>
      </c>
      <c r="C128" t="s">
        <v>7432</v>
      </c>
      <c r="D128" t="s">
        <v>267</v>
      </c>
      <c r="E128">
        <v>200180</v>
      </c>
      <c r="F128" s="42" t="s">
        <v>7854</v>
      </c>
      <c r="G128">
        <v>15</v>
      </c>
      <c r="H128" s="46">
        <v>54.3</v>
      </c>
      <c r="I128">
        <v>1</v>
      </c>
    </row>
    <row r="129" spans="1:9" x14ac:dyDescent="0.3">
      <c r="A129">
        <v>125012089</v>
      </c>
      <c r="B129" s="47">
        <v>45868</v>
      </c>
      <c r="C129" t="s">
        <v>7855</v>
      </c>
      <c r="D129" t="s">
        <v>79</v>
      </c>
      <c r="E129">
        <v>252008</v>
      </c>
      <c r="F129" s="42" t="s">
        <v>7856</v>
      </c>
      <c r="G129">
        <v>2</v>
      </c>
      <c r="H129" s="46">
        <v>63.27</v>
      </c>
      <c r="I129">
        <v>1</v>
      </c>
    </row>
    <row r="130" spans="1:9" x14ac:dyDescent="0.3">
      <c r="A130">
        <v>125012089</v>
      </c>
      <c r="B130" s="47">
        <v>45868</v>
      </c>
      <c r="C130" t="s">
        <v>7855</v>
      </c>
      <c r="D130" t="s">
        <v>79</v>
      </c>
      <c r="E130">
        <v>300439</v>
      </c>
      <c r="F130" s="42" t="s">
        <v>7857</v>
      </c>
      <c r="G130" s="1">
        <v>2</v>
      </c>
      <c r="H130" s="46">
        <v>217.2</v>
      </c>
      <c r="I130">
        <v>1</v>
      </c>
    </row>
    <row r="131" spans="1:9" x14ac:dyDescent="0.3">
      <c r="A131">
        <v>125012089</v>
      </c>
      <c r="B131" s="47">
        <v>45868</v>
      </c>
      <c r="C131" t="s">
        <v>7855</v>
      </c>
      <c r="D131" t="s">
        <v>79</v>
      </c>
      <c r="E131">
        <v>300344</v>
      </c>
      <c r="F131" s="42" t="s">
        <v>7858</v>
      </c>
      <c r="G131">
        <v>1</v>
      </c>
      <c r="H131" s="46">
        <v>780</v>
      </c>
      <c r="I131">
        <v>1</v>
      </c>
    </row>
    <row r="132" spans="1:9" x14ac:dyDescent="0.3">
      <c r="A132">
        <v>125012089</v>
      </c>
      <c r="B132" s="47">
        <v>45868</v>
      </c>
      <c r="C132" t="s">
        <v>7855</v>
      </c>
      <c r="D132" t="s">
        <v>79</v>
      </c>
      <c r="E132">
        <v>300342</v>
      </c>
      <c r="F132" s="42" t="s">
        <v>7859</v>
      </c>
      <c r="G132">
        <v>1</v>
      </c>
      <c r="H132" s="46">
        <v>275</v>
      </c>
      <c r="I132">
        <v>1</v>
      </c>
    </row>
    <row r="133" spans="1:9" x14ac:dyDescent="0.3">
      <c r="A133">
        <v>125012090</v>
      </c>
      <c r="B133" s="47">
        <v>45868</v>
      </c>
      <c r="C133" t="s">
        <v>9</v>
      </c>
      <c r="D133" t="s">
        <v>10</v>
      </c>
      <c r="E133">
        <v>300551</v>
      </c>
      <c r="F133" s="42" t="s">
        <v>7779</v>
      </c>
      <c r="G133">
        <v>1</v>
      </c>
      <c r="H133" s="46">
        <v>155</v>
      </c>
      <c r="I133">
        <v>1</v>
      </c>
    </row>
    <row r="134" spans="1:9" x14ac:dyDescent="0.3">
      <c r="A134">
        <v>125012091</v>
      </c>
      <c r="B134" s="47">
        <v>45868</v>
      </c>
      <c r="C134" t="s">
        <v>7419</v>
      </c>
      <c r="D134" t="s">
        <v>167</v>
      </c>
      <c r="E134">
        <v>200460</v>
      </c>
      <c r="F134" s="42" t="s">
        <v>130</v>
      </c>
      <c r="G134">
        <v>1</v>
      </c>
      <c r="H134" s="46">
        <v>12.78</v>
      </c>
      <c r="I134">
        <v>1</v>
      </c>
    </row>
    <row r="135" spans="1:9" x14ac:dyDescent="0.3">
      <c r="A135">
        <v>125012091</v>
      </c>
      <c r="B135" s="47">
        <v>45868</v>
      </c>
      <c r="C135" t="s">
        <v>7419</v>
      </c>
      <c r="D135" t="s">
        <v>167</v>
      </c>
      <c r="E135">
        <v>200490</v>
      </c>
      <c r="F135" s="42" t="s">
        <v>13</v>
      </c>
      <c r="G135">
        <v>2</v>
      </c>
      <c r="H135" s="46">
        <v>1.27</v>
      </c>
      <c r="I135">
        <v>1</v>
      </c>
    </row>
    <row r="136" spans="1:9" x14ac:dyDescent="0.3">
      <c r="A136">
        <v>125012091</v>
      </c>
      <c r="B136" s="47">
        <v>45868</v>
      </c>
      <c r="C136" t="s">
        <v>7419</v>
      </c>
      <c r="D136" t="s">
        <v>167</v>
      </c>
      <c r="E136">
        <v>200159</v>
      </c>
      <c r="F136" s="42" t="s">
        <v>314</v>
      </c>
      <c r="G136">
        <v>2</v>
      </c>
      <c r="H136" s="46">
        <v>5.78</v>
      </c>
      <c r="I136">
        <v>1</v>
      </c>
    </row>
    <row r="137" spans="1:9" x14ac:dyDescent="0.3">
      <c r="A137">
        <v>125012091</v>
      </c>
      <c r="B137" s="47">
        <v>45868</v>
      </c>
      <c r="C137" t="s">
        <v>7419</v>
      </c>
      <c r="D137" t="s">
        <v>167</v>
      </c>
      <c r="E137">
        <v>264370</v>
      </c>
      <c r="F137" s="42" t="s">
        <v>7860</v>
      </c>
      <c r="G137">
        <v>10</v>
      </c>
      <c r="H137" s="46">
        <v>0.39</v>
      </c>
      <c r="I137">
        <v>1</v>
      </c>
    </row>
    <row r="138" spans="1:9" x14ac:dyDescent="0.3">
      <c r="A138">
        <v>125012091</v>
      </c>
      <c r="B138" s="47">
        <v>45868</v>
      </c>
      <c r="C138" t="s">
        <v>7419</v>
      </c>
      <c r="D138" t="s">
        <v>167</v>
      </c>
      <c r="E138">
        <v>264374</v>
      </c>
      <c r="F138" s="42" t="s">
        <v>7861</v>
      </c>
      <c r="G138">
        <v>10</v>
      </c>
      <c r="H138" s="46">
        <v>2.38</v>
      </c>
      <c r="I138">
        <v>1</v>
      </c>
    </row>
    <row r="139" spans="1:9" x14ac:dyDescent="0.3">
      <c r="A139">
        <v>125012091</v>
      </c>
      <c r="B139" s="47">
        <v>45868</v>
      </c>
      <c r="C139" t="s">
        <v>7419</v>
      </c>
      <c r="D139" t="s">
        <v>167</v>
      </c>
      <c r="E139">
        <v>264375</v>
      </c>
      <c r="F139" s="42" t="s">
        <v>7862</v>
      </c>
      <c r="G139">
        <v>10</v>
      </c>
      <c r="H139" s="46">
        <v>2.5099999999999998</v>
      </c>
      <c r="I139">
        <v>1</v>
      </c>
    </row>
    <row r="140" spans="1:9" x14ac:dyDescent="0.3">
      <c r="A140">
        <v>125012091</v>
      </c>
      <c r="B140" s="47">
        <v>45868</v>
      </c>
      <c r="C140" t="s">
        <v>7419</v>
      </c>
      <c r="D140" t="s">
        <v>167</v>
      </c>
      <c r="E140">
        <v>257663</v>
      </c>
      <c r="F140" s="42" t="s">
        <v>7863</v>
      </c>
      <c r="G140">
        <v>10</v>
      </c>
      <c r="H140" s="46">
        <v>0.6</v>
      </c>
      <c r="I140">
        <v>1</v>
      </c>
    </row>
    <row r="141" spans="1:9" x14ac:dyDescent="0.3">
      <c r="A141">
        <v>125012092</v>
      </c>
      <c r="B141" s="47">
        <v>45868</v>
      </c>
      <c r="C141" t="s">
        <v>7864</v>
      </c>
      <c r="D141" t="s">
        <v>7689</v>
      </c>
      <c r="E141">
        <v>300528</v>
      </c>
      <c r="F141" s="42" t="s">
        <v>7780</v>
      </c>
      <c r="G141">
        <v>2</v>
      </c>
      <c r="H141" s="46">
        <v>190</v>
      </c>
      <c r="I141">
        <v>1</v>
      </c>
    </row>
    <row r="142" spans="1:9" x14ac:dyDescent="0.3">
      <c r="A142">
        <v>125012093</v>
      </c>
      <c r="B142" s="47">
        <v>45868</v>
      </c>
      <c r="C142" t="s">
        <v>9</v>
      </c>
      <c r="D142" t="s">
        <v>10</v>
      </c>
      <c r="E142">
        <v>264413</v>
      </c>
      <c r="F142" s="42" t="s">
        <v>7865</v>
      </c>
      <c r="G142">
        <v>2</v>
      </c>
      <c r="H142" s="46">
        <v>65</v>
      </c>
      <c r="I142">
        <v>1</v>
      </c>
    </row>
    <row r="143" spans="1:9" x14ac:dyDescent="0.3">
      <c r="A143">
        <v>125012093</v>
      </c>
      <c r="B143" s="47">
        <v>45868</v>
      </c>
      <c r="C143" t="s">
        <v>9</v>
      </c>
      <c r="D143" t="s">
        <v>10</v>
      </c>
      <c r="E143">
        <v>268318</v>
      </c>
      <c r="F143" s="42" t="s">
        <v>7866</v>
      </c>
      <c r="G143">
        <v>1</v>
      </c>
      <c r="H143" s="46">
        <v>55</v>
      </c>
      <c r="I143">
        <v>1</v>
      </c>
    </row>
    <row r="144" spans="1:9" x14ac:dyDescent="0.3">
      <c r="A144">
        <v>125012093</v>
      </c>
      <c r="B144" s="47">
        <v>45868</v>
      </c>
      <c r="C144" t="s">
        <v>9</v>
      </c>
      <c r="D144" t="s">
        <v>10</v>
      </c>
      <c r="E144">
        <v>264412</v>
      </c>
      <c r="F144" s="42" t="s">
        <v>7675</v>
      </c>
      <c r="G144">
        <v>2</v>
      </c>
      <c r="H144" s="46">
        <v>33</v>
      </c>
      <c r="I144">
        <v>1</v>
      </c>
    </row>
    <row r="145" spans="1:9" x14ac:dyDescent="0.3">
      <c r="A145">
        <v>125012093</v>
      </c>
      <c r="B145" s="47">
        <v>45868</v>
      </c>
      <c r="C145" t="s">
        <v>9</v>
      </c>
      <c r="D145" t="s">
        <v>10</v>
      </c>
      <c r="E145">
        <v>200403</v>
      </c>
      <c r="F145" s="42" t="s">
        <v>7674</v>
      </c>
      <c r="G145" s="1">
        <v>2</v>
      </c>
      <c r="H145" s="46">
        <v>20</v>
      </c>
      <c r="I145">
        <v>1</v>
      </c>
    </row>
    <row r="146" spans="1:9" x14ac:dyDescent="0.3">
      <c r="A146">
        <v>125012093</v>
      </c>
      <c r="B146" s="47">
        <v>45868</v>
      </c>
      <c r="C146" t="s">
        <v>9</v>
      </c>
      <c r="D146" t="s">
        <v>10</v>
      </c>
      <c r="E146">
        <v>269570</v>
      </c>
      <c r="F146" s="42" t="s">
        <v>7867</v>
      </c>
      <c r="G146">
        <v>5</v>
      </c>
      <c r="H146" s="46">
        <v>10</v>
      </c>
      <c r="I146">
        <v>1</v>
      </c>
    </row>
    <row r="147" spans="1:9" x14ac:dyDescent="0.3">
      <c r="A147">
        <v>125012093</v>
      </c>
      <c r="B147" s="47">
        <v>45868</v>
      </c>
      <c r="C147" t="s">
        <v>9</v>
      </c>
      <c r="D147" t="s">
        <v>10</v>
      </c>
      <c r="E147">
        <v>269672</v>
      </c>
      <c r="F147" s="42" t="s">
        <v>7868</v>
      </c>
      <c r="G147" s="1">
        <v>8</v>
      </c>
      <c r="H147" s="46">
        <v>3.8</v>
      </c>
      <c r="I147">
        <v>1</v>
      </c>
    </row>
    <row r="148" spans="1:9" x14ac:dyDescent="0.3">
      <c r="A148">
        <v>125012094</v>
      </c>
      <c r="B148" s="47">
        <v>45868</v>
      </c>
      <c r="C148" t="s">
        <v>7869</v>
      </c>
      <c r="D148" t="s">
        <v>208</v>
      </c>
      <c r="E148">
        <v>100546</v>
      </c>
      <c r="F148" s="42" t="s">
        <v>119</v>
      </c>
      <c r="G148" s="1">
        <v>86</v>
      </c>
      <c r="H148" s="46">
        <v>8.5</v>
      </c>
      <c r="I148">
        <v>1</v>
      </c>
    </row>
    <row r="149" spans="1:9" x14ac:dyDescent="0.3">
      <c r="A149">
        <v>125012094</v>
      </c>
      <c r="B149" s="47">
        <v>45868</v>
      </c>
      <c r="C149" t="s">
        <v>7869</v>
      </c>
      <c r="D149" t="s">
        <v>208</v>
      </c>
      <c r="E149">
        <v>200510</v>
      </c>
      <c r="F149" s="42" t="s">
        <v>7644</v>
      </c>
      <c r="G149">
        <v>100</v>
      </c>
      <c r="H149" s="46">
        <v>1.57</v>
      </c>
      <c r="I149">
        <v>1</v>
      </c>
    </row>
    <row r="150" spans="1:9" x14ac:dyDescent="0.3">
      <c r="A150">
        <v>125012094</v>
      </c>
      <c r="B150" s="47">
        <v>45868</v>
      </c>
      <c r="C150" t="s">
        <v>7869</v>
      </c>
      <c r="D150" t="s">
        <v>208</v>
      </c>
      <c r="E150">
        <v>200560</v>
      </c>
      <c r="F150" s="42" t="s">
        <v>7870</v>
      </c>
      <c r="G150">
        <v>100</v>
      </c>
      <c r="H150" s="46">
        <v>0.88</v>
      </c>
      <c r="I150">
        <v>1</v>
      </c>
    </row>
    <row r="151" spans="1:9" x14ac:dyDescent="0.3">
      <c r="A151">
        <v>125012094</v>
      </c>
      <c r="B151" s="47">
        <v>45868</v>
      </c>
      <c r="C151" t="s">
        <v>7869</v>
      </c>
      <c r="D151" t="s">
        <v>208</v>
      </c>
      <c r="E151">
        <v>200507</v>
      </c>
      <c r="F151" s="42" t="s">
        <v>7871</v>
      </c>
      <c r="G151">
        <v>100</v>
      </c>
      <c r="H151" s="46">
        <v>0.46</v>
      </c>
      <c r="I151">
        <v>1</v>
      </c>
    </row>
    <row r="152" spans="1:9" x14ac:dyDescent="0.3">
      <c r="A152">
        <v>125012094</v>
      </c>
      <c r="B152" s="47">
        <v>45868</v>
      </c>
      <c r="C152" t="s">
        <v>7869</v>
      </c>
      <c r="D152" t="s">
        <v>208</v>
      </c>
      <c r="E152">
        <v>200487</v>
      </c>
      <c r="F152" s="42" t="s">
        <v>125</v>
      </c>
      <c r="G152">
        <v>129</v>
      </c>
      <c r="H152" s="46">
        <v>1.1000000000000001</v>
      </c>
      <c r="I152">
        <v>1</v>
      </c>
    </row>
    <row r="153" spans="1:9" x14ac:dyDescent="0.3">
      <c r="A153">
        <v>125012094</v>
      </c>
      <c r="B153" s="47">
        <v>45868</v>
      </c>
      <c r="C153" t="s">
        <v>7869</v>
      </c>
      <c r="D153" t="s">
        <v>208</v>
      </c>
      <c r="E153">
        <v>200561</v>
      </c>
      <c r="F153" s="42" t="s">
        <v>124</v>
      </c>
      <c r="G153" s="1">
        <v>14</v>
      </c>
      <c r="H153" s="46">
        <v>8.85</v>
      </c>
      <c r="I153">
        <v>1</v>
      </c>
    </row>
    <row r="154" spans="1:9" x14ac:dyDescent="0.3">
      <c r="A154">
        <v>125012095</v>
      </c>
      <c r="B154" s="47">
        <v>45868</v>
      </c>
      <c r="C154" t="s">
        <v>363</v>
      </c>
      <c r="D154" t="s">
        <v>364</v>
      </c>
      <c r="E154">
        <v>230092</v>
      </c>
      <c r="F154" s="42" t="s">
        <v>7872</v>
      </c>
      <c r="G154">
        <v>5</v>
      </c>
      <c r="H154" s="46">
        <v>49.27</v>
      </c>
      <c r="I154">
        <v>1</v>
      </c>
    </row>
    <row r="155" spans="1:9" x14ac:dyDescent="0.3">
      <c r="A155">
        <v>125012095</v>
      </c>
      <c r="B155" s="47">
        <v>45868</v>
      </c>
      <c r="C155" t="s">
        <v>363</v>
      </c>
      <c r="D155" t="s">
        <v>364</v>
      </c>
      <c r="E155">
        <v>901112</v>
      </c>
      <c r="F155" s="42" t="s">
        <v>7873</v>
      </c>
      <c r="G155">
        <v>10</v>
      </c>
      <c r="H155" s="46">
        <v>15.28</v>
      </c>
      <c r="I155">
        <v>1</v>
      </c>
    </row>
    <row r="156" spans="1:9" x14ac:dyDescent="0.3">
      <c r="A156">
        <v>125012095</v>
      </c>
      <c r="B156" s="47">
        <v>45868</v>
      </c>
      <c r="C156" t="s">
        <v>363</v>
      </c>
      <c r="D156" t="s">
        <v>364</v>
      </c>
      <c r="E156">
        <v>252192</v>
      </c>
      <c r="F156" s="42" t="s">
        <v>7793</v>
      </c>
      <c r="G156">
        <v>15</v>
      </c>
      <c r="H156" s="46">
        <v>20.100000000000001</v>
      </c>
      <c r="I156">
        <v>1</v>
      </c>
    </row>
    <row r="157" spans="1:9" x14ac:dyDescent="0.3">
      <c r="A157">
        <v>125012095</v>
      </c>
      <c r="B157" s="47">
        <v>45868</v>
      </c>
      <c r="C157" t="s">
        <v>363</v>
      </c>
      <c r="D157" t="s">
        <v>364</v>
      </c>
      <c r="E157">
        <v>257309</v>
      </c>
      <c r="F157" s="42" t="s">
        <v>7874</v>
      </c>
      <c r="G157">
        <v>4</v>
      </c>
      <c r="H157" s="46">
        <v>89.59</v>
      </c>
      <c r="I157">
        <v>1</v>
      </c>
    </row>
    <row r="158" spans="1:9" x14ac:dyDescent="0.3">
      <c r="A158">
        <v>125012095</v>
      </c>
      <c r="B158" s="47">
        <v>45868</v>
      </c>
      <c r="C158" t="s">
        <v>363</v>
      </c>
      <c r="D158" t="s">
        <v>364</v>
      </c>
      <c r="E158">
        <v>267712</v>
      </c>
      <c r="F158" s="42" t="s">
        <v>7798</v>
      </c>
      <c r="G158">
        <v>4</v>
      </c>
      <c r="H158" s="46">
        <v>75.19</v>
      </c>
      <c r="I158">
        <v>1</v>
      </c>
    </row>
    <row r="159" spans="1:9" x14ac:dyDescent="0.3">
      <c r="A159">
        <v>125012096</v>
      </c>
      <c r="B159" s="47">
        <v>45868</v>
      </c>
      <c r="C159" t="s">
        <v>363</v>
      </c>
      <c r="D159" t="s">
        <v>364</v>
      </c>
      <c r="E159">
        <v>265553</v>
      </c>
      <c r="F159" s="42" t="s">
        <v>7875</v>
      </c>
      <c r="G159">
        <v>2</v>
      </c>
      <c r="H159" s="46">
        <v>369</v>
      </c>
      <c r="I159">
        <v>1</v>
      </c>
    </row>
    <row r="160" spans="1:9" x14ac:dyDescent="0.3">
      <c r="A160">
        <v>125012097</v>
      </c>
      <c r="B160" s="47">
        <v>45868</v>
      </c>
      <c r="C160" t="s">
        <v>363</v>
      </c>
      <c r="D160" t="s">
        <v>364</v>
      </c>
      <c r="E160">
        <v>200454</v>
      </c>
      <c r="F160" s="42" t="s">
        <v>7659</v>
      </c>
      <c r="G160">
        <v>4</v>
      </c>
      <c r="H160" s="46">
        <v>10.14</v>
      </c>
      <c r="I160">
        <v>1</v>
      </c>
    </row>
    <row r="161" spans="1:9" x14ac:dyDescent="0.3">
      <c r="A161">
        <v>125012097</v>
      </c>
      <c r="B161" s="47">
        <v>45868</v>
      </c>
      <c r="C161" t="s">
        <v>363</v>
      </c>
      <c r="D161" t="s">
        <v>364</v>
      </c>
      <c r="E161">
        <v>200461</v>
      </c>
      <c r="F161" s="42" t="s">
        <v>7658</v>
      </c>
      <c r="G161">
        <v>6</v>
      </c>
      <c r="H161" s="46">
        <v>7.51</v>
      </c>
      <c r="I161">
        <v>1</v>
      </c>
    </row>
    <row r="162" spans="1:9" x14ac:dyDescent="0.3">
      <c r="A162">
        <v>125012097</v>
      </c>
      <c r="B162" s="47">
        <v>45868</v>
      </c>
      <c r="C162" t="s">
        <v>363</v>
      </c>
      <c r="D162" t="s">
        <v>364</v>
      </c>
      <c r="E162">
        <v>200518</v>
      </c>
      <c r="F162" s="42" t="s">
        <v>7660</v>
      </c>
      <c r="G162">
        <v>4</v>
      </c>
      <c r="H162" s="46">
        <v>4.7300000000000004</v>
      </c>
      <c r="I162">
        <v>1</v>
      </c>
    </row>
    <row r="163" spans="1:9" x14ac:dyDescent="0.3">
      <c r="A163">
        <v>125012097</v>
      </c>
      <c r="B163" s="47">
        <v>45868</v>
      </c>
      <c r="C163" t="s">
        <v>363</v>
      </c>
      <c r="D163" t="s">
        <v>364</v>
      </c>
      <c r="E163">
        <v>200477</v>
      </c>
      <c r="F163" s="42" t="s">
        <v>7876</v>
      </c>
      <c r="G163" s="1">
        <v>4</v>
      </c>
      <c r="H163" s="46">
        <v>2.86</v>
      </c>
      <c r="I163">
        <v>1</v>
      </c>
    </row>
    <row r="164" spans="1:9" x14ac:dyDescent="0.3">
      <c r="A164">
        <v>125012097</v>
      </c>
      <c r="B164" s="47">
        <v>45868</v>
      </c>
      <c r="C164" t="s">
        <v>363</v>
      </c>
      <c r="D164" t="s">
        <v>364</v>
      </c>
      <c r="E164">
        <v>200505</v>
      </c>
      <c r="F164" s="42" t="s">
        <v>7681</v>
      </c>
      <c r="G164">
        <v>4</v>
      </c>
      <c r="H164" s="46">
        <v>4.9000000000000004</v>
      </c>
      <c r="I164">
        <v>1</v>
      </c>
    </row>
    <row r="165" spans="1:9" x14ac:dyDescent="0.3">
      <c r="A165">
        <v>125012097</v>
      </c>
      <c r="B165" s="47">
        <v>45868</v>
      </c>
      <c r="C165" t="s">
        <v>363</v>
      </c>
      <c r="D165" t="s">
        <v>364</v>
      </c>
      <c r="E165">
        <v>200503</v>
      </c>
      <c r="F165" s="42" t="s">
        <v>7661</v>
      </c>
      <c r="G165">
        <v>10</v>
      </c>
      <c r="H165" s="46">
        <v>3.59</v>
      </c>
      <c r="I165">
        <v>1</v>
      </c>
    </row>
    <row r="166" spans="1:9" x14ac:dyDescent="0.3">
      <c r="A166">
        <v>125012097</v>
      </c>
      <c r="B166" s="47">
        <v>45868</v>
      </c>
      <c r="C166" t="s">
        <v>363</v>
      </c>
      <c r="D166" t="s">
        <v>364</v>
      </c>
      <c r="E166">
        <v>200510</v>
      </c>
      <c r="F166" s="42" t="s">
        <v>7644</v>
      </c>
      <c r="G166">
        <v>6</v>
      </c>
      <c r="H166" s="46">
        <v>1.29</v>
      </c>
      <c r="I166">
        <v>1</v>
      </c>
    </row>
    <row r="167" spans="1:9" x14ac:dyDescent="0.3">
      <c r="A167">
        <v>125012097</v>
      </c>
      <c r="B167" s="47">
        <v>45868</v>
      </c>
      <c r="C167" t="s">
        <v>363</v>
      </c>
      <c r="D167" t="s">
        <v>364</v>
      </c>
      <c r="E167">
        <v>200529</v>
      </c>
      <c r="F167" s="42" t="s">
        <v>7877</v>
      </c>
      <c r="G167">
        <v>12</v>
      </c>
      <c r="H167" s="46">
        <v>1.91</v>
      </c>
      <c r="I167">
        <v>1</v>
      </c>
    </row>
    <row r="168" spans="1:9" x14ac:dyDescent="0.3">
      <c r="A168">
        <v>125012097</v>
      </c>
      <c r="B168" s="47">
        <v>45868</v>
      </c>
      <c r="C168" t="s">
        <v>363</v>
      </c>
      <c r="D168" t="s">
        <v>364</v>
      </c>
      <c r="E168">
        <v>200434</v>
      </c>
      <c r="F168" s="42" t="s">
        <v>7791</v>
      </c>
      <c r="G168">
        <v>20</v>
      </c>
      <c r="H168" s="46">
        <v>4.22</v>
      </c>
      <c r="I168">
        <v>1</v>
      </c>
    </row>
    <row r="169" spans="1:9" x14ac:dyDescent="0.3">
      <c r="A169">
        <v>125012098</v>
      </c>
      <c r="B169" s="47">
        <v>45868</v>
      </c>
      <c r="C169" t="s">
        <v>363</v>
      </c>
      <c r="D169" t="s">
        <v>364</v>
      </c>
      <c r="E169">
        <v>200078</v>
      </c>
      <c r="F169" s="42" t="s">
        <v>7672</v>
      </c>
      <c r="G169" s="1">
        <v>20</v>
      </c>
      <c r="H169" s="46">
        <v>3.53</v>
      </c>
      <c r="I169">
        <v>1</v>
      </c>
    </row>
    <row r="170" spans="1:9" x14ac:dyDescent="0.3">
      <c r="A170">
        <v>125012098</v>
      </c>
      <c r="B170" s="47">
        <v>45868</v>
      </c>
      <c r="C170" t="s">
        <v>363</v>
      </c>
      <c r="D170" t="s">
        <v>364</v>
      </c>
      <c r="E170">
        <v>200319</v>
      </c>
      <c r="F170" s="42" t="s">
        <v>7878</v>
      </c>
      <c r="G170" s="1">
        <v>3</v>
      </c>
      <c r="H170" s="46">
        <v>4.58</v>
      </c>
      <c r="I170">
        <v>1</v>
      </c>
    </row>
    <row r="171" spans="1:9" x14ac:dyDescent="0.3">
      <c r="A171">
        <v>125012098</v>
      </c>
      <c r="B171" s="47">
        <v>45868</v>
      </c>
      <c r="C171" t="s">
        <v>363</v>
      </c>
      <c r="D171" t="s">
        <v>364</v>
      </c>
      <c r="E171">
        <v>200277</v>
      </c>
      <c r="F171" s="42" t="s">
        <v>14</v>
      </c>
      <c r="G171" s="1">
        <v>10</v>
      </c>
      <c r="H171" s="46">
        <v>2</v>
      </c>
      <c r="I171">
        <v>1</v>
      </c>
    </row>
    <row r="172" spans="1:9" x14ac:dyDescent="0.3">
      <c r="A172">
        <v>125012098</v>
      </c>
      <c r="B172" s="47">
        <v>45868</v>
      </c>
      <c r="C172" t="s">
        <v>363</v>
      </c>
      <c r="D172" t="s">
        <v>364</v>
      </c>
      <c r="E172">
        <v>200083</v>
      </c>
      <c r="F172" s="42" t="s">
        <v>7673</v>
      </c>
      <c r="G172">
        <v>10</v>
      </c>
      <c r="H172" s="46">
        <v>2.94</v>
      </c>
      <c r="I172">
        <v>1</v>
      </c>
    </row>
    <row r="173" spans="1:9" x14ac:dyDescent="0.3">
      <c r="A173">
        <v>125012102</v>
      </c>
      <c r="B173" s="47">
        <v>45868</v>
      </c>
      <c r="C173" t="s">
        <v>7354</v>
      </c>
      <c r="D173" t="s">
        <v>7353</v>
      </c>
      <c r="E173">
        <v>700313</v>
      </c>
      <c r="F173" s="42" t="s">
        <v>7879</v>
      </c>
      <c r="G173" s="1">
        <v>500</v>
      </c>
      <c r="H173" s="46">
        <v>9.35</v>
      </c>
      <c r="I173">
        <v>1</v>
      </c>
    </row>
    <row r="174" spans="1:9" x14ac:dyDescent="0.3">
      <c r="A174">
        <v>125012102</v>
      </c>
      <c r="B174" s="47">
        <v>45868</v>
      </c>
      <c r="C174" t="s">
        <v>7354</v>
      </c>
      <c r="D174" t="s">
        <v>7353</v>
      </c>
      <c r="E174">
        <v>200586</v>
      </c>
      <c r="F174" s="42" t="s">
        <v>7880</v>
      </c>
      <c r="G174">
        <v>123</v>
      </c>
      <c r="H174" s="46">
        <v>10.63</v>
      </c>
      <c r="I174">
        <v>1</v>
      </c>
    </row>
    <row r="175" spans="1:9" x14ac:dyDescent="0.3">
      <c r="A175">
        <v>125012102</v>
      </c>
      <c r="B175" s="47">
        <v>45868</v>
      </c>
      <c r="C175" t="s">
        <v>7354</v>
      </c>
      <c r="D175" t="s">
        <v>7353</v>
      </c>
      <c r="E175">
        <v>700543</v>
      </c>
      <c r="F175" s="42" t="s">
        <v>7650</v>
      </c>
      <c r="G175">
        <v>100</v>
      </c>
      <c r="H175" s="46">
        <v>37.020000000000003</v>
      </c>
      <c r="I175">
        <v>1</v>
      </c>
    </row>
    <row r="176" spans="1:9" x14ac:dyDescent="0.3">
      <c r="A176">
        <v>125012102</v>
      </c>
      <c r="B176" s="47">
        <v>45868</v>
      </c>
      <c r="C176" t="s">
        <v>7354</v>
      </c>
      <c r="D176" t="s">
        <v>7353</v>
      </c>
      <c r="E176">
        <v>700236</v>
      </c>
      <c r="F176" s="42" t="s">
        <v>7687</v>
      </c>
      <c r="G176" s="1">
        <v>150</v>
      </c>
      <c r="H176" s="46">
        <v>1.1000000000000001</v>
      </c>
      <c r="I176">
        <v>1</v>
      </c>
    </row>
    <row r="177" spans="1:9" x14ac:dyDescent="0.3">
      <c r="A177">
        <v>125012102</v>
      </c>
      <c r="B177" s="47">
        <v>45868</v>
      </c>
      <c r="C177" t="s">
        <v>7354</v>
      </c>
      <c r="D177" t="s">
        <v>7353</v>
      </c>
      <c r="E177">
        <v>253675</v>
      </c>
      <c r="F177" s="42" t="s">
        <v>7881</v>
      </c>
      <c r="G177">
        <v>200</v>
      </c>
      <c r="H177" s="46">
        <v>15.05</v>
      </c>
      <c r="I177">
        <v>1</v>
      </c>
    </row>
    <row r="178" spans="1:9" x14ac:dyDescent="0.3">
      <c r="A178">
        <v>125012102</v>
      </c>
      <c r="B178" s="47">
        <v>45868</v>
      </c>
      <c r="C178" t="s">
        <v>7354</v>
      </c>
      <c r="D178" t="s">
        <v>7353</v>
      </c>
      <c r="E178">
        <v>700211</v>
      </c>
      <c r="F178" s="42" t="s">
        <v>7643</v>
      </c>
      <c r="G178" s="1">
        <v>200</v>
      </c>
      <c r="H178" s="46">
        <v>0.64</v>
      </c>
      <c r="I178">
        <v>1</v>
      </c>
    </row>
    <row r="179" spans="1:9" x14ac:dyDescent="0.3">
      <c r="A179">
        <v>125012102</v>
      </c>
      <c r="B179" s="47">
        <v>45868</v>
      </c>
      <c r="C179" t="s">
        <v>7354</v>
      </c>
      <c r="D179" t="s">
        <v>7353</v>
      </c>
      <c r="E179">
        <v>700210</v>
      </c>
      <c r="F179" s="42" t="s">
        <v>7882</v>
      </c>
      <c r="G179" s="1">
        <v>200</v>
      </c>
      <c r="H179" s="46">
        <v>0.6</v>
      </c>
      <c r="I179">
        <v>1</v>
      </c>
    </row>
    <row r="180" spans="1:9" x14ac:dyDescent="0.3">
      <c r="A180">
        <v>125012102</v>
      </c>
      <c r="B180" s="47">
        <v>45868</v>
      </c>
      <c r="C180" t="s">
        <v>7354</v>
      </c>
      <c r="D180" t="s">
        <v>7353</v>
      </c>
      <c r="E180">
        <v>200040</v>
      </c>
      <c r="F180" s="42" t="s">
        <v>7883</v>
      </c>
      <c r="G180">
        <v>100</v>
      </c>
      <c r="H180" s="46">
        <v>1.82</v>
      </c>
      <c r="I180">
        <v>1</v>
      </c>
    </row>
    <row r="181" spans="1:9" x14ac:dyDescent="0.3">
      <c r="A181">
        <v>125012102</v>
      </c>
      <c r="B181" s="47">
        <v>45868</v>
      </c>
      <c r="C181" t="s">
        <v>7354</v>
      </c>
      <c r="D181" t="s">
        <v>7353</v>
      </c>
      <c r="E181">
        <v>200191</v>
      </c>
      <c r="F181" s="42" t="s">
        <v>7884</v>
      </c>
      <c r="G181">
        <v>30</v>
      </c>
      <c r="H181" s="46">
        <v>2.6</v>
      </c>
      <c r="I181">
        <v>1</v>
      </c>
    </row>
    <row r="182" spans="1:9" x14ac:dyDescent="0.3">
      <c r="A182">
        <v>125012102</v>
      </c>
      <c r="B182" s="47">
        <v>45868</v>
      </c>
      <c r="C182" t="s">
        <v>7354</v>
      </c>
      <c r="D182" t="s">
        <v>7353</v>
      </c>
      <c r="E182">
        <v>253110</v>
      </c>
      <c r="F182" s="42" t="s">
        <v>7835</v>
      </c>
      <c r="G182">
        <v>500</v>
      </c>
      <c r="H182" s="46">
        <v>1.35</v>
      </c>
      <c r="I182">
        <v>1</v>
      </c>
    </row>
    <row r="183" spans="1:9" x14ac:dyDescent="0.3">
      <c r="A183">
        <v>125012102</v>
      </c>
      <c r="B183" s="47">
        <v>45868</v>
      </c>
      <c r="C183" t="s">
        <v>7354</v>
      </c>
      <c r="D183" t="s">
        <v>7353</v>
      </c>
      <c r="E183">
        <v>253112</v>
      </c>
      <c r="F183" s="42" t="s">
        <v>7834</v>
      </c>
      <c r="G183" s="1">
        <v>300</v>
      </c>
      <c r="H183" s="46">
        <v>1.7</v>
      </c>
      <c r="I183">
        <v>1</v>
      </c>
    </row>
    <row r="184" spans="1:9" x14ac:dyDescent="0.3">
      <c r="A184">
        <v>125012102</v>
      </c>
      <c r="B184" s="47">
        <v>45868</v>
      </c>
      <c r="C184" t="s">
        <v>7354</v>
      </c>
      <c r="D184" t="s">
        <v>7353</v>
      </c>
      <c r="E184">
        <v>253114</v>
      </c>
      <c r="F184" s="42" t="s">
        <v>7833</v>
      </c>
      <c r="G184">
        <v>100</v>
      </c>
      <c r="H184" s="46">
        <v>2.15</v>
      </c>
      <c r="I184">
        <v>1</v>
      </c>
    </row>
    <row r="185" spans="1:9" x14ac:dyDescent="0.3">
      <c r="A185">
        <v>125012102</v>
      </c>
      <c r="B185" s="47">
        <v>45868</v>
      </c>
      <c r="C185" t="s">
        <v>7354</v>
      </c>
      <c r="D185" t="s">
        <v>7353</v>
      </c>
      <c r="E185">
        <v>900730</v>
      </c>
      <c r="F185" s="42" t="s">
        <v>7885</v>
      </c>
      <c r="G185" s="1">
        <v>5000</v>
      </c>
      <c r="H185" s="46">
        <v>0.5</v>
      </c>
      <c r="I185">
        <v>1</v>
      </c>
    </row>
    <row r="186" spans="1:9" x14ac:dyDescent="0.3">
      <c r="A186">
        <v>125012103</v>
      </c>
      <c r="B186" s="47">
        <v>45868</v>
      </c>
      <c r="C186" t="s">
        <v>7354</v>
      </c>
      <c r="D186" t="s">
        <v>7353</v>
      </c>
      <c r="E186">
        <v>271295</v>
      </c>
      <c r="F186" s="42" t="s">
        <v>7886</v>
      </c>
      <c r="G186" s="1">
        <v>200</v>
      </c>
      <c r="H186" s="46">
        <v>1</v>
      </c>
      <c r="I186">
        <v>1</v>
      </c>
    </row>
    <row r="187" spans="1:9" x14ac:dyDescent="0.3">
      <c r="A187">
        <v>125012103</v>
      </c>
      <c r="B187" s="47">
        <v>45868</v>
      </c>
      <c r="C187" t="s">
        <v>7354</v>
      </c>
      <c r="D187" t="s">
        <v>7353</v>
      </c>
      <c r="E187">
        <v>271294</v>
      </c>
      <c r="F187" s="42" t="s">
        <v>7887</v>
      </c>
      <c r="G187">
        <v>500</v>
      </c>
      <c r="H187" s="46">
        <v>0.95</v>
      </c>
      <c r="I187">
        <v>1</v>
      </c>
    </row>
    <row r="188" spans="1:9" x14ac:dyDescent="0.3">
      <c r="A188">
        <v>125012103</v>
      </c>
      <c r="B188" s="47">
        <v>45868</v>
      </c>
      <c r="C188" t="s">
        <v>7354</v>
      </c>
      <c r="D188" t="s">
        <v>7353</v>
      </c>
      <c r="E188">
        <v>257666</v>
      </c>
      <c r="F188" s="42" t="s">
        <v>7888</v>
      </c>
      <c r="G188">
        <v>500</v>
      </c>
      <c r="H188" s="46">
        <v>0.9</v>
      </c>
      <c r="I188">
        <v>1</v>
      </c>
    </row>
    <row r="189" spans="1:9" x14ac:dyDescent="0.3">
      <c r="A189">
        <v>125012103</v>
      </c>
      <c r="B189" s="47">
        <v>45868</v>
      </c>
      <c r="C189" t="s">
        <v>7354</v>
      </c>
      <c r="D189" t="s">
        <v>7353</v>
      </c>
      <c r="E189">
        <v>257663</v>
      </c>
      <c r="F189" s="42" t="s">
        <v>7863</v>
      </c>
      <c r="G189" s="1">
        <v>1000</v>
      </c>
      <c r="H189" s="46">
        <v>0.6</v>
      </c>
      <c r="I189">
        <v>1</v>
      </c>
    </row>
    <row r="190" spans="1:9" x14ac:dyDescent="0.3">
      <c r="A190">
        <v>125012103</v>
      </c>
      <c r="B190" s="47">
        <v>45868</v>
      </c>
      <c r="C190" t="s">
        <v>7354</v>
      </c>
      <c r="D190" t="s">
        <v>7353</v>
      </c>
      <c r="E190">
        <v>250190</v>
      </c>
      <c r="F190" s="42" t="s">
        <v>7889</v>
      </c>
      <c r="G190">
        <v>500</v>
      </c>
      <c r="H190" s="46">
        <v>0.25</v>
      </c>
      <c r="I190">
        <v>1</v>
      </c>
    </row>
    <row r="191" spans="1:9" x14ac:dyDescent="0.3">
      <c r="A191">
        <v>125012103</v>
      </c>
      <c r="B191" s="47">
        <v>45868</v>
      </c>
      <c r="C191" t="s">
        <v>7354</v>
      </c>
      <c r="D191" t="s">
        <v>7353</v>
      </c>
      <c r="E191">
        <v>262688</v>
      </c>
      <c r="F191" s="42" t="s">
        <v>7890</v>
      </c>
      <c r="G191">
        <v>200</v>
      </c>
      <c r="H191" s="46">
        <v>0.2</v>
      </c>
      <c r="I191">
        <v>1</v>
      </c>
    </row>
    <row r="192" spans="1:9" x14ac:dyDescent="0.3">
      <c r="A192">
        <v>125012103</v>
      </c>
      <c r="B192" s="47">
        <v>45868</v>
      </c>
      <c r="C192" t="s">
        <v>7354</v>
      </c>
      <c r="D192" t="s">
        <v>7353</v>
      </c>
      <c r="E192">
        <v>262602</v>
      </c>
      <c r="F192" s="42" t="s">
        <v>7891</v>
      </c>
      <c r="G192">
        <v>200</v>
      </c>
      <c r="H192" s="46">
        <v>4.0999999999999996</v>
      </c>
      <c r="I192">
        <v>1</v>
      </c>
    </row>
    <row r="193" spans="1:9" x14ac:dyDescent="0.3">
      <c r="A193">
        <v>125012103</v>
      </c>
      <c r="B193" s="47">
        <v>45868</v>
      </c>
      <c r="C193" t="s">
        <v>7354</v>
      </c>
      <c r="D193" t="s">
        <v>7353</v>
      </c>
      <c r="E193">
        <v>256800</v>
      </c>
      <c r="F193" s="42" t="s">
        <v>7892</v>
      </c>
      <c r="G193">
        <v>25</v>
      </c>
      <c r="H193" s="46">
        <v>6.75</v>
      </c>
      <c r="I193">
        <v>1</v>
      </c>
    </row>
    <row r="194" spans="1:9" x14ac:dyDescent="0.3">
      <c r="A194">
        <v>125012103</v>
      </c>
      <c r="B194" s="47">
        <v>45868</v>
      </c>
      <c r="C194" t="s">
        <v>7354</v>
      </c>
      <c r="D194" t="s">
        <v>7353</v>
      </c>
      <c r="E194">
        <v>257216</v>
      </c>
      <c r="F194" s="42" t="s">
        <v>7893</v>
      </c>
      <c r="G194">
        <v>15</v>
      </c>
      <c r="H194" s="46">
        <v>7.25</v>
      </c>
      <c r="I194">
        <v>1</v>
      </c>
    </row>
    <row r="195" spans="1:9" x14ac:dyDescent="0.3">
      <c r="A195">
        <v>125012104</v>
      </c>
      <c r="B195" s="47">
        <v>45868</v>
      </c>
      <c r="C195" t="s">
        <v>7894</v>
      </c>
      <c r="D195" t="s">
        <v>343</v>
      </c>
      <c r="E195">
        <v>600081</v>
      </c>
      <c r="F195" s="42" t="s">
        <v>7664</v>
      </c>
      <c r="G195">
        <v>1</v>
      </c>
      <c r="H195" s="46">
        <v>560</v>
      </c>
      <c r="I195">
        <v>1</v>
      </c>
    </row>
    <row r="196" spans="1:9" x14ac:dyDescent="0.3">
      <c r="A196">
        <v>125012104</v>
      </c>
      <c r="B196" s="47">
        <v>45868</v>
      </c>
      <c r="C196" t="s">
        <v>7894</v>
      </c>
      <c r="D196" t="s">
        <v>343</v>
      </c>
      <c r="E196">
        <v>300427</v>
      </c>
      <c r="F196" s="42" t="s">
        <v>7639</v>
      </c>
      <c r="G196">
        <v>2</v>
      </c>
      <c r="H196" s="46">
        <v>11</v>
      </c>
      <c r="I196">
        <v>1</v>
      </c>
    </row>
    <row r="197" spans="1:9" x14ac:dyDescent="0.3">
      <c r="A197">
        <v>125012104</v>
      </c>
      <c r="B197" s="47">
        <v>45868</v>
      </c>
      <c r="C197" t="s">
        <v>7894</v>
      </c>
      <c r="D197" t="s">
        <v>343</v>
      </c>
      <c r="E197">
        <v>900605</v>
      </c>
      <c r="F197" s="42" t="s">
        <v>203</v>
      </c>
      <c r="G197" s="1">
        <v>2</v>
      </c>
      <c r="H197" s="46">
        <v>5</v>
      </c>
      <c r="I197">
        <v>1</v>
      </c>
    </row>
    <row r="198" spans="1:9" x14ac:dyDescent="0.3">
      <c r="A198">
        <v>125012105</v>
      </c>
      <c r="B198" s="47">
        <v>45868</v>
      </c>
      <c r="C198" t="s">
        <v>7869</v>
      </c>
      <c r="D198" t="s">
        <v>208</v>
      </c>
      <c r="E198">
        <v>100546</v>
      </c>
      <c r="F198" s="42" t="s">
        <v>119</v>
      </c>
      <c r="G198">
        <v>86</v>
      </c>
      <c r="H198" s="46">
        <v>8.5</v>
      </c>
      <c r="I198">
        <v>1</v>
      </c>
    </row>
    <row r="199" spans="1:9" x14ac:dyDescent="0.3">
      <c r="A199">
        <v>125012105</v>
      </c>
      <c r="B199" s="47">
        <v>45868</v>
      </c>
      <c r="C199" t="s">
        <v>7869</v>
      </c>
      <c r="D199" t="s">
        <v>208</v>
      </c>
      <c r="E199">
        <v>200510</v>
      </c>
      <c r="F199" s="42" t="s">
        <v>7644</v>
      </c>
      <c r="G199">
        <v>100</v>
      </c>
      <c r="H199" s="46">
        <v>1.57</v>
      </c>
      <c r="I199">
        <v>1</v>
      </c>
    </row>
    <row r="200" spans="1:9" x14ac:dyDescent="0.3">
      <c r="A200">
        <v>125012105</v>
      </c>
      <c r="B200" s="47">
        <v>45868</v>
      </c>
      <c r="C200" t="s">
        <v>7869</v>
      </c>
      <c r="D200" t="s">
        <v>208</v>
      </c>
      <c r="E200">
        <v>200560</v>
      </c>
      <c r="F200" s="42" t="s">
        <v>7870</v>
      </c>
      <c r="G200">
        <v>100</v>
      </c>
      <c r="H200" s="46">
        <v>0.88</v>
      </c>
      <c r="I200">
        <v>1</v>
      </c>
    </row>
    <row r="201" spans="1:9" x14ac:dyDescent="0.3">
      <c r="A201">
        <v>125012105</v>
      </c>
      <c r="B201" s="47">
        <v>45868</v>
      </c>
      <c r="C201" t="s">
        <v>7869</v>
      </c>
      <c r="D201" t="s">
        <v>208</v>
      </c>
      <c r="E201">
        <v>200507</v>
      </c>
      <c r="F201" s="42" t="s">
        <v>7871</v>
      </c>
      <c r="G201">
        <v>100</v>
      </c>
      <c r="H201" s="46">
        <v>0.46</v>
      </c>
      <c r="I201">
        <v>1</v>
      </c>
    </row>
    <row r="202" spans="1:9" x14ac:dyDescent="0.3">
      <c r="A202">
        <v>125012105</v>
      </c>
      <c r="B202" s="47">
        <v>45868</v>
      </c>
      <c r="C202" t="s">
        <v>7869</v>
      </c>
      <c r="D202" t="s">
        <v>208</v>
      </c>
      <c r="E202">
        <v>200487</v>
      </c>
      <c r="F202" s="42" t="s">
        <v>125</v>
      </c>
      <c r="G202">
        <v>129</v>
      </c>
      <c r="H202" s="46">
        <v>1.1000000000000001</v>
      </c>
      <c r="I202">
        <v>1</v>
      </c>
    </row>
    <row r="203" spans="1:9" x14ac:dyDescent="0.3">
      <c r="A203">
        <v>125012105</v>
      </c>
      <c r="B203" s="47">
        <v>45868</v>
      </c>
      <c r="C203" t="s">
        <v>7869</v>
      </c>
      <c r="D203" t="s">
        <v>208</v>
      </c>
      <c r="E203">
        <v>200561</v>
      </c>
      <c r="F203" s="42" t="s">
        <v>124</v>
      </c>
      <c r="G203" s="1">
        <v>14</v>
      </c>
      <c r="H203" s="46">
        <v>8.85</v>
      </c>
      <c r="I203">
        <v>1</v>
      </c>
    </row>
    <row r="204" spans="1:9" x14ac:dyDescent="0.3">
      <c r="A204">
        <v>125012106</v>
      </c>
      <c r="B204" s="47">
        <v>45868</v>
      </c>
      <c r="C204" t="s">
        <v>7869</v>
      </c>
      <c r="D204" t="s">
        <v>208</v>
      </c>
      <c r="E204">
        <v>100546</v>
      </c>
      <c r="F204" s="42" t="s">
        <v>119</v>
      </c>
      <c r="G204" s="1">
        <v>86</v>
      </c>
      <c r="H204" s="46">
        <v>8.5</v>
      </c>
      <c r="I204">
        <v>1</v>
      </c>
    </row>
    <row r="205" spans="1:9" x14ac:dyDescent="0.3">
      <c r="A205">
        <v>125012106</v>
      </c>
      <c r="B205" s="47">
        <v>45868</v>
      </c>
      <c r="C205" t="s">
        <v>7869</v>
      </c>
      <c r="D205" t="s">
        <v>208</v>
      </c>
      <c r="E205">
        <v>200510</v>
      </c>
      <c r="F205" s="42" t="s">
        <v>7644</v>
      </c>
      <c r="G205">
        <v>100</v>
      </c>
      <c r="H205" s="46">
        <v>1.57</v>
      </c>
      <c r="I205">
        <v>1</v>
      </c>
    </row>
    <row r="206" spans="1:9" x14ac:dyDescent="0.3">
      <c r="A206">
        <v>125012106</v>
      </c>
      <c r="B206" s="47">
        <v>45868</v>
      </c>
      <c r="C206" t="s">
        <v>7869</v>
      </c>
      <c r="D206" t="s">
        <v>208</v>
      </c>
      <c r="E206">
        <v>200507</v>
      </c>
      <c r="F206" s="42" t="s">
        <v>7871</v>
      </c>
      <c r="G206">
        <v>100</v>
      </c>
      <c r="H206" s="46">
        <v>0.46</v>
      </c>
      <c r="I206">
        <v>1</v>
      </c>
    </row>
    <row r="207" spans="1:9" x14ac:dyDescent="0.3">
      <c r="A207">
        <v>125012106</v>
      </c>
      <c r="B207" s="47">
        <v>45868</v>
      </c>
      <c r="C207" t="s">
        <v>7869</v>
      </c>
      <c r="D207" t="s">
        <v>208</v>
      </c>
      <c r="E207">
        <v>200487</v>
      </c>
      <c r="F207" s="42" t="s">
        <v>125</v>
      </c>
      <c r="G207">
        <v>129</v>
      </c>
      <c r="H207" s="46">
        <v>1.1000000000000001</v>
      </c>
      <c r="I207">
        <v>1</v>
      </c>
    </row>
    <row r="208" spans="1:9" x14ac:dyDescent="0.3">
      <c r="A208">
        <v>125012106</v>
      </c>
      <c r="B208" s="47">
        <v>45868</v>
      </c>
      <c r="C208" t="s">
        <v>7869</v>
      </c>
      <c r="D208" t="s">
        <v>208</v>
      </c>
      <c r="E208">
        <v>200561</v>
      </c>
      <c r="F208" s="42" t="s">
        <v>124</v>
      </c>
      <c r="G208" s="1">
        <v>14</v>
      </c>
      <c r="H208" s="46">
        <v>8.85</v>
      </c>
      <c r="I208">
        <v>1</v>
      </c>
    </row>
    <row r="209" spans="1:9" x14ac:dyDescent="0.3">
      <c r="A209">
        <v>125012107</v>
      </c>
      <c r="B209" s="47">
        <v>45868</v>
      </c>
      <c r="C209" t="s">
        <v>157</v>
      </c>
      <c r="D209" t="s">
        <v>158</v>
      </c>
      <c r="E209">
        <v>600095</v>
      </c>
      <c r="F209" s="42" t="s">
        <v>7848</v>
      </c>
      <c r="G209">
        <v>1</v>
      </c>
      <c r="H209" s="46">
        <v>0</v>
      </c>
      <c r="I209">
        <v>1</v>
      </c>
    </row>
    <row r="210" spans="1:9" x14ac:dyDescent="0.3">
      <c r="A210">
        <v>125012108</v>
      </c>
      <c r="B210" s="47">
        <v>45868</v>
      </c>
      <c r="C210" t="s">
        <v>7671</v>
      </c>
      <c r="D210" t="s">
        <v>396</v>
      </c>
      <c r="E210">
        <v>253277</v>
      </c>
      <c r="F210" s="42" t="s">
        <v>7895</v>
      </c>
      <c r="G210">
        <v>80</v>
      </c>
      <c r="H210" s="46">
        <v>1.65</v>
      </c>
      <c r="I210">
        <v>1</v>
      </c>
    </row>
    <row r="211" spans="1:9" x14ac:dyDescent="0.3">
      <c r="A211">
        <v>125012108</v>
      </c>
      <c r="B211" s="47">
        <v>45868</v>
      </c>
      <c r="C211" t="s">
        <v>7671</v>
      </c>
      <c r="D211" t="s">
        <v>396</v>
      </c>
      <c r="E211">
        <v>200173</v>
      </c>
      <c r="F211" s="42" t="s">
        <v>7817</v>
      </c>
      <c r="G211">
        <v>2</v>
      </c>
      <c r="H211" s="46">
        <v>18.84</v>
      </c>
      <c r="I211">
        <v>1</v>
      </c>
    </row>
    <row r="212" spans="1:9" x14ac:dyDescent="0.3">
      <c r="A212">
        <v>125012108</v>
      </c>
      <c r="B212" s="47">
        <v>45868</v>
      </c>
      <c r="C212" t="s">
        <v>7671</v>
      </c>
      <c r="D212" t="s">
        <v>396</v>
      </c>
      <c r="E212">
        <v>300346</v>
      </c>
      <c r="F212" s="42" t="s">
        <v>7821</v>
      </c>
      <c r="G212">
        <v>1</v>
      </c>
      <c r="H212" s="46">
        <v>2050</v>
      </c>
      <c r="I212">
        <v>1</v>
      </c>
    </row>
    <row r="213" spans="1:9" x14ac:dyDescent="0.3">
      <c r="A213">
        <v>125012108</v>
      </c>
      <c r="B213" s="47">
        <v>45868</v>
      </c>
      <c r="C213" t="s">
        <v>7671</v>
      </c>
      <c r="D213" t="s">
        <v>396</v>
      </c>
      <c r="E213">
        <v>200043</v>
      </c>
      <c r="F213" s="42" t="s">
        <v>7823</v>
      </c>
      <c r="G213">
        <v>1</v>
      </c>
      <c r="H213" s="46">
        <v>11.5</v>
      </c>
      <c r="I213">
        <v>1</v>
      </c>
    </row>
    <row r="214" spans="1:9" x14ac:dyDescent="0.3">
      <c r="A214">
        <v>125012109</v>
      </c>
      <c r="B214" s="47">
        <v>45868</v>
      </c>
      <c r="C214" t="s">
        <v>7896</v>
      </c>
      <c r="D214" t="s">
        <v>395</v>
      </c>
      <c r="E214">
        <v>200395</v>
      </c>
      <c r="F214" s="42" t="s">
        <v>7649</v>
      </c>
      <c r="G214">
        <v>4</v>
      </c>
      <c r="H214" s="46">
        <v>9.58</v>
      </c>
      <c r="I214">
        <v>1</v>
      </c>
    </row>
    <row r="215" spans="1:9" x14ac:dyDescent="0.3">
      <c r="A215">
        <v>125012109</v>
      </c>
      <c r="B215" s="47">
        <v>45868</v>
      </c>
      <c r="C215" t="s">
        <v>7896</v>
      </c>
      <c r="D215" t="s">
        <v>395</v>
      </c>
      <c r="E215">
        <v>200146</v>
      </c>
      <c r="F215" s="42" t="s">
        <v>7897</v>
      </c>
      <c r="G215" s="1">
        <v>6</v>
      </c>
      <c r="H215" s="46">
        <v>3.38</v>
      </c>
      <c r="I215">
        <v>1</v>
      </c>
    </row>
    <row r="216" spans="1:9" x14ac:dyDescent="0.3">
      <c r="A216">
        <v>125012109</v>
      </c>
      <c r="B216" s="47">
        <v>45868</v>
      </c>
      <c r="C216" t="s">
        <v>7896</v>
      </c>
      <c r="D216" t="s">
        <v>395</v>
      </c>
      <c r="E216">
        <v>200256</v>
      </c>
      <c r="F216" s="42" t="s">
        <v>132</v>
      </c>
      <c r="G216">
        <v>16</v>
      </c>
      <c r="H216" s="46">
        <v>6.37</v>
      </c>
      <c r="I216">
        <v>1</v>
      </c>
    </row>
    <row r="217" spans="1:9" x14ac:dyDescent="0.3">
      <c r="A217">
        <v>125012110</v>
      </c>
      <c r="B217" s="47">
        <v>45868</v>
      </c>
      <c r="C217" t="s">
        <v>7898</v>
      </c>
      <c r="D217" t="s">
        <v>185</v>
      </c>
      <c r="E217">
        <v>300392</v>
      </c>
      <c r="F217" s="42" t="s">
        <v>7899</v>
      </c>
      <c r="G217">
        <v>4</v>
      </c>
      <c r="H217" s="46">
        <v>580</v>
      </c>
      <c r="I217">
        <v>1</v>
      </c>
    </row>
    <row r="218" spans="1:9" x14ac:dyDescent="0.3">
      <c r="A218">
        <v>125012111</v>
      </c>
      <c r="B218" s="47">
        <v>45868</v>
      </c>
      <c r="C218" t="s">
        <v>8101</v>
      </c>
      <c r="D218" t="s">
        <v>311</v>
      </c>
      <c r="E218">
        <v>253633</v>
      </c>
      <c r="F218" s="42" t="s">
        <v>8102</v>
      </c>
      <c r="G218">
        <v>50</v>
      </c>
      <c r="H218" s="46">
        <v>1.1000000000000001</v>
      </c>
      <c r="I218">
        <v>1</v>
      </c>
    </row>
    <row r="219" spans="1:9" x14ac:dyDescent="0.3">
      <c r="A219">
        <v>125012112</v>
      </c>
      <c r="B219" s="47">
        <v>45868</v>
      </c>
      <c r="C219" t="s">
        <v>7413</v>
      </c>
      <c r="D219" t="s">
        <v>191</v>
      </c>
      <c r="E219">
        <v>901684</v>
      </c>
      <c r="F219" s="42" t="s">
        <v>7795</v>
      </c>
      <c r="G219">
        <v>37</v>
      </c>
      <c r="H219" s="46">
        <v>17</v>
      </c>
      <c r="I219">
        <v>1</v>
      </c>
    </row>
    <row r="220" spans="1:9" x14ac:dyDescent="0.3">
      <c r="A220">
        <v>125012113</v>
      </c>
      <c r="B220" s="47">
        <v>45868</v>
      </c>
      <c r="C220" t="s">
        <v>8103</v>
      </c>
      <c r="D220" t="s">
        <v>355</v>
      </c>
      <c r="E220">
        <v>200540</v>
      </c>
      <c r="F220" s="42" t="s">
        <v>8104</v>
      </c>
      <c r="G220" s="1">
        <v>12</v>
      </c>
      <c r="H220" s="46">
        <v>154</v>
      </c>
      <c r="I220">
        <v>1</v>
      </c>
    </row>
    <row r="221" spans="1:9" x14ac:dyDescent="0.3">
      <c r="A221">
        <v>125012113</v>
      </c>
      <c r="B221" s="47">
        <v>45868</v>
      </c>
      <c r="C221" t="s">
        <v>8103</v>
      </c>
      <c r="D221" t="s">
        <v>355</v>
      </c>
      <c r="E221">
        <v>264412</v>
      </c>
      <c r="F221" s="42" t="s">
        <v>7675</v>
      </c>
      <c r="G221">
        <v>4</v>
      </c>
      <c r="H221" s="46">
        <v>25.25</v>
      </c>
      <c r="I221">
        <v>1</v>
      </c>
    </row>
    <row r="222" spans="1:9" x14ac:dyDescent="0.3">
      <c r="A222">
        <v>125012113</v>
      </c>
      <c r="B222" s="47">
        <v>45868</v>
      </c>
      <c r="C222" t="s">
        <v>8103</v>
      </c>
      <c r="D222" t="s">
        <v>355</v>
      </c>
      <c r="E222">
        <v>200437</v>
      </c>
      <c r="F222" s="42" t="s">
        <v>7647</v>
      </c>
      <c r="G222" s="1">
        <v>6</v>
      </c>
      <c r="H222" s="46">
        <v>25.25</v>
      </c>
      <c r="I222">
        <v>1</v>
      </c>
    </row>
    <row r="223" spans="1:9" x14ac:dyDescent="0.3">
      <c r="A223">
        <v>125012113</v>
      </c>
      <c r="B223" s="47">
        <v>45868</v>
      </c>
      <c r="C223" t="s">
        <v>8103</v>
      </c>
      <c r="D223" t="s">
        <v>355</v>
      </c>
      <c r="E223">
        <v>200411</v>
      </c>
      <c r="F223" s="42" t="s">
        <v>8105</v>
      </c>
      <c r="G223" s="1">
        <v>4</v>
      </c>
      <c r="H223" s="46">
        <v>24</v>
      </c>
      <c r="I223">
        <v>1</v>
      </c>
    </row>
    <row r="224" spans="1:9" x14ac:dyDescent="0.3">
      <c r="A224">
        <v>125012113</v>
      </c>
      <c r="B224" s="47">
        <v>45868</v>
      </c>
      <c r="C224" t="s">
        <v>8103</v>
      </c>
      <c r="D224" t="s">
        <v>355</v>
      </c>
      <c r="E224">
        <v>267294</v>
      </c>
      <c r="F224" s="42" t="s">
        <v>8106</v>
      </c>
      <c r="G224">
        <v>28</v>
      </c>
      <c r="H224" s="46">
        <v>22</v>
      </c>
      <c r="I224">
        <v>1</v>
      </c>
    </row>
    <row r="225" spans="1:9" x14ac:dyDescent="0.3">
      <c r="A225">
        <v>125012113</v>
      </c>
      <c r="B225" s="47">
        <v>45868</v>
      </c>
      <c r="C225" t="s">
        <v>8103</v>
      </c>
      <c r="D225" t="s">
        <v>355</v>
      </c>
      <c r="E225">
        <v>200371</v>
      </c>
      <c r="F225" s="42" t="s">
        <v>8107</v>
      </c>
      <c r="G225" s="1">
        <v>12</v>
      </c>
      <c r="H225" s="46">
        <v>12.5</v>
      </c>
      <c r="I225">
        <v>1</v>
      </c>
    </row>
    <row r="226" spans="1:9" x14ac:dyDescent="0.3">
      <c r="A226">
        <v>125012113</v>
      </c>
      <c r="B226" s="47">
        <v>45868</v>
      </c>
      <c r="C226" t="s">
        <v>8103</v>
      </c>
      <c r="D226" t="s">
        <v>355</v>
      </c>
      <c r="E226">
        <v>200469</v>
      </c>
      <c r="F226" s="42" t="s">
        <v>8108</v>
      </c>
      <c r="G226">
        <v>4</v>
      </c>
      <c r="H226" s="46">
        <v>10.5</v>
      </c>
      <c r="I226">
        <v>1</v>
      </c>
    </row>
    <row r="227" spans="1:9" x14ac:dyDescent="0.3">
      <c r="A227">
        <v>125012113</v>
      </c>
      <c r="B227" s="47">
        <v>45868</v>
      </c>
      <c r="C227" t="s">
        <v>8103</v>
      </c>
      <c r="D227" t="s">
        <v>355</v>
      </c>
      <c r="E227">
        <v>267296</v>
      </c>
      <c r="F227" s="42" t="s">
        <v>8109</v>
      </c>
      <c r="G227">
        <v>4</v>
      </c>
      <c r="H227" s="46">
        <v>20</v>
      </c>
      <c r="I227">
        <v>1</v>
      </c>
    </row>
    <row r="228" spans="1:9" x14ac:dyDescent="0.3">
      <c r="A228">
        <v>125012113</v>
      </c>
      <c r="B228" s="47">
        <v>45868</v>
      </c>
      <c r="C228" t="s">
        <v>8103</v>
      </c>
      <c r="D228" t="s">
        <v>355</v>
      </c>
      <c r="E228">
        <v>200402</v>
      </c>
      <c r="F228" s="42" t="s">
        <v>8110</v>
      </c>
      <c r="G228">
        <v>37</v>
      </c>
      <c r="H228" s="46">
        <v>8</v>
      </c>
      <c r="I228">
        <v>1</v>
      </c>
    </row>
    <row r="229" spans="1:9" x14ac:dyDescent="0.3">
      <c r="A229">
        <v>125012113</v>
      </c>
      <c r="B229" s="5">
        <v>45868</v>
      </c>
      <c r="C229" t="s">
        <v>8103</v>
      </c>
      <c r="D229" t="s">
        <v>355</v>
      </c>
      <c r="E229">
        <v>200401</v>
      </c>
      <c r="F229" s="42" t="s">
        <v>7648</v>
      </c>
      <c r="G229">
        <v>50</v>
      </c>
      <c r="H229" s="46">
        <v>5.5</v>
      </c>
      <c r="I229">
        <v>1</v>
      </c>
    </row>
    <row r="230" spans="1:9" x14ac:dyDescent="0.3">
      <c r="A230">
        <v>125012113</v>
      </c>
      <c r="B230" s="5">
        <v>45868</v>
      </c>
      <c r="C230" t="s">
        <v>8103</v>
      </c>
      <c r="D230" t="s">
        <v>355</v>
      </c>
      <c r="E230">
        <v>200468</v>
      </c>
      <c r="F230" s="42" t="s">
        <v>8111</v>
      </c>
      <c r="G230" s="1">
        <v>8</v>
      </c>
      <c r="H230" s="46">
        <v>5.25</v>
      </c>
      <c r="I230">
        <v>1</v>
      </c>
    </row>
    <row r="231" spans="1:9" x14ac:dyDescent="0.3">
      <c r="A231">
        <v>125012113</v>
      </c>
      <c r="B231" s="5">
        <v>45868</v>
      </c>
      <c r="C231" t="s">
        <v>8103</v>
      </c>
      <c r="D231" t="s">
        <v>355</v>
      </c>
      <c r="E231">
        <v>267926</v>
      </c>
      <c r="F231" s="42" t="s">
        <v>7645</v>
      </c>
      <c r="G231" s="1">
        <v>15</v>
      </c>
      <c r="H231" s="46">
        <v>4.75</v>
      </c>
      <c r="I231">
        <v>1</v>
      </c>
    </row>
    <row r="232" spans="1:9" x14ac:dyDescent="0.3">
      <c r="A232">
        <v>125012113</v>
      </c>
      <c r="B232" s="5">
        <v>45868</v>
      </c>
      <c r="C232" t="s">
        <v>8103</v>
      </c>
      <c r="D232" t="s">
        <v>355</v>
      </c>
      <c r="E232">
        <v>200581</v>
      </c>
      <c r="F232" s="42" t="s">
        <v>8112</v>
      </c>
      <c r="G232">
        <v>22</v>
      </c>
      <c r="H232" s="46">
        <v>12</v>
      </c>
      <c r="I232">
        <v>1</v>
      </c>
    </row>
    <row r="233" spans="1:9" x14ac:dyDescent="0.3">
      <c r="A233">
        <v>125012113</v>
      </c>
      <c r="B233" s="5">
        <v>45868</v>
      </c>
      <c r="C233" t="s">
        <v>8103</v>
      </c>
      <c r="D233" t="s">
        <v>355</v>
      </c>
      <c r="E233">
        <v>200189</v>
      </c>
      <c r="F233" s="42" t="s">
        <v>8113</v>
      </c>
      <c r="G233">
        <v>18</v>
      </c>
      <c r="H233" s="46">
        <v>8.5</v>
      </c>
      <c r="I233">
        <v>1</v>
      </c>
    </row>
    <row r="234" spans="1:9" x14ac:dyDescent="0.3">
      <c r="A234">
        <v>125012113</v>
      </c>
      <c r="B234" s="5">
        <v>45868</v>
      </c>
      <c r="C234" t="s">
        <v>8103</v>
      </c>
      <c r="D234" t="s">
        <v>355</v>
      </c>
      <c r="E234">
        <v>200400</v>
      </c>
      <c r="F234" s="42" t="s">
        <v>8114</v>
      </c>
      <c r="G234" s="1">
        <v>7</v>
      </c>
      <c r="H234" s="46">
        <v>4.75</v>
      </c>
      <c r="I234">
        <v>1</v>
      </c>
    </row>
    <row r="235" spans="1:9" x14ac:dyDescent="0.3">
      <c r="A235">
        <v>125012113</v>
      </c>
      <c r="B235" s="5">
        <v>45868</v>
      </c>
      <c r="C235" t="s">
        <v>8103</v>
      </c>
      <c r="D235" t="s">
        <v>355</v>
      </c>
      <c r="E235">
        <v>200399</v>
      </c>
      <c r="F235" s="42" t="s">
        <v>8115</v>
      </c>
      <c r="G235">
        <v>15</v>
      </c>
      <c r="H235" s="46">
        <v>3.95</v>
      </c>
      <c r="I235">
        <v>1</v>
      </c>
    </row>
    <row r="236" spans="1:9" x14ac:dyDescent="0.3">
      <c r="A236">
        <v>125012113</v>
      </c>
      <c r="B236" s="5">
        <v>45868</v>
      </c>
      <c r="C236" t="s">
        <v>8103</v>
      </c>
      <c r="D236" t="s">
        <v>355</v>
      </c>
      <c r="E236">
        <v>200106</v>
      </c>
      <c r="F236" s="42" t="s">
        <v>8116</v>
      </c>
      <c r="G236">
        <v>20</v>
      </c>
      <c r="H236" s="46">
        <v>3.75</v>
      </c>
      <c r="I236">
        <v>1</v>
      </c>
    </row>
    <row r="237" spans="1:9" x14ac:dyDescent="0.3">
      <c r="A237">
        <v>125012113</v>
      </c>
      <c r="B237" s="5">
        <v>45868</v>
      </c>
      <c r="C237" t="s">
        <v>8103</v>
      </c>
      <c r="D237" t="s">
        <v>355</v>
      </c>
      <c r="E237">
        <v>200580</v>
      </c>
      <c r="F237" s="42" t="s">
        <v>8117</v>
      </c>
      <c r="G237">
        <v>2</v>
      </c>
      <c r="H237" s="46">
        <v>9</v>
      </c>
      <c r="I237">
        <v>1</v>
      </c>
    </row>
    <row r="238" spans="1:9" x14ac:dyDescent="0.3">
      <c r="A238">
        <v>125012113</v>
      </c>
      <c r="B238" s="5">
        <v>45868</v>
      </c>
      <c r="C238" t="s">
        <v>8103</v>
      </c>
      <c r="D238" t="s">
        <v>355</v>
      </c>
      <c r="E238">
        <v>200452</v>
      </c>
      <c r="F238" s="42" t="s">
        <v>8118</v>
      </c>
      <c r="G238" s="1">
        <v>3</v>
      </c>
      <c r="H238" s="46">
        <v>7.25</v>
      </c>
      <c r="I238">
        <v>1</v>
      </c>
    </row>
    <row r="239" spans="1:9" x14ac:dyDescent="0.3">
      <c r="A239">
        <v>125012113</v>
      </c>
      <c r="B239" s="5">
        <v>45868</v>
      </c>
      <c r="C239" t="s">
        <v>8103</v>
      </c>
      <c r="D239" t="s">
        <v>355</v>
      </c>
      <c r="E239">
        <v>200561</v>
      </c>
      <c r="F239" s="42" t="s">
        <v>124</v>
      </c>
      <c r="G239">
        <v>8</v>
      </c>
      <c r="H239" s="46">
        <v>8.5</v>
      </c>
      <c r="I239">
        <v>1</v>
      </c>
    </row>
    <row r="240" spans="1:9" x14ac:dyDescent="0.3">
      <c r="A240">
        <v>125012113</v>
      </c>
      <c r="B240" s="5">
        <v>45868</v>
      </c>
      <c r="C240" t="s">
        <v>8103</v>
      </c>
      <c r="D240" t="s">
        <v>355</v>
      </c>
      <c r="E240">
        <v>200487</v>
      </c>
      <c r="F240" s="42" t="s">
        <v>125</v>
      </c>
      <c r="G240">
        <v>10</v>
      </c>
      <c r="H240" s="46">
        <v>0.98</v>
      </c>
      <c r="I240">
        <v>1</v>
      </c>
    </row>
    <row r="241" spans="1:9" x14ac:dyDescent="0.3">
      <c r="A241">
        <v>125012113</v>
      </c>
      <c r="B241" s="5">
        <v>45868</v>
      </c>
      <c r="C241" t="s">
        <v>8103</v>
      </c>
      <c r="D241" t="s">
        <v>355</v>
      </c>
      <c r="E241">
        <v>200486</v>
      </c>
      <c r="F241" s="42" t="s">
        <v>8119</v>
      </c>
      <c r="G241">
        <v>10</v>
      </c>
      <c r="H241" s="46">
        <v>0.65</v>
      </c>
      <c r="I241">
        <v>1</v>
      </c>
    </row>
    <row r="242" spans="1:9" x14ac:dyDescent="0.3">
      <c r="A242">
        <v>125012113</v>
      </c>
      <c r="B242" s="5">
        <v>45868</v>
      </c>
      <c r="C242" t="s">
        <v>8103</v>
      </c>
      <c r="D242" t="s">
        <v>355</v>
      </c>
      <c r="E242">
        <v>200527</v>
      </c>
      <c r="F242" s="42" t="s">
        <v>8120</v>
      </c>
      <c r="G242">
        <v>5</v>
      </c>
      <c r="H242" s="46">
        <v>1.5</v>
      </c>
      <c r="I242">
        <v>1</v>
      </c>
    </row>
    <row r="243" spans="1:9" x14ac:dyDescent="0.3">
      <c r="A243">
        <v>125012113</v>
      </c>
      <c r="B243" s="5">
        <v>45868</v>
      </c>
      <c r="C243" t="s">
        <v>8103</v>
      </c>
      <c r="D243" t="s">
        <v>355</v>
      </c>
      <c r="E243">
        <v>200542</v>
      </c>
      <c r="F243" s="42" t="s">
        <v>8121</v>
      </c>
      <c r="G243">
        <v>10</v>
      </c>
      <c r="H243" s="46">
        <v>1.85</v>
      </c>
      <c r="I243">
        <v>1</v>
      </c>
    </row>
    <row r="244" spans="1:9" x14ac:dyDescent="0.3">
      <c r="A244">
        <v>125012113</v>
      </c>
      <c r="B244" s="5">
        <v>45868</v>
      </c>
      <c r="C244" t="s">
        <v>8103</v>
      </c>
      <c r="D244" t="s">
        <v>355</v>
      </c>
      <c r="E244">
        <v>200096</v>
      </c>
      <c r="F244" s="42" t="s">
        <v>8122</v>
      </c>
      <c r="G244">
        <v>10</v>
      </c>
      <c r="H244" s="46">
        <v>24</v>
      </c>
      <c r="I244">
        <v>1</v>
      </c>
    </row>
    <row r="245" spans="1:9" x14ac:dyDescent="0.3">
      <c r="A245">
        <v>125012113</v>
      </c>
      <c r="B245" s="5">
        <v>45868</v>
      </c>
      <c r="C245" t="s">
        <v>8103</v>
      </c>
      <c r="D245" t="s">
        <v>355</v>
      </c>
      <c r="E245">
        <v>200080</v>
      </c>
      <c r="F245" s="42" t="s">
        <v>196</v>
      </c>
      <c r="G245">
        <v>8</v>
      </c>
      <c r="H245" s="46">
        <v>2.6</v>
      </c>
      <c r="I245">
        <v>1</v>
      </c>
    </row>
    <row r="246" spans="1:9" x14ac:dyDescent="0.3">
      <c r="A246">
        <v>125012113</v>
      </c>
      <c r="B246" s="5">
        <v>45868</v>
      </c>
      <c r="C246" t="s">
        <v>8103</v>
      </c>
      <c r="D246" t="s">
        <v>355</v>
      </c>
      <c r="E246">
        <v>200081</v>
      </c>
      <c r="F246" s="42" t="s">
        <v>8123</v>
      </c>
      <c r="G246">
        <v>4</v>
      </c>
      <c r="H246" s="46">
        <v>2.1</v>
      </c>
      <c r="I246">
        <v>1</v>
      </c>
    </row>
    <row r="247" spans="1:9" x14ac:dyDescent="0.3">
      <c r="A247">
        <v>125012113</v>
      </c>
      <c r="B247" s="5">
        <v>45868</v>
      </c>
      <c r="C247" t="s">
        <v>8103</v>
      </c>
      <c r="D247" t="s">
        <v>355</v>
      </c>
      <c r="E247">
        <v>200200</v>
      </c>
      <c r="F247" s="42" t="s">
        <v>145</v>
      </c>
      <c r="G247">
        <v>5</v>
      </c>
      <c r="H247" s="46">
        <v>12.5</v>
      </c>
      <c r="I247">
        <v>1</v>
      </c>
    </row>
    <row r="248" spans="1:9" x14ac:dyDescent="0.3">
      <c r="A248">
        <v>125012113</v>
      </c>
      <c r="B248" s="5">
        <v>45868</v>
      </c>
      <c r="C248" t="s">
        <v>8103</v>
      </c>
      <c r="D248" t="s">
        <v>355</v>
      </c>
      <c r="E248">
        <v>200079</v>
      </c>
      <c r="F248" s="42" t="s">
        <v>199</v>
      </c>
      <c r="G248">
        <v>15</v>
      </c>
      <c r="H248" s="46">
        <v>1.25</v>
      </c>
      <c r="I248">
        <v>1</v>
      </c>
    </row>
    <row r="249" spans="1:9" x14ac:dyDescent="0.3">
      <c r="A249">
        <v>125012113</v>
      </c>
      <c r="B249" s="5">
        <v>45868</v>
      </c>
      <c r="C249" t="s">
        <v>8103</v>
      </c>
      <c r="D249" t="s">
        <v>355</v>
      </c>
      <c r="E249">
        <v>200085</v>
      </c>
      <c r="F249" s="42" t="s">
        <v>165</v>
      </c>
      <c r="G249">
        <v>15</v>
      </c>
      <c r="H249" s="46">
        <v>1.1399999999999999</v>
      </c>
      <c r="I249">
        <v>1</v>
      </c>
    </row>
    <row r="250" spans="1:9" x14ac:dyDescent="0.3">
      <c r="A250">
        <v>125012113</v>
      </c>
      <c r="B250" s="5">
        <v>45868</v>
      </c>
      <c r="C250" t="s">
        <v>8103</v>
      </c>
      <c r="D250" t="s">
        <v>355</v>
      </c>
      <c r="E250">
        <v>200529</v>
      </c>
      <c r="F250" s="42" t="s">
        <v>7877</v>
      </c>
      <c r="G250">
        <v>5</v>
      </c>
      <c r="H250" s="46">
        <v>2</v>
      </c>
      <c r="I250">
        <v>1</v>
      </c>
    </row>
    <row r="251" spans="1:9" x14ac:dyDescent="0.3">
      <c r="A251">
        <v>125012113</v>
      </c>
      <c r="B251" s="5">
        <v>45868</v>
      </c>
      <c r="C251" t="s">
        <v>8103</v>
      </c>
      <c r="D251" t="s">
        <v>355</v>
      </c>
      <c r="E251">
        <v>264775</v>
      </c>
      <c r="F251" s="42" t="s">
        <v>8124</v>
      </c>
      <c r="G251" s="1">
        <v>8</v>
      </c>
      <c r="H251" s="46">
        <v>45.5</v>
      </c>
      <c r="I251">
        <v>1</v>
      </c>
    </row>
    <row r="252" spans="1:9" x14ac:dyDescent="0.3">
      <c r="A252">
        <v>125012115</v>
      </c>
      <c r="B252" s="5">
        <v>45868</v>
      </c>
      <c r="C252" t="s">
        <v>7843</v>
      </c>
      <c r="D252" t="s">
        <v>7766</v>
      </c>
      <c r="E252">
        <v>300572</v>
      </c>
      <c r="F252" s="42" t="s">
        <v>7844</v>
      </c>
      <c r="G252" s="1">
        <v>1</v>
      </c>
      <c r="H252" s="46">
        <v>1250</v>
      </c>
      <c r="I252">
        <v>1</v>
      </c>
    </row>
    <row r="253" spans="1:9" x14ac:dyDescent="0.3">
      <c r="A253">
        <v>125012116</v>
      </c>
      <c r="B253" s="5">
        <v>45868</v>
      </c>
      <c r="C253" t="s">
        <v>7843</v>
      </c>
      <c r="D253" t="s">
        <v>7766</v>
      </c>
      <c r="E253">
        <v>300509</v>
      </c>
      <c r="F253" s="42" t="s">
        <v>7774</v>
      </c>
      <c r="G253">
        <v>6</v>
      </c>
      <c r="H253" s="46">
        <v>198</v>
      </c>
      <c r="I253">
        <v>1</v>
      </c>
    </row>
    <row r="254" spans="1:9" x14ac:dyDescent="0.3">
      <c r="A254">
        <v>125012116</v>
      </c>
      <c r="B254" s="5">
        <v>45868</v>
      </c>
      <c r="C254" t="s">
        <v>7843</v>
      </c>
      <c r="D254" t="s">
        <v>7766</v>
      </c>
      <c r="E254">
        <v>300519</v>
      </c>
      <c r="F254" s="42" t="s">
        <v>8125</v>
      </c>
      <c r="G254" s="1">
        <v>36</v>
      </c>
      <c r="H254" s="46">
        <v>125</v>
      </c>
      <c r="I254">
        <v>1</v>
      </c>
    </row>
    <row r="255" spans="1:9" x14ac:dyDescent="0.3">
      <c r="A255">
        <v>125012116</v>
      </c>
      <c r="B255" s="5">
        <v>45868</v>
      </c>
      <c r="C255" t="s">
        <v>7843</v>
      </c>
      <c r="D255" t="s">
        <v>7766</v>
      </c>
      <c r="E255">
        <v>300505</v>
      </c>
      <c r="F255" s="42" t="s">
        <v>7786</v>
      </c>
      <c r="G255">
        <v>5</v>
      </c>
      <c r="H255" s="46">
        <v>436</v>
      </c>
      <c r="I255">
        <v>1</v>
      </c>
    </row>
    <row r="256" spans="1:9" x14ac:dyDescent="0.3">
      <c r="A256">
        <v>125012116</v>
      </c>
      <c r="B256" s="5">
        <v>45868</v>
      </c>
      <c r="C256" t="s">
        <v>7843</v>
      </c>
      <c r="D256" t="s">
        <v>7766</v>
      </c>
      <c r="E256">
        <v>271303</v>
      </c>
      <c r="F256" s="42" t="s">
        <v>8126</v>
      </c>
      <c r="G256">
        <v>26</v>
      </c>
      <c r="H256" s="46">
        <v>128</v>
      </c>
      <c r="I256">
        <v>1</v>
      </c>
    </row>
    <row r="257" spans="1:9" x14ac:dyDescent="0.3">
      <c r="A257">
        <v>125012116</v>
      </c>
      <c r="B257" s="5">
        <v>45868</v>
      </c>
      <c r="C257" t="s">
        <v>7843</v>
      </c>
      <c r="D257" t="s">
        <v>7766</v>
      </c>
      <c r="E257">
        <v>271298</v>
      </c>
      <c r="F257" s="42" t="s">
        <v>8127</v>
      </c>
      <c r="G257" s="1">
        <v>17</v>
      </c>
      <c r="H257" s="46">
        <v>89.7</v>
      </c>
      <c r="I257">
        <v>1</v>
      </c>
    </row>
    <row r="258" spans="1:9" x14ac:dyDescent="0.3">
      <c r="A258">
        <v>125012116</v>
      </c>
      <c r="B258" s="5">
        <v>45868</v>
      </c>
      <c r="C258" t="s">
        <v>7843</v>
      </c>
      <c r="D258" t="s">
        <v>7766</v>
      </c>
      <c r="E258">
        <v>300266</v>
      </c>
      <c r="F258" s="42" t="s">
        <v>121</v>
      </c>
      <c r="G258">
        <v>8</v>
      </c>
      <c r="H258" s="46">
        <v>41</v>
      </c>
      <c r="I258">
        <v>1</v>
      </c>
    </row>
    <row r="259" spans="1:9" x14ac:dyDescent="0.3">
      <c r="A259">
        <v>125012116</v>
      </c>
      <c r="B259" s="5">
        <v>45868</v>
      </c>
      <c r="C259" t="s">
        <v>7843</v>
      </c>
      <c r="D259" t="s">
        <v>7766</v>
      </c>
      <c r="E259">
        <v>300270</v>
      </c>
      <c r="F259" s="42" t="s">
        <v>174</v>
      </c>
      <c r="G259">
        <v>26</v>
      </c>
      <c r="H259" s="46">
        <v>28</v>
      </c>
      <c r="I259">
        <v>1</v>
      </c>
    </row>
    <row r="260" spans="1:9" x14ac:dyDescent="0.3">
      <c r="A260">
        <v>125012116</v>
      </c>
      <c r="B260" s="5">
        <v>45868</v>
      </c>
      <c r="C260" t="s">
        <v>7843</v>
      </c>
      <c r="D260" t="s">
        <v>7766</v>
      </c>
      <c r="E260">
        <v>300572</v>
      </c>
      <c r="F260" s="42" t="s">
        <v>7844</v>
      </c>
      <c r="G260">
        <v>2</v>
      </c>
      <c r="H260" s="46">
        <v>1250</v>
      </c>
      <c r="I260">
        <v>1</v>
      </c>
    </row>
    <row r="261" spans="1:9" x14ac:dyDescent="0.3">
      <c r="A261">
        <v>125012116</v>
      </c>
      <c r="B261" s="5">
        <v>45868</v>
      </c>
      <c r="C261" t="s">
        <v>7843</v>
      </c>
      <c r="D261" t="s">
        <v>7766</v>
      </c>
      <c r="E261">
        <v>300281</v>
      </c>
      <c r="F261" s="42" t="s">
        <v>8128</v>
      </c>
      <c r="G261">
        <v>1</v>
      </c>
      <c r="H261" s="46">
        <v>360</v>
      </c>
      <c r="I261">
        <v>1</v>
      </c>
    </row>
    <row r="262" spans="1:9" x14ac:dyDescent="0.3">
      <c r="A262">
        <v>125012116</v>
      </c>
      <c r="B262" s="5">
        <v>45868</v>
      </c>
      <c r="C262" t="s">
        <v>7843</v>
      </c>
      <c r="D262" t="s">
        <v>7766</v>
      </c>
      <c r="E262">
        <v>300279</v>
      </c>
      <c r="F262" s="42" t="s">
        <v>8129</v>
      </c>
      <c r="G262">
        <v>1</v>
      </c>
      <c r="H262" s="46">
        <v>230</v>
      </c>
      <c r="I262">
        <v>1</v>
      </c>
    </row>
    <row r="263" spans="1:9" x14ac:dyDescent="0.3">
      <c r="A263">
        <v>125012116</v>
      </c>
      <c r="B263" s="5">
        <v>45868</v>
      </c>
      <c r="C263" t="s">
        <v>7843</v>
      </c>
      <c r="D263" t="s">
        <v>7766</v>
      </c>
      <c r="E263">
        <v>300538</v>
      </c>
      <c r="F263" s="42" t="s">
        <v>8130</v>
      </c>
      <c r="G263">
        <v>3</v>
      </c>
      <c r="H263" s="46">
        <v>835</v>
      </c>
      <c r="I263">
        <v>1</v>
      </c>
    </row>
    <row r="264" spans="1:9" x14ac:dyDescent="0.3">
      <c r="A264">
        <v>125012116</v>
      </c>
      <c r="B264" s="5">
        <v>45868</v>
      </c>
      <c r="C264" t="s">
        <v>7843</v>
      </c>
      <c r="D264" t="s">
        <v>7766</v>
      </c>
      <c r="E264">
        <v>300537</v>
      </c>
      <c r="F264" s="42" t="s">
        <v>8131</v>
      </c>
      <c r="G264">
        <v>2</v>
      </c>
      <c r="H264" s="46">
        <v>385</v>
      </c>
      <c r="I264">
        <v>1</v>
      </c>
    </row>
    <row r="265" spans="1:9" x14ac:dyDescent="0.3">
      <c r="A265">
        <v>125012116</v>
      </c>
      <c r="B265" s="5">
        <v>45868</v>
      </c>
      <c r="C265" t="s">
        <v>7843</v>
      </c>
      <c r="D265" t="s">
        <v>7766</v>
      </c>
      <c r="E265">
        <v>300545</v>
      </c>
      <c r="F265" s="42" t="s">
        <v>8132</v>
      </c>
      <c r="G265">
        <v>2</v>
      </c>
      <c r="H265" s="46">
        <v>238</v>
      </c>
      <c r="I265">
        <v>1</v>
      </c>
    </row>
    <row r="266" spans="1:9" x14ac:dyDescent="0.3">
      <c r="A266">
        <v>125012116</v>
      </c>
      <c r="B266" s="5">
        <v>45868</v>
      </c>
      <c r="C266" t="s">
        <v>7843</v>
      </c>
      <c r="D266" t="s">
        <v>7766</v>
      </c>
      <c r="E266">
        <v>300551</v>
      </c>
      <c r="F266" s="42" t="s">
        <v>7779</v>
      </c>
      <c r="G266">
        <v>1</v>
      </c>
      <c r="H266" s="46">
        <v>168</v>
      </c>
      <c r="I266">
        <v>1</v>
      </c>
    </row>
    <row r="267" spans="1:9" x14ac:dyDescent="0.3">
      <c r="A267">
        <v>125012116</v>
      </c>
      <c r="B267" s="5">
        <v>45868</v>
      </c>
      <c r="C267" t="s">
        <v>7843</v>
      </c>
      <c r="D267" t="s">
        <v>7766</v>
      </c>
      <c r="E267">
        <v>250400</v>
      </c>
      <c r="F267" s="42" t="s">
        <v>8133</v>
      </c>
      <c r="G267">
        <v>1</v>
      </c>
      <c r="H267" s="46">
        <v>125</v>
      </c>
      <c r="I267">
        <v>1</v>
      </c>
    </row>
    <row r="268" spans="1:9" x14ac:dyDescent="0.3">
      <c r="A268">
        <v>125012118</v>
      </c>
      <c r="B268" s="5">
        <v>45868</v>
      </c>
      <c r="C268" t="s">
        <v>7655</v>
      </c>
      <c r="D268" t="s">
        <v>1554</v>
      </c>
      <c r="E268">
        <v>300505</v>
      </c>
      <c r="F268" s="42" t="s">
        <v>7786</v>
      </c>
      <c r="G268">
        <v>2</v>
      </c>
      <c r="H268" s="46">
        <v>435</v>
      </c>
      <c r="I268">
        <v>1</v>
      </c>
    </row>
    <row r="269" spans="1:9" x14ac:dyDescent="0.3">
      <c r="A269">
        <v>125012119</v>
      </c>
      <c r="B269" s="5">
        <v>45868</v>
      </c>
      <c r="C269" t="s">
        <v>7655</v>
      </c>
      <c r="D269" t="s">
        <v>1554</v>
      </c>
      <c r="E269">
        <v>300536</v>
      </c>
      <c r="F269" s="42" t="s">
        <v>7841</v>
      </c>
      <c r="G269">
        <v>2</v>
      </c>
      <c r="H269" s="46">
        <v>147</v>
      </c>
      <c r="I269">
        <v>1</v>
      </c>
    </row>
    <row r="270" spans="1:9" x14ac:dyDescent="0.3">
      <c r="A270">
        <v>125012119</v>
      </c>
      <c r="B270" s="5">
        <v>45868</v>
      </c>
      <c r="C270" t="s">
        <v>7655</v>
      </c>
      <c r="D270" t="s">
        <v>1554</v>
      </c>
      <c r="E270">
        <v>300397</v>
      </c>
      <c r="F270" s="42" t="s">
        <v>7842</v>
      </c>
      <c r="G270">
        <v>8</v>
      </c>
      <c r="H270" s="46">
        <v>1390</v>
      </c>
      <c r="I270">
        <v>1</v>
      </c>
    </row>
    <row r="271" spans="1:9" x14ac:dyDescent="0.3">
      <c r="A271">
        <v>125012120</v>
      </c>
      <c r="B271" s="5">
        <v>45868</v>
      </c>
      <c r="C271" t="s">
        <v>7655</v>
      </c>
      <c r="D271" t="s">
        <v>1554</v>
      </c>
      <c r="E271">
        <v>300505</v>
      </c>
      <c r="F271" s="42" t="s">
        <v>7786</v>
      </c>
      <c r="G271">
        <v>2</v>
      </c>
      <c r="H271" s="46">
        <v>435</v>
      </c>
      <c r="I271">
        <v>1</v>
      </c>
    </row>
    <row r="272" spans="1:9" x14ac:dyDescent="0.3">
      <c r="A272">
        <v>125012120</v>
      </c>
      <c r="B272" s="5">
        <v>45868</v>
      </c>
      <c r="C272" t="s">
        <v>7655</v>
      </c>
      <c r="D272" t="s">
        <v>1554</v>
      </c>
      <c r="E272">
        <v>300536</v>
      </c>
      <c r="F272" s="42" t="s">
        <v>7841</v>
      </c>
      <c r="G272">
        <v>2</v>
      </c>
      <c r="H272" s="46">
        <v>147</v>
      </c>
      <c r="I272">
        <v>1</v>
      </c>
    </row>
    <row r="273" spans="1:9" x14ac:dyDescent="0.3">
      <c r="A273">
        <v>125012120</v>
      </c>
      <c r="B273" s="5">
        <v>45868</v>
      </c>
      <c r="C273" t="s">
        <v>7655</v>
      </c>
      <c r="D273" t="s">
        <v>1554</v>
      </c>
      <c r="E273">
        <v>300397</v>
      </c>
      <c r="F273" s="42" t="s">
        <v>7842</v>
      </c>
      <c r="G273">
        <v>8</v>
      </c>
      <c r="H273" s="46">
        <v>1390</v>
      </c>
      <c r="I273">
        <v>1</v>
      </c>
    </row>
    <row r="274" spans="1:9" x14ac:dyDescent="0.3">
      <c r="A274">
        <v>125012120</v>
      </c>
      <c r="B274" s="5">
        <v>45868</v>
      </c>
      <c r="C274" t="s">
        <v>7655</v>
      </c>
      <c r="D274" t="s">
        <v>1554</v>
      </c>
      <c r="E274">
        <v>300398</v>
      </c>
      <c r="F274" s="42" t="s">
        <v>8134</v>
      </c>
      <c r="G274">
        <v>3</v>
      </c>
      <c r="H274" s="46">
        <v>2150</v>
      </c>
      <c r="I274">
        <v>1</v>
      </c>
    </row>
    <row r="275" spans="1:9" x14ac:dyDescent="0.3">
      <c r="A275">
        <v>125012120</v>
      </c>
      <c r="B275" s="5">
        <v>45868</v>
      </c>
      <c r="C275" t="s">
        <v>7655</v>
      </c>
      <c r="D275" t="s">
        <v>1554</v>
      </c>
      <c r="E275">
        <v>300402</v>
      </c>
      <c r="F275" s="42" t="s">
        <v>8135</v>
      </c>
      <c r="G275">
        <v>4</v>
      </c>
      <c r="H275" s="46">
        <v>2750</v>
      </c>
      <c r="I275">
        <v>1</v>
      </c>
    </row>
    <row r="276" spans="1:9" x14ac:dyDescent="0.3">
      <c r="A276">
        <v>125012121</v>
      </c>
      <c r="B276" s="5">
        <v>45868</v>
      </c>
      <c r="C276" t="s">
        <v>7420</v>
      </c>
      <c r="D276" t="s">
        <v>230</v>
      </c>
      <c r="E276">
        <v>300363</v>
      </c>
      <c r="F276" s="42" t="s">
        <v>8136</v>
      </c>
      <c r="G276">
        <v>50</v>
      </c>
      <c r="H276" s="46">
        <v>39</v>
      </c>
      <c r="I276">
        <v>1</v>
      </c>
    </row>
    <row r="277" spans="1:9" x14ac:dyDescent="0.3">
      <c r="A277">
        <v>125012122</v>
      </c>
      <c r="B277" s="5">
        <v>45868</v>
      </c>
      <c r="C277" t="s">
        <v>260</v>
      </c>
      <c r="D277" t="s">
        <v>261</v>
      </c>
      <c r="E277">
        <v>900543</v>
      </c>
      <c r="F277" s="42" t="s">
        <v>8137</v>
      </c>
      <c r="G277">
        <v>50</v>
      </c>
      <c r="H277" s="46">
        <v>11.5</v>
      </c>
      <c r="I277">
        <v>1</v>
      </c>
    </row>
    <row r="278" spans="1:9" x14ac:dyDescent="0.3">
      <c r="A278">
        <v>125012122</v>
      </c>
      <c r="B278" s="5">
        <v>45868</v>
      </c>
      <c r="C278" t="s">
        <v>260</v>
      </c>
      <c r="D278" t="s">
        <v>261</v>
      </c>
      <c r="E278">
        <v>900542</v>
      </c>
      <c r="F278" s="42" t="s">
        <v>8138</v>
      </c>
      <c r="G278">
        <v>30</v>
      </c>
      <c r="H278" s="46">
        <v>7.5</v>
      </c>
      <c r="I278">
        <v>1</v>
      </c>
    </row>
    <row r="279" spans="1:9" x14ac:dyDescent="0.3">
      <c r="A279">
        <v>125012122</v>
      </c>
      <c r="B279" s="5">
        <v>45868</v>
      </c>
      <c r="C279" t="s">
        <v>260</v>
      </c>
      <c r="D279" t="s">
        <v>261</v>
      </c>
      <c r="E279">
        <v>252556</v>
      </c>
      <c r="F279" s="42" t="s">
        <v>8139</v>
      </c>
      <c r="G279">
        <v>50</v>
      </c>
      <c r="H279" s="46">
        <v>2</v>
      </c>
      <c r="I279">
        <v>1</v>
      </c>
    </row>
    <row r="280" spans="1:9" x14ac:dyDescent="0.3">
      <c r="A280">
        <v>125012122</v>
      </c>
      <c r="B280" s="5">
        <v>45868</v>
      </c>
      <c r="C280" t="s">
        <v>260</v>
      </c>
      <c r="D280" t="s">
        <v>261</v>
      </c>
      <c r="E280">
        <v>261694</v>
      </c>
      <c r="F280" s="42" t="s">
        <v>8140</v>
      </c>
      <c r="G280">
        <v>500</v>
      </c>
      <c r="H280" s="46">
        <v>0.08</v>
      </c>
      <c r="I280">
        <v>1</v>
      </c>
    </row>
    <row r="281" spans="1:9" x14ac:dyDescent="0.3">
      <c r="A281">
        <v>125012123</v>
      </c>
      <c r="B281" s="5">
        <v>45868</v>
      </c>
      <c r="C281" t="s">
        <v>7413</v>
      </c>
      <c r="D281" t="s">
        <v>191</v>
      </c>
      <c r="E281">
        <v>272460</v>
      </c>
      <c r="F281" s="42" t="s">
        <v>8141</v>
      </c>
      <c r="G281">
        <v>22</v>
      </c>
      <c r="H281" s="46">
        <v>3</v>
      </c>
      <c r="I281">
        <v>1</v>
      </c>
    </row>
    <row r="282" spans="1:9" x14ac:dyDescent="0.3">
      <c r="A282">
        <v>125012123</v>
      </c>
      <c r="B282" s="5">
        <v>45868</v>
      </c>
      <c r="C282" t="s">
        <v>7413</v>
      </c>
      <c r="D282" t="s">
        <v>191</v>
      </c>
      <c r="E282">
        <v>252492</v>
      </c>
      <c r="F282" s="42" t="s">
        <v>8142</v>
      </c>
      <c r="G282">
        <v>23</v>
      </c>
      <c r="H282" s="46">
        <v>1.9</v>
      </c>
      <c r="I282">
        <v>1</v>
      </c>
    </row>
    <row r="283" spans="1:9" x14ac:dyDescent="0.3">
      <c r="A283">
        <v>125012123</v>
      </c>
      <c r="B283" s="5">
        <v>45868</v>
      </c>
      <c r="C283" t="s">
        <v>7413</v>
      </c>
      <c r="D283" t="s">
        <v>191</v>
      </c>
      <c r="E283">
        <v>900730</v>
      </c>
      <c r="F283" s="42" t="s">
        <v>7885</v>
      </c>
      <c r="G283">
        <v>100</v>
      </c>
      <c r="H283" s="46">
        <v>0.48</v>
      </c>
      <c r="I283">
        <v>1</v>
      </c>
    </row>
    <row r="284" spans="1:9" x14ac:dyDescent="0.3">
      <c r="A284">
        <v>125012123</v>
      </c>
      <c r="B284" s="5">
        <v>45868</v>
      </c>
      <c r="C284" t="s">
        <v>7413</v>
      </c>
      <c r="D284" t="s">
        <v>191</v>
      </c>
      <c r="E284">
        <v>300203</v>
      </c>
      <c r="F284" s="42" t="s">
        <v>8143</v>
      </c>
      <c r="G284">
        <v>1</v>
      </c>
      <c r="H284" s="46">
        <v>52</v>
      </c>
      <c r="I284">
        <v>1</v>
      </c>
    </row>
    <row r="285" spans="1:9" x14ac:dyDescent="0.3">
      <c r="A285">
        <v>125012123</v>
      </c>
      <c r="B285" s="5">
        <v>45868</v>
      </c>
      <c r="C285" t="s">
        <v>7413</v>
      </c>
      <c r="D285" t="s">
        <v>191</v>
      </c>
      <c r="E285">
        <v>270338</v>
      </c>
      <c r="F285" s="42" t="s">
        <v>8144</v>
      </c>
      <c r="G285">
        <v>2</v>
      </c>
      <c r="H285" s="46">
        <v>75</v>
      </c>
      <c r="I285">
        <v>1</v>
      </c>
    </row>
    <row r="286" spans="1:9" x14ac:dyDescent="0.3">
      <c r="A286">
        <v>125012124</v>
      </c>
      <c r="B286" s="5">
        <v>45868</v>
      </c>
      <c r="C286" t="s">
        <v>363</v>
      </c>
      <c r="D286" t="s">
        <v>364</v>
      </c>
      <c r="E286">
        <v>271295</v>
      </c>
      <c r="F286" s="42" t="s">
        <v>7886</v>
      </c>
      <c r="G286" s="1">
        <v>100</v>
      </c>
      <c r="H286" s="46">
        <v>0.66</v>
      </c>
      <c r="I286">
        <v>1</v>
      </c>
    </row>
    <row r="287" spans="1:9" x14ac:dyDescent="0.3">
      <c r="A287">
        <v>125012124</v>
      </c>
      <c r="B287" s="5">
        <v>45868</v>
      </c>
      <c r="C287" t="s">
        <v>363</v>
      </c>
      <c r="D287" t="s">
        <v>364</v>
      </c>
      <c r="E287">
        <v>271303</v>
      </c>
      <c r="F287" s="42" t="s">
        <v>8126</v>
      </c>
      <c r="G287" s="1">
        <v>4</v>
      </c>
      <c r="H287" s="46">
        <v>109.41</v>
      </c>
      <c r="I287">
        <v>1</v>
      </c>
    </row>
    <row r="288" spans="1:9" x14ac:dyDescent="0.3">
      <c r="A288">
        <v>125012124</v>
      </c>
      <c r="B288" s="5">
        <v>45868</v>
      </c>
      <c r="C288" t="s">
        <v>363</v>
      </c>
      <c r="D288" t="s">
        <v>364</v>
      </c>
      <c r="E288">
        <v>271318</v>
      </c>
      <c r="F288" s="42" t="s">
        <v>8145</v>
      </c>
      <c r="G288">
        <v>2</v>
      </c>
      <c r="H288" s="46">
        <v>335.14</v>
      </c>
      <c r="I288">
        <v>1</v>
      </c>
    </row>
    <row r="289" spans="1:9" x14ac:dyDescent="0.3">
      <c r="A289">
        <v>125012125</v>
      </c>
      <c r="B289" s="5">
        <v>45869</v>
      </c>
      <c r="C289" t="s">
        <v>8146</v>
      </c>
      <c r="D289" t="s">
        <v>8077</v>
      </c>
      <c r="E289">
        <v>200160</v>
      </c>
      <c r="F289" s="42" t="s">
        <v>262</v>
      </c>
      <c r="G289">
        <v>35</v>
      </c>
      <c r="H289" s="46">
        <v>8.68</v>
      </c>
      <c r="I289">
        <v>1</v>
      </c>
    </row>
    <row r="290" spans="1:9" x14ac:dyDescent="0.3">
      <c r="A290">
        <v>125012125</v>
      </c>
      <c r="B290" s="5">
        <v>45869</v>
      </c>
      <c r="C290" t="s">
        <v>8146</v>
      </c>
      <c r="D290" t="s">
        <v>8077</v>
      </c>
      <c r="E290">
        <v>200150</v>
      </c>
      <c r="F290" s="42" t="s">
        <v>8147</v>
      </c>
      <c r="G290" s="1">
        <v>36</v>
      </c>
      <c r="H290" s="46">
        <v>0.35</v>
      </c>
      <c r="I290">
        <v>1</v>
      </c>
    </row>
    <row r="291" spans="1:9" x14ac:dyDescent="0.3">
      <c r="A291">
        <v>125012125</v>
      </c>
      <c r="B291" s="5">
        <v>45869</v>
      </c>
      <c r="C291" t="s">
        <v>8146</v>
      </c>
      <c r="D291" t="s">
        <v>8077</v>
      </c>
      <c r="E291">
        <v>200114</v>
      </c>
      <c r="F291" s="42" t="s">
        <v>131</v>
      </c>
      <c r="G291">
        <v>10</v>
      </c>
      <c r="H291" s="46">
        <v>0.52</v>
      </c>
      <c r="I291">
        <v>1</v>
      </c>
    </row>
    <row r="292" spans="1:9" x14ac:dyDescent="0.3">
      <c r="A292">
        <v>125012125</v>
      </c>
      <c r="B292" s="5">
        <v>45869</v>
      </c>
      <c r="C292" t="s">
        <v>8146</v>
      </c>
      <c r="D292" t="s">
        <v>8077</v>
      </c>
      <c r="E292">
        <v>200422</v>
      </c>
      <c r="F292" s="42" t="s">
        <v>8148</v>
      </c>
      <c r="G292">
        <v>5</v>
      </c>
      <c r="H292" s="46">
        <v>38.25</v>
      </c>
      <c r="I292">
        <v>1</v>
      </c>
    </row>
    <row r="293" spans="1:9" x14ac:dyDescent="0.3">
      <c r="A293">
        <v>125012125</v>
      </c>
      <c r="B293" s="5">
        <v>45869</v>
      </c>
      <c r="C293" t="s">
        <v>8146</v>
      </c>
      <c r="D293" t="s">
        <v>8077</v>
      </c>
      <c r="E293">
        <v>200585</v>
      </c>
      <c r="F293" s="42" t="s">
        <v>8149</v>
      </c>
      <c r="G293">
        <v>10</v>
      </c>
      <c r="H293" s="46">
        <v>55</v>
      </c>
      <c r="I293">
        <v>1</v>
      </c>
    </row>
    <row r="294" spans="1:9" x14ac:dyDescent="0.3">
      <c r="A294">
        <v>125012128</v>
      </c>
      <c r="B294" s="5">
        <v>45869</v>
      </c>
      <c r="C294" t="s">
        <v>8150</v>
      </c>
      <c r="D294" t="s">
        <v>448</v>
      </c>
      <c r="E294">
        <v>300270</v>
      </c>
      <c r="F294" s="42" t="s">
        <v>174</v>
      </c>
      <c r="G294">
        <v>180</v>
      </c>
      <c r="H294" s="46">
        <v>27</v>
      </c>
      <c r="I294">
        <v>1</v>
      </c>
    </row>
    <row r="295" spans="1:9" x14ac:dyDescent="0.3">
      <c r="A295">
        <v>125012129</v>
      </c>
      <c r="B295" s="5">
        <v>45869</v>
      </c>
      <c r="C295" t="s">
        <v>7354</v>
      </c>
      <c r="D295" t="s">
        <v>7353</v>
      </c>
      <c r="E295">
        <v>200586</v>
      </c>
      <c r="F295" s="42" t="s">
        <v>7880</v>
      </c>
      <c r="G295" s="1">
        <v>27</v>
      </c>
      <c r="H295" s="46">
        <v>10.63</v>
      </c>
      <c r="I295">
        <v>1</v>
      </c>
    </row>
    <row r="296" spans="1:9" x14ac:dyDescent="0.3">
      <c r="A296">
        <v>125012131</v>
      </c>
      <c r="B296" s="5">
        <v>45869</v>
      </c>
      <c r="C296" t="s">
        <v>7898</v>
      </c>
      <c r="D296" t="s">
        <v>185</v>
      </c>
      <c r="E296">
        <v>300343</v>
      </c>
      <c r="F296" s="42" t="s">
        <v>8151</v>
      </c>
      <c r="G296">
        <v>1</v>
      </c>
      <c r="H296" s="46">
        <v>440</v>
      </c>
      <c r="I296">
        <v>1</v>
      </c>
    </row>
    <row r="297" spans="1:9" x14ac:dyDescent="0.3">
      <c r="A297">
        <v>125012131</v>
      </c>
      <c r="B297" s="5">
        <v>45869</v>
      </c>
      <c r="C297" t="s">
        <v>7898</v>
      </c>
      <c r="D297" t="s">
        <v>185</v>
      </c>
      <c r="E297">
        <v>200191</v>
      </c>
      <c r="F297" s="42" t="s">
        <v>7884</v>
      </c>
      <c r="G297">
        <v>3</v>
      </c>
      <c r="H297" s="46">
        <v>2.85</v>
      </c>
      <c r="I297">
        <v>1</v>
      </c>
    </row>
    <row r="298" spans="1:9" x14ac:dyDescent="0.3">
      <c r="A298">
        <v>125012131</v>
      </c>
      <c r="B298" s="5">
        <v>45869</v>
      </c>
      <c r="C298" t="s">
        <v>7898</v>
      </c>
      <c r="D298" t="s">
        <v>185</v>
      </c>
      <c r="E298">
        <v>300230</v>
      </c>
      <c r="F298" s="42" t="s">
        <v>7657</v>
      </c>
      <c r="G298" s="1">
        <v>1</v>
      </c>
      <c r="H298" s="46">
        <v>105</v>
      </c>
      <c r="I298">
        <v>1</v>
      </c>
    </row>
    <row r="299" spans="1:9" x14ac:dyDescent="0.3">
      <c r="A299">
        <v>125012131</v>
      </c>
      <c r="B299" s="5">
        <v>45869</v>
      </c>
      <c r="C299" t="s">
        <v>7898</v>
      </c>
      <c r="D299" t="s">
        <v>185</v>
      </c>
      <c r="E299">
        <v>251672</v>
      </c>
      <c r="F299" s="42" t="s">
        <v>8152</v>
      </c>
      <c r="G299">
        <v>2</v>
      </c>
      <c r="H299" s="46">
        <v>240</v>
      </c>
      <c r="I299">
        <v>1</v>
      </c>
    </row>
    <row r="300" spans="1:9" x14ac:dyDescent="0.3">
      <c r="A300">
        <v>125012132</v>
      </c>
      <c r="B300" s="5">
        <v>45869</v>
      </c>
      <c r="C300" t="s">
        <v>8153</v>
      </c>
      <c r="D300" t="s">
        <v>452</v>
      </c>
      <c r="E300">
        <v>267886</v>
      </c>
      <c r="F300" s="42" t="s">
        <v>8154</v>
      </c>
      <c r="G300" s="1">
        <v>150</v>
      </c>
      <c r="H300" s="46">
        <v>21.35</v>
      </c>
      <c r="I300">
        <v>1</v>
      </c>
    </row>
    <row r="301" spans="1:9" x14ac:dyDescent="0.3">
      <c r="A301">
        <v>125012132</v>
      </c>
      <c r="B301" s="5">
        <v>45869</v>
      </c>
      <c r="C301" t="s">
        <v>8153</v>
      </c>
      <c r="D301" t="s">
        <v>452</v>
      </c>
      <c r="E301">
        <v>200260</v>
      </c>
      <c r="F301" s="42" t="s">
        <v>8155</v>
      </c>
      <c r="G301" s="1">
        <v>50</v>
      </c>
      <c r="H301" s="46">
        <v>160</v>
      </c>
      <c r="I301">
        <v>1</v>
      </c>
    </row>
    <row r="302" spans="1:9" x14ac:dyDescent="0.3">
      <c r="A302">
        <v>125012132</v>
      </c>
      <c r="B302" s="5">
        <v>45869</v>
      </c>
      <c r="C302" t="s">
        <v>8153</v>
      </c>
      <c r="D302" t="s">
        <v>452</v>
      </c>
      <c r="E302">
        <v>269893</v>
      </c>
      <c r="F302" s="42" t="s">
        <v>254</v>
      </c>
      <c r="G302">
        <v>800</v>
      </c>
      <c r="H302" s="46">
        <v>1.65</v>
      </c>
      <c r="I302">
        <v>1</v>
      </c>
    </row>
    <row r="303" spans="1:9" x14ac:dyDescent="0.3">
      <c r="A303">
        <v>125012132</v>
      </c>
      <c r="B303" s="5">
        <v>45869</v>
      </c>
      <c r="C303" t="s">
        <v>8153</v>
      </c>
      <c r="D303" t="s">
        <v>452</v>
      </c>
      <c r="E303">
        <v>271296</v>
      </c>
      <c r="F303" s="42" t="s">
        <v>255</v>
      </c>
      <c r="G303">
        <v>500</v>
      </c>
      <c r="H303" s="46">
        <v>1.3</v>
      </c>
      <c r="I303">
        <v>1</v>
      </c>
    </row>
    <row r="304" spans="1:9" x14ac:dyDescent="0.3">
      <c r="A304">
        <v>125012132</v>
      </c>
      <c r="B304" s="5">
        <v>45869</v>
      </c>
      <c r="C304" t="s">
        <v>8153</v>
      </c>
      <c r="D304" t="s">
        <v>452</v>
      </c>
      <c r="E304">
        <v>271295</v>
      </c>
      <c r="F304" s="42" t="s">
        <v>7886</v>
      </c>
      <c r="G304">
        <v>800</v>
      </c>
      <c r="H304" s="46">
        <v>0.85</v>
      </c>
      <c r="I304">
        <v>1</v>
      </c>
    </row>
    <row r="305" spans="1:9" x14ac:dyDescent="0.3">
      <c r="A305">
        <v>125012132</v>
      </c>
      <c r="B305" s="5">
        <v>45869</v>
      </c>
      <c r="C305" t="s">
        <v>8153</v>
      </c>
      <c r="D305" t="s">
        <v>452</v>
      </c>
      <c r="E305">
        <v>271294</v>
      </c>
      <c r="F305" s="42" t="s">
        <v>7887</v>
      </c>
      <c r="G305">
        <v>400</v>
      </c>
      <c r="H305" s="46">
        <v>0.9</v>
      </c>
      <c r="I305">
        <v>1</v>
      </c>
    </row>
    <row r="306" spans="1:9" x14ac:dyDescent="0.3">
      <c r="A306">
        <v>125012132</v>
      </c>
      <c r="B306" s="5">
        <v>45869</v>
      </c>
      <c r="C306" t="s">
        <v>8153</v>
      </c>
      <c r="D306" t="s">
        <v>452</v>
      </c>
      <c r="E306">
        <v>257666</v>
      </c>
      <c r="F306" s="42" t="s">
        <v>7888</v>
      </c>
      <c r="G306">
        <v>500</v>
      </c>
      <c r="H306" s="46">
        <v>0.85</v>
      </c>
      <c r="I306">
        <v>1</v>
      </c>
    </row>
    <row r="307" spans="1:9" x14ac:dyDescent="0.3">
      <c r="A307">
        <v>125012132</v>
      </c>
      <c r="B307" s="5">
        <v>45869</v>
      </c>
      <c r="C307" t="s">
        <v>8153</v>
      </c>
      <c r="D307" t="s">
        <v>452</v>
      </c>
      <c r="E307">
        <v>269887</v>
      </c>
      <c r="F307" s="42" t="s">
        <v>8156</v>
      </c>
      <c r="G307" s="1">
        <v>1000</v>
      </c>
      <c r="H307" s="46">
        <v>0.85</v>
      </c>
      <c r="I307">
        <v>1</v>
      </c>
    </row>
    <row r="308" spans="1:9" x14ac:dyDescent="0.3">
      <c r="A308">
        <v>125012132</v>
      </c>
      <c r="B308" s="5">
        <v>45869</v>
      </c>
      <c r="C308" t="s">
        <v>8153</v>
      </c>
      <c r="D308" t="s">
        <v>452</v>
      </c>
      <c r="E308">
        <v>269886</v>
      </c>
      <c r="F308" s="42" t="s">
        <v>8157</v>
      </c>
      <c r="G308">
        <v>600</v>
      </c>
      <c r="H308" s="46">
        <v>0.75</v>
      </c>
      <c r="I308">
        <v>1</v>
      </c>
    </row>
    <row r="309" spans="1:9" x14ac:dyDescent="0.3">
      <c r="A309">
        <v>125012132</v>
      </c>
      <c r="B309" s="5">
        <v>45869</v>
      </c>
      <c r="C309" t="s">
        <v>8153</v>
      </c>
      <c r="D309" t="s">
        <v>452</v>
      </c>
      <c r="E309">
        <v>257663</v>
      </c>
      <c r="F309" s="42" t="s">
        <v>7863</v>
      </c>
      <c r="G309">
        <v>600</v>
      </c>
      <c r="H309" s="46">
        <v>0.6</v>
      </c>
      <c r="I309">
        <v>1</v>
      </c>
    </row>
    <row r="310" spans="1:9" x14ac:dyDescent="0.3">
      <c r="A310">
        <v>125012133</v>
      </c>
      <c r="B310" s="5">
        <v>45869</v>
      </c>
      <c r="C310" t="s">
        <v>8153</v>
      </c>
      <c r="D310" t="s">
        <v>452</v>
      </c>
      <c r="E310">
        <v>200014</v>
      </c>
      <c r="F310" s="42" t="s">
        <v>146</v>
      </c>
      <c r="G310" s="1">
        <v>1000</v>
      </c>
      <c r="H310" s="46">
        <v>0.98</v>
      </c>
      <c r="I310">
        <v>1</v>
      </c>
    </row>
    <row r="311" spans="1:9" x14ac:dyDescent="0.3">
      <c r="A311">
        <v>125012133</v>
      </c>
      <c r="B311" s="5">
        <v>45869</v>
      </c>
      <c r="C311" t="s">
        <v>8153</v>
      </c>
      <c r="D311" t="s">
        <v>452</v>
      </c>
      <c r="E311">
        <v>200091</v>
      </c>
      <c r="F311" s="42" t="s">
        <v>8158</v>
      </c>
      <c r="G311">
        <v>618</v>
      </c>
      <c r="H311" s="46">
        <v>0.72</v>
      </c>
      <c r="I311">
        <v>1</v>
      </c>
    </row>
    <row r="312" spans="1:9" x14ac:dyDescent="0.3">
      <c r="A312">
        <v>125012133</v>
      </c>
      <c r="B312" s="5">
        <v>45869</v>
      </c>
      <c r="C312" t="s">
        <v>8153</v>
      </c>
      <c r="D312" t="s">
        <v>452</v>
      </c>
      <c r="E312">
        <v>200069</v>
      </c>
      <c r="F312" s="42" t="s">
        <v>8159</v>
      </c>
      <c r="G312">
        <v>200</v>
      </c>
      <c r="H312" s="46">
        <v>1.3</v>
      </c>
      <c r="I312">
        <v>1</v>
      </c>
    </row>
    <row r="313" spans="1:9" x14ac:dyDescent="0.3">
      <c r="A313">
        <v>125012133</v>
      </c>
      <c r="B313" s="5">
        <v>45869</v>
      </c>
      <c r="C313" t="s">
        <v>8153</v>
      </c>
      <c r="D313" t="s">
        <v>452</v>
      </c>
      <c r="E313">
        <v>200099</v>
      </c>
      <c r="F313" s="42" t="s">
        <v>8160</v>
      </c>
      <c r="G313">
        <v>309</v>
      </c>
      <c r="H313" s="46">
        <v>0.55000000000000004</v>
      </c>
      <c r="I313">
        <v>1</v>
      </c>
    </row>
    <row r="314" spans="1:9" x14ac:dyDescent="0.3">
      <c r="A314">
        <v>125012133</v>
      </c>
      <c r="B314" s="5">
        <v>45869</v>
      </c>
      <c r="C314" t="s">
        <v>8153</v>
      </c>
      <c r="D314" t="s">
        <v>452</v>
      </c>
      <c r="E314">
        <v>200060</v>
      </c>
      <c r="F314" s="42" t="s">
        <v>8161</v>
      </c>
      <c r="G314">
        <v>309</v>
      </c>
      <c r="H314" s="46">
        <v>0.86</v>
      </c>
      <c r="I314">
        <v>1</v>
      </c>
    </row>
    <row r="315" spans="1:9" x14ac:dyDescent="0.3">
      <c r="A315">
        <v>125012133</v>
      </c>
      <c r="B315" s="5">
        <v>45869</v>
      </c>
      <c r="C315" t="s">
        <v>8153</v>
      </c>
      <c r="D315" t="s">
        <v>452</v>
      </c>
      <c r="E315">
        <v>200033</v>
      </c>
      <c r="F315" s="42" t="s">
        <v>8162</v>
      </c>
      <c r="G315">
        <v>309</v>
      </c>
      <c r="H315" s="46">
        <v>0.78</v>
      </c>
      <c r="I315">
        <v>1</v>
      </c>
    </row>
    <row r="316" spans="1:9" x14ac:dyDescent="0.3">
      <c r="A316">
        <v>125012133</v>
      </c>
      <c r="B316" s="5">
        <v>45869</v>
      </c>
      <c r="C316" t="s">
        <v>8153</v>
      </c>
      <c r="D316" t="s">
        <v>452</v>
      </c>
      <c r="E316">
        <v>200038</v>
      </c>
      <c r="F316" s="42" t="s">
        <v>8163</v>
      </c>
      <c r="G316">
        <v>25</v>
      </c>
      <c r="H316" s="46">
        <v>0.31</v>
      </c>
      <c r="I316">
        <v>1</v>
      </c>
    </row>
    <row r="317" spans="1:9" x14ac:dyDescent="0.3">
      <c r="A317">
        <v>125012133</v>
      </c>
      <c r="B317" s="5">
        <v>45869</v>
      </c>
      <c r="C317" t="s">
        <v>8153</v>
      </c>
      <c r="D317" t="s">
        <v>452</v>
      </c>
      <c r="E317">
        <v>200097</v>
      </c>
      <c r="F317" s="42" t="s">
        <v>8164</v>
      </c>
      <c r="G317">
        <v>309</v>
      </c>
      <c r="H317" s="46">
        <v>0.54</v>
      </c>
      <c r="I317">
        <v>1</v>
      </c>
    </row>
    <row r="318" spans="1:9" x14ac:dyDescent="0.3">
      <c r="A318">
        <v>125012134</v>
      </c>
      <c r="B318" s="5">
        <v>45869</v>
      </c>
      <c r="C318" t="s">
        <v>8153</v>
      </c>
      <c r="D318" t="s">
        <v>452</v>
      </c>
      <c r="E318">
        <v>265814</v>
      </c>
      <c r="F318" s="42" t="s">
        <v>8165</v>
      </c>
      <c r="G318">
        <v>350</v>
      </c>
      <c r="H318" s="46">
        <v>7.24</v>
      </c>
      <c r="I318">
        <v>1</v>
      </c>
    </row>
    <row r="319" spans="1:9" x14ac:dyDescent="0.3">
      <c r="A319">
        <v>125012134</v>
      </c>
      <c r="B319" s="5">
        <v>45869</v>
      </c>
      <c r="C319" t="s">
        <v>8153</v>
      </c>
      <c r="D319" t="s">
        <v>452</v>
      </c>
      <c r="E319">
        <v>200380</v>
      </c>
      <c r="F319" s="42" t="s">
        <v>8166</v>
      </c>
      <c r="G319">
        <v>100</v>
      </c>
      <c r="H319" s="46">
        <v>1.86</v>
      </c>
      <c r="I319">
        <v>1</v>
      </c>
    </row>
    <row r="320" spans="1:9" x14ac:dyDescent="0.3">
      <c r="A320">
        <v>125012134</v>
      </c>
      <c r="B320" s="5">
        <v>45869</v>
      </c>
      <c r="C320" t="s">
        <v>8153</v>
      </c>
      <c r="D320" t="s">
        <v>452</v>
      </c>
      <c r="E320">
        <v>200117</v>
      </c>
      <c r="F320" s="42" t="s">
        <v>8167</v>
      </c>
      <c r="G320">
        <v>206</v>
      </c>
      <c r="H320" s="46">
        <v>1.25</v>
      </c>
      <c r="I320">
        <v>1</v>
      </c>
    </row>
    <row r="321" spans="1:9" x14ac:dyDescent="0.3">
      <c r="A321">
        <v>125012134</v>
      </c>
      <c r="B321" s="5">
        <v>45869</v>
      </c>
      <c r="C321" t="s">
        <v>8153</v>
      </c>
      <c r="D321" t="s">
        <v>452</v>
      </c>
      <c r="E321">
        <v>200361</v>
      </c>
      <c r="F321" s="42" t="s">
        <v>8168</v>
      </c>
      <c r="G321">
        <v>110</v>
      </c>
      <c r="H321" s="46">
        <v>1.48</v>
      </c>
      <c r="I321">
        <v>1</v>
      </c>
    </row>
    <row r="322" spans="1:9" x14ac:dyDescent="0.3">
      <c r="A322">
        <v>125012134</v>
      </c>
      <c r="B322" s="5">
        <v>45869</v>
      </c>
      <c r="C322" t="s">
        <v>8153</v>
      </c>
      <c r="D322" t="s">
        <v>452</v>
      </c>
      <c r="E322">
        <v>200308</v>
      </c>
      <c r="F322" s="42" t="s">
        <v>8169</v>
      </c>
      <c r="G322" s="1">
        <v>206</v>
      </c>
      <c r="H322" s="46">
        <v>0.8</v>
      </c>
      <c r="I322">
        <v>1</v>
      </c>
    </row>
    <row r="323" spans="1:9" x14ac:dyDescent="0.3">
      <c r="A323">
        <v>125012134</v>
      </c>
      <c r="B323" s="5">
        <v>45869</v>
      </c>
      <c r="C323" t="s">
        <v>8153</v>
      </c>
      <c r="D323" t="s">
        <v>452</v>
      </c>
      <c r="E323">
        <v>200114</v>
      </c>
      <c r="F323" s="42" t="s">
        <v>131</v>
      </c>
      <c r="G323">
        <v>412</v>
      </c>
      <c r="H323" s="46">
        <v>0.5</v>
      </c>
      <c r="I323">
        <v>1</v>
      </c>
    </row>
    <row r="324" spans="1:9" x14ac:dyDescent="0.3">
      <c r="A324">
        <v>125012134</v>
      </c>
      <c r="B324" s="5">
        <v>45869</v>
      </c>
      <c r="C324" t="s">
        <v>8153</v>
      </c>
      <c r="D324" t="s">
        <v>452</v>
      </c>
      <c r="E324">
        <v>900985</v>
      </c>
      <c r="F324" s="42" t="s">
        <v>8170</v>
      </c>
      <c r="G324">
        <v>824</v>
      </c>
      <c r="H324" s="46">
        <v>3.13</v>
      </c>
      <c r="I324">
        <v>1</v>
      </c>
    </row>
    <row r="325" spans="1:9" x14ac:dyDescent="0.3">
      <c r="A325">
        <v>125012134</v>
      </c>
      <c r="B325" s="5">
        <v>45869</v>
      </c>
      <c r="C325" t="s">
        <v>8153</v>
      </c>
      <c r="D325" t="s">
        <v>452</v>
      </c>
      <c r="E325">
        <v>265448</v>
      </c>
      <c r="F325" s="42" t="s">
        <v>8171</v>
      </c>
      <c r="G325">
        <v>618</v>
      </c>
      <c r="H325" s="46">
        <v>0.26</v>
      </c>
      <c r="I325">
        <v>1</v>
      </c>
    </row>
    <row r="326" spans="1:9" x14ac:dyDescent="0.3">
      <c r="A326">
        <v>125012134</v>
      </c>
      <c r="B326" s="5">
        <v>45869</v>
      </c>
      <c r="C326" t="s">
        <v>8153</v>
      </c>
      <c r="D326" t="s">
        <v>452</v>
      </c>
      <c r="E326">
        <v>264366</v>
      </c>
      <c r="F326" s="42" t="s">
        <v>8172</v>
      </c>
      <c r="G326">
        <v>412</v>
      </c>
      <c r="H326" s="46">
        <v>2.67</v>
      </c>
      <c r="I326">
        <v>1</v>
      </c>
    </row>
    <row r="327" spans="1:9" x14ac:dyDescent="0.3">
      <c r="A327">
        <v>125012134</v>
      </c>
      <c r="B327" s="5">
        <v>45869</v>
      </c>
      <c r="C327" t="s">
        <v>8153</v>
      </c>
      <c r="D327" t="s">
        <v>452</v>
      </c>
      <c r="E327">
        <v>264374</v>
      </c>
      <c r="F327" s="42" t="s">
        <v>7861</v>
      </c>
      <c r="G327" s="1">
        <v>1030</v>
      </c>
      <c r="H327" s="46">
        <v>2.37</v>
      </c>
      <c r="I327">
        <v>1</v>
      </c>
    </row>
    <row r="328" spans="1:9" x14ac:dyDescent="0.3">
      <c r="A328">
        <v>125012134</v>
      </c>
      <c r="B328" s="5">
        <v>45869</v>
      </c>
      <c r="C328" t="s">
        <v>8153</v>
      </c>
      <c r="D328" t="s">
        <v>452</v>
      </c>
      <c r="E328">
        <v>200379</v>
      </c>
      <c r="F328" s="42" t="s">
        <v>8173</v>
      </c>
      <c r="G328">
        <v>110</v>
      </c>
      <c r="H328" s="46">
        <v>0.62</v>
      </c>
      <c r="I328">
        <v>1</v>
      </c>
    </row>
    <row r="329" spans="1:9" x14ac:dyDescent="0.3">
      <c r="A329">
        <v>125012134</v>
      </c>
      <c r="B329" s="5">
        <v>45869</v>
      </c>
      <c r="C329" t="s">
        <v>8153</v>
      </c>
      <c r="D329" t="s">
        <v>452</v>
      </c>
      <c r="E329">
        <v>200135</v>
      </c>
      <c r="F329" s="42" t="s">
        <v>8174</v>
      </c>
      <c r="G329">
        <v>206</v>
      </c>
      <c r="H329" s="46">
        <v>2.79</v>
      </c>
      <c r="I329">
        <v>1</v>
      </c>
    </row>
    <row r="330" spans="1:9" x14ac:dyDescent="0.3">
      <c r="A330">
        <v>125012134</v>
      </c>
      <c r="B330" s="5">
        <v>45869</v>
      </c>
      <c r="C330" t="s">
        <v>8153</v>
      </c>
      <c r="D330" t="s">
        <v>452</v>
      </c>
      <c r="E330">
        <v>200356</v>
      </c>
      <c r="F330" s="42" t="s">
        <v>8175</v>
      </c>
      <c r="G330">
        <v>309</v>
      </c>
      <c r="H330" s="46">
        <v>0.67</v>
      </c>
      <c r="I330">
        <v>1</v>
      </c>
    </row>
    <row r="331" spans="1:9" x14ac:dyDescent="0.3">
      <c r="A331">
        <v>125012134</v>
      </c>
      <c r="B331" s="5">
        <v>45869</v>
      </c>
      <c r="C331" t="s">
        <v>8153</v>
      </c>
      <c r="D331" t="s">
        <v>452</v>
      </c>
      <c r="E331">
        <v>200510</v>
      </c>
      <c r="F331" s="42" t="s">
        <v>7644</v>
      </c>
      <c r="G331" s="1">
        <v>450</v>
      </c>
      <c r="H331" s="46">
        <v>1.48</v>
      </c>
      <c r="I331">
        <v>1</v>
      </c>
    </row>
    <row r="332" spans="1:9" x14ac:dyDescent="0.3">
      <c r="A332">
        <v>125012134</v>
      </c>
      <c r="B332" s="5">
        <v>45869</v>
      </c>
      <c r="C332" t="s">
        <v>8153</v>
      </c>
      <c r="D332" t="s">
        <v>452</v>
      </c>
      <c r="E332">
        <v>265420</v>
      </c>
      <c r="F332" s="42" t="s">
        <v>197</v>
      </c>
      <c r="G332">
        <v>400</v>
      </c>
      <c r="H332" s="46">
        <v>0.7</v>
      </c>
      <c r="I332">
        <v>1</v>
      </c>
    </row>
    <row r="333" spans="1:9" x14ac:dyDescent="0.3">
      <c r="A333">
        <v>125012134</v>
      </c>
      <c r="B333" s="5">
        <v>45869</v>
      </c>
      <c r="C333" t="s">
        <v>8153</v>
      </c>
      <c r="D333" t="s">
        <v>452</v>
      </c>
      <c r="E333">
        <v>265419</v>
      </c>
      <c r="F333" s="42" t="s">
        <v>8176</v>
      </c>
      <c r="G333">
        <v>500</v>
      </c>
      <c r="H333" s="46">
        <v>0.43</v>
      </c>
      <c r="I333">
        <v>1</v>
      </c>
    </row>
    <row r="334" spans="1:9" x14ac:dyDescent="0.3">
      <c r="A334">
        <v>125012134</v>
      </c>
      <c r="B334" s="5">
        <v>45869</v>
      </c>
      <c r="C334" t="s">
        <v>8153</v>
      </c>
      <c r="D334" t="s">
        <v>452</v>
      </c>
      <c r="E334">
        <v>259581</v>
      </c>
      <c r="F334" s="42" t="s">
        <v>8177</v>
      </c>
      <c r="G334">
        <v>10</v>
      </c>
      <c r="H334" s="46">
        <v>12.5</v>
      </c>
      <c r="I334">
        <v>1</v>
      </c>
    </row>
    <row r="335" spans="1:9" x14ac:dyDescent="0.3">
      <c r="A335">
        <v>125012134</v>
      </c>
      <c r="B335" s="5">
        <v>45869</v>
      </c>
      <c r="C335" t="s">
        <v>8153</v>
      </c>
      <c r="D335" t="s">
        <v>452</v>
      </c>
      <c r="E335">
        <v>264364</v>
      </c>
      <c r="F335" s="42" t="s">
        <v>8178</v>
      </c>
      <c r="G335">
        <v>206</v>
      </c>
      <c r="H335" s="46">
        <v>0.5</v>
      </c>
      <c r="I335">
        <v>1</v>
      </c>
    </row>
    <row r="336" spans="1:9" x14ac:dyDescent="0.3">
      <c r="A336">
        <v>125012135</v>
      </c>
      <c r="B336" s="5">
        <v>45869</v>
      </c>
      <c r="C336" t="s">
        <v>8179</v>
      </c>
      <c r="D336" t="s">
        <v>371</v>
      </c>
      <c r="E336">
        <v>300266</v>
      </c>
      <c r="F336" s="42" t="s">
        <v>121</v>
      </c>
      <c r="G336">
        <v>100</v>
      </c>
      <c r="H336" s="46">
        <v>39.5</v>
      </c>
      <c r="I336">
        <v>1</v>
      </c>
    </row>
    <row r="337" spans="1:9" x14ac:dyDescent="0.3">
      <c r="A337">
        <v>125012135</v>
      </c>
      <c r="B337" s="5">
        <v>45869</v>
      </c>
      <c r="C337" t="s">
        <v>8179</v>
      </c>
      <c r="D337" t="s">
        <v>371</v>
      </c>
      <c r="E337">
        <v>300264</v>
      </c>
      <c r="F337" s="42" t="s">
        <v>8180</v>
      </c>
      <c r="G337">
        <v>55</v>
      </c>
      <c r="H337" s="46">
        <v>58.4</v>
      </c>
      <c r="I337">
        <v>1</v>
      </c>
    </row>
    <row r="338" spans="1:9" x14ac:dyDescent="0.3">
      <c r="A338">
        <v>125012135</v>
      </c>
      <c r="B338" s="5">
        <v>45869</v>
      </c>
      <c r="C338" t="s">
        <v>8179</v>
      </c>
      <c r="D338" t="s">
        <v>371</v>
      </c>
      <c r="E338">
        <v>300427</v>
      </c>
      <c r="F338" s="42" t="s">
        <v>7639</v>
      </c>
      <c r="G338">
        <v>150</v>
      </c>
      <c r="H338" s="46">
        <v>11</v>
      </c>
      <c r="I338">
        <v>1</v>
      </c>
    </row>
    <row r="339" spans="1:9" x14ac:dyDescent="0.3">
      <c r="A339">
        <v>125012135</v>
      </c>
      <c r="B339" s="5">
        <v>45869</v>
      </c>
      <c r="C339" t="s">
        <v>8179</v>
      </c>
      <c r="D339" t="s">
        <v>371</v>
      </c>
      <c r="E339">
        <v>300263</v>
      </c>
      <c r="F339" s="42" t="s">
        <v>397</v>
      </c>
      <c r="G339">
        <v>50</v>
      </c>
      <c r="H339" s="46">
        <v>83.5</v>
      </c>
      <c r="I339">
        <v>1</v>
      </c>
    </row>
    <row r="340" spans="1:9" x14ac:dyDescent="0.3">
      <c r="A340">
        <v>125012136</v>
      </c>
      <c r="B340" s="5">
        <v>45869</v>
      </c>
      <c r="C340" t="s">
        <v>9</v>
      </c>
      <c r="D340" t="s">
        <v>10</v>
      </c>
      <c r="E340">
        <v>200540</v>
      </c>
      <c r="F340" s="42" t="s">
        <v>8104</v>
      </c>
      <c r="G340">
        <v>1</v>
      </c>
      <c r="H340" s="46">
        <v>159.94999999999999</v>
      </c>
      <c r="I340">
        <v>1</v>
      </c>
    </row>
    <row r="341" spans="1:9" x14ac:dyDescent="0.3">
      <c r="A341">
        <v>125012137</v>
      </c>
      <c r="B341" s="5">
        <v>45869</v>
      </c>
      <c r="C341" t="s">
        <v>8181</v>
      </c>
      <c r="D341" t="s">
        <v>405</v>
      </c>
      <c r="E341">
        <v>300498</v>
      </c>
      <c r="F341" s="42" t="s">
        <v>7825</v>
      </c>
      <c r="G341">
        <v>2</v>
      </c>
      <c r="H341" s="46">
        <v>586.04</v>
      </c>
      <c r="I341">
        <v>1</v>
      </c>
    </row>
    <row r="342" spans="1:9" x14ac:dyDescent="0.3">
      <c r="A342">
        <v>125012138</v>
      </c>
      <c r="B342" s="5">
        <v>45869</v>
      </c>
      <c r="C342" t="s">
        <v>8181</v>
      </c>
      <c r="D342" t="s">
        <v>405</v>
      </c>
      <c r="E342">
        <v>300344</v>
      </c>
      <c r="F342" s="42" t="s">
        <v>7858</v>
      </c>
      <c r="G342">
        <v>8</v>
      </c>
      <c r="H342" s="46">
        <v>645</v>
      </c>
      <c r="I342">
        <v>1</v>
      </c>
    </row>
    <row r="343" spans="1:9" x14ac:dyDescent="0.3">
      <c r="A343">
        <v>125012138</v>
      </c>
      <c r="B343" s="5">
        <v>45869</v>
      </c>
      <c r="C343" t="s">
        <v>8181</v>
      </c>
      <c r="D343" t="s">
        <v>405</v>
      </c>
      <c r="E343">
        <v>259581</v>
      </c>
      <c r="F343" s="42" t="s">
        <v>8177</v>
      </c>
      <c r="G343">
        <v>8</v>
      </c>
      <c r="H343" s="46">
        <v>12.5</v>
      </c>
      <c r="I343">
        <v>1</v>
      </c>
    </row>
    <row r="344" spans="1:9" x14ac:dyDescent="0.3">
      <c r="A344">
        <v>125012138</v>
      </c>
      <c r="B344" s="5">
        <v>45869</v>
      </c>
      <c r="C344" t="s">
        <v>8181</v>
      </c>
      <c r="D344" t="s">
        <v>405</v>
      </c>
      <c r="E344">
        <v>252556</v>
      </c>
      <c r="F344" s="42" t="s">
        <v>8139</v>
      </c>
      <c r="G344">
        <v>60</v>
      </c>
      <c r="H344" s="46">
        <v>1.75</v>
      </c>
      <c r="I344">
        <v>1</v>
      </c>
    </row>
    <row r="345" spans="1:9" x14ac:dyDescent="0.3">
      <c r="A345">
        <v>125012138</v>
      </c>
      <c r="B345" s="5">
        <v>45869</v>
      </c>
      <c r="C345" t="s">
        <v>8181</v>
      </c>
      <c r="D345" t="s">
        <v>405</v>
      </c>
      <c r="E345">
        <v>252872</v>
      </c>
      <c r="F345" s="42" t="s">
        <v>8182</v>
      </c>
      <c r="G345">
        <v>16</v>
      </c>
      <c r="H345" s="46">
        <v>1.5</v>
      </c>
      <c r="I345">
        <v>1</v>
      </c>
    </row>
    <row r="346" spans="1:9" x14ac:dyDescent="0.3">
      <c r="A346">
        <v>125012138</v>
      </c>
      <c r="B346" s="5">
        <v>45869</v>
      </c>
      <c r="C346" t="s">
        <v>8181</v>
      </c>
      <c r="D346" t="s">
        <v>405</v>
      </c>
      <c r="E346">
        <v>600081</v>
      </c>
      <c r="F346" s="42" t="s">
        <v>7664</v>
      </c>
      <c r="G346">
        <v>2</v>
      </c>
      <c r="H346" s="46">
        <v>560</v>
      </c>
      <c r="I346">
        <v>1</v>
      </c>
    </row>
    <row r="347" spans="1:9" x14ac:dyDescent="0.3">
      <c r="A347">
        <v>125012138</v>
      </c>
      <c r="B347" s="5">
        <v>45869</v>
      </c>
      <c r="C347" t="s">
        <v>8181</v>
      </c>
      <c r="D347" t="s">
        <v>405</v>
      </c>
      <c r="E347">
        <v>600079</v>
      </c>
      <c r="F347" s="42" t="s">
        <v>7829</v>
      </c>
      <c r="G347">
        <v>1</v>
      </c>
      <c r="H347" s="46">
        <v>430</v>
      </c>
      <c r="I347">
        <v>1</v>
      </c>
    </row>
    <row r="348" spans="1:9" x14ac:dyDescent="0.3">
      <c r="A348">
        <v>125012138</v>
      </c>
      <c r="B348" s="5">
        <v>45869</v>
      </c>
      <c r="C348" t="s">
        <v>8181</v>
      </c>
      <c r="D348" t="s">
        <v>405</v>
      </c>
      <c r="E348">
        <v>300427</v>
      </c>
      <c r="F348" s="42" t="s">
        <v>7639</v>
      </c>
      <c r="G348">
        <v>21</v>
      </c>
      <c r="H348" s="46">
        <v>11</v>
      </c>
      <c r="I348">
        <v>1</v>
      </c>
    </row>
    <row r="349" spans="1:9" x14ac:dyDescent="0.3">
      <c r="A349">
        <v>125012138</v>
      </c>
      <c r="B349" s="5">
        <v>45869</v>
      </c>
      <c r="C349" t="s">
        <v>8181</v>
      </c>
      <c r="D349" t="s">
        <v>405</v>
      </c>
      <c r="E349">
        <v>300347</v>
      </c>
      <c r="F349" s="42" t="s">
        <v>8183</v>
      </c>
      <c r="G349">
        <v>8</v>
      </c>
      <c r="H349" s="46">
        <v>48</v>
      </c>
      <c r="I349">
        <v>1</v>
      </c>
    </row>
    <row r="350" spans="1:9" x14ac:dyDescent="0.3">
      <c r="A350">
        <v>125012138</v>
      </c>
      <c r="B350" s="5">
        <v>45869</v>
      </c>
      <c r="C350" t="s">
        <v>8181</v>
      </c>
      <c r="D350" t="s">
        <v>405</v>
      </c>
      <c r="E350">
        <v>900606</v>
      </c>
      <c r="F350" s="42" t="s">
        <v>571</v>
      </c>
      <c r="G350">
        <v>28</v>
      </c>
      <c r="H350" s="46">
        <v>7.5</v>
      </c>
      <c r="I350">
        <v>1</v>
      </c>
    </row>
    <row r="351" spans="1:9" x14ac:dyDescent="0.3">
      <c r="A351">
        <v>125012138</v>
      </c>
      <c r="B351" s="5">
        <v>45869</v>
      </c>
      <c r="C351" t="s">
        <v>8181</v>
      </c>
      <c r="D351" t="s">
        <v>405</v>
      </c>
      <c r="E351">
        <v>140153</v>
      </c>
      <c r="F351" s="42" t="s">
        <v>8184</v>
      </c>
      <c r="G351">
        <v>50</v>
      </c>
      <c r="H351" s="46">
        <v>1.25</v>
      </c>
      <c r="I351">
        <v>1</v>
      </c>
    </row>
    <row r="352" spans="1:9" x14ac:dyDescent="0.3">
      <c r="A352">
        <v>125012138</v>
      </c>
      <c r="B352" s="5">
        <v>45869</v>
      </c>
      <c r="C352" t="s">
        <v>8181</v>
      </c>
      <c r="D352" t="s">
        <v>405</v>
      </c>
      <c r="E352">
        <v>600080</v>
      </c>
      <c r="F352" s="42" t="s">
        <v>7828</v>
      </c>
      <c r="G352">
        <v>4</v>
      </c>
      <c r="H352" s="46">
        <v>480</v>
      </c>
      <c r="I352">
        <v>1</v>
      </c>
    </row>
    <row r="353" spans="1:9" x14ac:dyDescent="0.3">
      <c r="A353">
        <v>125012139</v>
      </c>
      <c r="B353" s="5">
        <v>45869</v>
      </c>
      <c r="C353" t="s">
        <v>8185</v>
      </c>
      <c r="D353" t="s">
        <v>198</v>
      </c>
      <c r="E353">
        <v>200240</v>
      </c>
      <c r="F353" s="42" t="s">
        <v>8186</v>
      </c>
      <c r="G353">
        <v>12</v>
      </c>
      <c r="H353" s="46">
        <v>9.1199999999999992</v>
      </c>
      <c r="I353">
        <v>1</v>
      </c>
    </row>
    <row r="354" spans="1:9" x14ac:dyDescent="0.3">
      <c r="A354">
        <v>125012140</v>
      </c>
      <c r="B354" s="5">
        <v>45869</v>
      </c>
      <c r="C354" t="s">
        <v>8187</v>
      </c>
      <c r="D354" t="s">
        <v>87</v>
      </c>
      <c r="E354">
        <v>200242</v>
      </c>
      <c r="F354" s="42" t="s">
        <v>8188</v>
      </c>
      <c r="G354">
        <v>19</v>
      </c>
      <c r="H354" s="46">
        <v>68.5</v>
      </c>
      <c r="I354">
        <v>1</v>
      </c>
    </row>
    <row r="355" spans="1:9" x14ac:dyDescent="0.3">
      <c r="A355">
        <v>125012140</v>
      </c>
      <c r="B355" s="5">
        <v>45869</v>
      </c>
      <c r="C355" t="s">
        <v>8187</v>
      </c>
      <c r="D355" t="s">
        <v>87</v>
      </c>
      <c r="E355">
        <v>200305</v>
      </c>
      <c r="F355" s="42" t="s">
        <v>8189</v>
      </c>
      <c r="G355">
        <v>8</v>
      </c>
      <c r="H355" s="46">
        <v>11.61</v>
      </c>
      <c r="I355">
        <v>1</v>
      </c>
    </row>
    <row r="356" spans="1:9" x14ac:dyDescent="0.3">
      <c r="A356">
        <v>125012140</v>
      </c>
      <c r="B356" s="5">
        <v>45869</v>
      </c>
      <c r="C356" t="s">
        <v>8187</v>
      </c>
      <c r="D356" t="s">
        <v>87</v>
      </c>
      <c r="E356">
        <v>200358</v>
      </c>
      <c r="F356" s="42" t="s">
        <v>8190</v>
      </c>
      <c r="G356">
        <v>5</v>
      </c>
      <c r="H356" s="46">
        <v>24</v>
      </c>
      <c r="I356">
        <v>1</v>
      </c>
    </row>
    <row r="357" spans="1:9" x14ac:dyDescent="0.3">
      <c r="A357">
        <v>125012141</v>
      </c>
      <c r="B357" s="5">
        <v>45869</v>
      </c>
      <c r="C357" t="s">
        <v>8191</v>
      </c>
      <c r="D357" t="s">
        <v>568</v>
      </c>
      <c r="E357">
        <v>200123</v>
      </c>
      <c r="F357" s="42" t="s">
        <v>265</v>
      </c>
      <c r="G357">
        <v>35</v>
      </c>
      <c r="H357" s="46">
        <v>5.0999999999999996</v>
      </c>
      <c r="I357">
        <v>1</v>
      </c>
    </row>
    <row r="358" spans="1:9" x14ac:dyDescent="0.3">
      <c r="A358">
        <v>125012141</v>
      </c>
      <c r="B358" s="5">
        <v>45869</v>
      </c>
      <c r="C358" t="s">
        <v>8191</v>
      </c>
      <c r="D358" t="s">
        <v>568</v>
      </c>
      <c r="E358">
        <v>200122</v>
      </c>
      <c r="F358" s="42" t="s">
        <v>8192</v>
      </c>
      <c r="G358" s="1">
        <v>10</v>
      </c>
      <c r="H358" s="46">
        <v>3.82</v>
      </c>
      <c r="I358">
        <v>1</v>
      </c>
    </row>
    <row r="359" spans="1:9" x14ac:dyDescent="0.3">
      <c r="A359">
        <v>125012142</v>
      </c>
      <c r="B359" s="5">
        <v>45869</v>
      </c>
      <c r="C359" t="s">
        <v>363</v>
      </c>
      <c r="D359" t="s">
        <v>364</v>
      </c>
      <c r="E359">
        <v>300509</v>
      </c>
      <c r="F359" s="42" t="s">
        <v>7774</v>
      </c>
      <c r="G359">
        <v>5</v>
      </c>
      <c r="H359" s="46">
        <v>170</v>
      </c>
      <c r="I359">
        <v>1</v>
      </c>
    </row>
    <row r="360" spans="1:9" x14ac:dyDescent="0.3">
      <c r="A360">
        <v>125012143</v>
      </c>
      <c r="B360" s="5">
        <v>45869</v>
      </c>
      <c r="C360" t="s">
        <v>7414</v>
      </c>
      <c r="D360" t="s">
        <v>1508</v>
      </c>
      <c r="E360">
        <v>200423</v>
      </c>
      <c r="F360" s="42" t="s">
        <v>8193</v>
      </c>
      <c r="G360">
        <v>68</v>
      </c>
      <c r="H360" s="46">
        <v>84.71</v>
      </c>
      <c r="I360">
        <v>1</v>
      </c>
    </row>
    <row r="361" spans="1:9" x14ac:dyDescent="0.3">
      <c r="A361">
        <v>125012144</v>
      </c>
      <c r="B361" s="5">
        <v>45869</v>
      </c>
      <c r="C361" t="s">
        <v>7414</v>
      </c>
      <c r="D361" t="s">
        <v>1508</v>
      </c>
      <c r="E361">
        <v>200434</v>
      </c>
      <c r="F361" s="42" t="s">
        <v>7791</v>
      </c>
      <c r="G361">
        <v>350</v>
      </c>
      <c r="H361" s="46">
        <v>5.18</v>
      </c>
      <c r="I361">
        <v>1</v>
      </c>
    </row>
    <row r="362" spans="1:9" x14ac:dyDescent="0.3">
      <c r="A362">
        <v>125012144</v>
      </c>
      <c r="B362" s="5">
        <v>45869</v>
      </c>
      <c r="C362" t="s">
        <v>7414</v>
      </c>
      <c r="D362" t="s">
        <v>1508</v>
      </c>
      <c r="E362">
        <v>200531</v>
      </c>
      <c r="F362" s="42" t="s">
        <v>7806</v>
      </c>
      <c r="G362">
        <v>80</v>
      </c>
      <c r="H362" s="46">
        <v>13.45</v>
      </c>
      <c r="I362">
        <v>1</v>
      </c>
    </row>
    <row r="363" spans="1:9" x14ac:dyDescent="0.3">
      <c r="A363">
        <v>125012144</v>
      </c>
      <c r="B363" s="5">
        <v>45869</v>
      </c>
      <c r="C363" t="s">
        <v>7414</v>
      </c>
      <c r="D363" t="s">
        <v>1508</v>
      </c>
      <c r="E363">
        <v>200553</v>
      </c>
      <c r="F363" s="42" t="s">
        <v>8194</v>
      </c>
      <c r="G363">
        <v>80</v>
      </c>
      <c r="H363" s="46">
        <v>4.7699999999999996</v>
      </c>
      <c r="I363">
        <v>1</v>
      </c>
    </row>
    <row r="364" spans="1:9" x14ac:dyDescent="0.3">
      <c r="A364">
        <v>125012145</v>
      </c>
      <c r="B364" s="5">
        <v>45869</v>
      </c>
      <c r="C364" t="s">
        <v>8195</v>
      </c>
      <c r="D364" t="s">
        <v>530</v>
      </c>
      <c r="E364">
        <v>900605</v>
      </c>
      <c r="F364" s="42" t="s">
        <v>203</v>
      </c>
      <c r="G364">
        <v>1</v>
      </c>
      <c r="H364" s="46">
        <v>0</v>
      </c>
      <c r="I364">
        <v>1</v>
      </c>
    </row>
    <row r="365" spans="1:9" x14ac:dyDescent="0.3">
      <c r="A365">
        <v>125012146</v>
      </c>
      <c r="B365" s="5">
        <v>45869</v>
      </c>
      <c r="C365" t="s">
        <v>7831</v>
      </c>
      <c r="D365" t="s">
        <v>348</v>
      </c>
      <c r="E365">
        <v>300510</v>
      </c>
      <c r="F365" s="42" t="s">
        <v>8196</v>
      </c>
      <c r="G365">
        <v>1</v>
      </c>
      <c r="H365" s="46">
        <v>268</v>
      </c>
      <c r="I365">
        <v>1</v>
      </c>
    </row>
    <row r="366" spans="1:9" x14ac:dyDescent="0.3">
      <c r="A366">
        <v>125012147</v>
      </c>
      <c r="B366" s="5">
        <v>45869</v>
      </c>
      <c r="C366" t="s">
        <v>7435</v>
      </c>
      <c r="D366" t="s">
        <v>92</v>
      </c>
      <c r="E366">
        <v>901857</v>
      </c>
      <c r="F366" s="42" t="s">
        <v>8197</v>
      </c>
      <c r="G366">
        <v>426</v>
      </c>
      <c r="H366" s="46">
        <v>12</v>
      </c>
      <c r="I366">
        <v>1</v>
      </c>
    </row>
    <row r="367" spans="1:9" x14ac:dyDescent="0.3">
      <c r="A367">
        <v>125012147</v>
      </c>
      <c r="B367" s="5">
        <v>45869</v>
      </c>
      <c r="C367" t="s">
        <v>7435</v>
      </c>
      <c r="D367" t="s">
        <v>92</v>
      </c>
      <c r="E367">
        <v>901814</v>
      </c>
      <c r="F367" s="42" t="s">
        <v>8198</v>
      </c>
      <c r="G367">
        <v>797</v>
      </c>
      <c r="H367" s="46">
        <v>12.75</v>
      </c>
      <c r="I367">
        <v>1</v>
      </c>
    </row>
    <row r="368" spans="1:9" x14ac:dyDescent="0.3">
      <c r="A368">
        <v>125012148</v>
      </c>
      <c r="B368" s="5">
        <v>45868</v>
      </c>
      <c r="C368" t="s">
        <v>7896</v>
      </c>
      <c r="D368" t="s">
        <v>395</v>
      </c>
      <c r="E368">
        <v>200395</v>
      </c>
      <c r="F368" s="42" t="s">
        <v>7649</v>
      </c>
      <c r="G368">
        <v>4</v>
      </c>
      <c r="H368" s="46">
        <v>9.58</v>
      </c>
      <c r="I368">
        <v>1</v>
      </c>
    </row>
    <row r="369" spans="1:9" x14ac:dyDescent="0.3">
      <c r="A369">
        <v>125012148</v>
      </c>
      <c r="B369" s="5">
        <v>45868</v>
      </c>
      <c r="C369" t="s">
        <v>7896</v>
      </c>
      <c r="D369" t="s">
        <v>395</v>
      </c>
      <c r="E369">
        <v>200146</v>
      </c>
      <c r="F369" s="42" t="s">
        <v>7897</v>
      </c>
      <c r="G369">
        <v>6</v>
      </c>
      <c r="H369" s="46">
        <v>3.38</v>
      </c>
      <c r="I369">
        <v>1</v>
      </c>
    </row>
    <row r="370" spans="1:9" x14ac:dyDescent="0.3">
      <c r="A370">
        <v>125012148</v>
      </c>
      <c r="B370" s="5">
        <v>45868</v>
      </c>
      <c r="C370" t="s">
        <v>7896</v>
      </c>
      <c r="D370" t="s">
        <v>395</v>
      </c>
      <c r="E370">
        <v>200256</v>
      </c>
      <c r="F370" s="42" t="s">
        <v>132</v>
      </c>
      <c r="G370">
        <v>16</v>
      </c>
      <c r="H370" s="46">
        <v>6.37</v>
      </c>
      <c r="I370">
        <v>1</v>
      </c>
    </row>
    <row r="371" spans="1:9" x14ac:dyDescent="0.3">
      <c r="A371">
        <v>125012149</v>
      </c>
      <c r="B371" s="5">
        <v>45869</v>
      </c>
      <c r="C371" t="s">
        <v>7896</v>
      </c>
      <c r="D371" t="s">
        <v>395</v>
      </c>
      <c r="E371">
        <v>200395</v>
      </c>
      <c r="F371" s="42" t="s">
        <v>7649</v>
      </c>
      <c r="G371">
        <v>4</v>
      </c>
      <c r="H371" s="46">
        <v>9.58</v>
      </c>
      <c r="I371">
        <v>1</v>
      </c>
    </row>
    <row r="372" spans="1:9" x14ac:dyDescent="0.3">
      <c r="A372">
        <v>125012149</v>
      </c>
      <c r="B372" s="5">
        <v>45869</v>
      </c>
      <c r="C372" t="s">
        <v>7896</v>
      </c>
      <c r="D372" t="s">
        <v>395</v>
      </c>
      <c r="E372">
        <v>200146</v>
      </c>
      <c r="F372" s="42" t="s">
        <v>7897</v>
      </c>
      <c r="G372">
        <v>10</v>
      </c>
      <c r="H372" s="46">
        <v>3.38</v>
      </c>
      <c r="I372">
        <v>1</v>
      </c>
    </row>
    <row r="373" spans="1:9" x14ac:dyDescent="0.3">
      <c r="A373">
        <v>125012149</v>
      </c>
      <c r="B373" s="5">
        <v>45869</v>
      </c>
      <c r="C373" t="s">
        <v>7896</v>
      </c>
      <c r="D373" t="s">
        <v>395</v>
      </c>
      <c r="E373">
        <v>200256</v>
      </c>
      <c r="F373" s="42" t="s">
        <v>132</v>
      </c>
      <c r="G373">
        <v>16</v>
      </c>
      <c r="H373" s="46">
        <v>6.37</v>
      </c>
      <c r="I373">
        <v>1</v>
      </c>
    </row>
    <row r="374" spans="1:9" x14ac:dyDescent="0.3">
      <c r="A374">
        <v>125012150</v>
      </c>
      <c r="B374" s="5">
        <v>45869</v>
      </c>
      <c r="C374" t="s">
        <v>8199</v>
      </c>
      <c r="D374" t="s">
        <v>4928</v>
      </c>
      <c r="E374">
        <v>300285</v>
      </c>
      <c r="F374" s="42" t="s">
        <v>8200</v>
      </c>
      <c r="G374">
        <v>6</v>
      </c>
      <c r="H374" s="46">
        <v>50</v>
      </c>
      <c r="I374">
        <v>1</v>
      </c>
    </row>
    <row r="375" spans="1:9" x14ac:dyDescent="0.3">
      <c r="A375">
        <v>125012150</v>
      </c>
      <c r="B375" s="5">
        <v>45869</v>
      </c>
      <c r="C375" t="s">
        <v>8199</v>
      </c>
      <c r="D375" t="s">
        <v>4928</v>
      </c>
      <c r="E375">
        <v>260892</v>
      </c>
      <c r="F375" s="42" t="s">
        <v>8201</v>
      </c>
      <c r="G375">
        <v>4</v>
      </c>
      <c r="H375" s="46">
        <v>12.5</v>
      </c>
      <c r="I375">
        <v>1</v>
      </c>
    </row>
    <row r="376" spans="1:9" x14ac:dyDescent="0.3">
      <c r="A376">
        <v>125012151</v>
      </c>
      <c r="B376" s="5">
        <v>45869</v>
      </c>
      <c r="C376" t="s">
        <v>8202</v>
      </c>
      <c r="D376" t="s">
        <v>8075</v>
      </c>
      <c r="E376">
        <v>200161</v>
      </c>
      <c r="F376" s="42" t="s">
        <v>226</v>
      </c>
      <c r="G376">
        <v>50</v>
      </c>
      <c r="H376" s="46">
        <v>13.65</v>
      </c>
      <c r="I376">
        <v>1</v>
      </c>
    </row>
    <row r="377" spans="1:9" x14ac:dyDescent="0.3">
      <c r="A377">
        <v>125012151</v>
      </c>
      <c r="B377" s="5">
        <v>45869</v>
      </c>
      <c r="C377" t="s">
        <v>8202</v>
      </c>
      <c r="D377" t="s">
        <v>8075</v>
      </c>
      <c r="E377">
        <v>200157</v>
      </c>
      <c r="F377" s="42" t="s">
        <v>8203</v>
      </c>
      <c r="G377">
        <v>10</v>
      </c>
      <c r="H377" s="46">
        <v>1.24</v>
      </c>
      <c r="I377">
        <v>1</v>
      </c>
    </row>
    <row r="378" spans="1:9" x14ac:dyDescent="0.3">
      <c r="A378">
        <v>125012151</v>
      </c>
      <c r="B378" s="5">
        <v>45869</v>
      </c>
      <c r="C378" t="s">
        <v>8202</v>
      </c>
      <c r="D378" t="s">
        <v>8075</v>
      </c>
      <c r="E378">
        <v>200115</v>
      </c>
      <c r="F378" s="42" t="s">
        <v>8204</v>
      </c>
      <c r="G378">
        <v>50</v>
      </c>
      <c r="H378" s="46">
        <v>0.89</v>
      </c>
      <c r="I378">
        <v>1</v>
      </c>
    </row>
    <row r="379" spans="1:9" x14ac:dyDescent="0.3">
      <c r="A379">
        <v>125012151</v>
      </c>
      <c r="B379" s="5">
        <v>45869</v>
      </c>
      <c r="C379" t="s">
        <v>8202</v>
      </c>
      <c r="D379" t="s">
        <v>8075</v>
      </c>
      <c r="E379">
        <v>200151</v>
      </c>
      <c r="F379" s="42" t="s">
        <v>266</v>
      </c>
      <c r="G379">
        <v>50</v>
      </c>
      <c r="H379" s="46">
        <v>0.7</v>
      </c>
      <c r="I379">
        <v>1</v>
      </c>
    </row>
    <row r="380" spans="1:9" x14ac:dyDescent="0.3">
      <c r="A380">
        <v>125012151</v>
      </c>
      <c r="B380" s="5">
        <v>45869</v>
      </c>
      <c r="C380" t="s">
        <v>8202</v>
      </c>
      <c r="D380" t="s">
        <v>8075</v>
      </c>
      <c r="E380">
        <v>200160</v>
      </c>
      <c r="F380" s="42" t="s">
        <v>262</v>
      </c>
      <c r="G380">
        <v>45</v>
      </c>
      <c r="H380" s="46">
        <v>8.36</v>
      </c>
      <c r="I380">
        <v>1</v>
      </c>
    </row>
    <row r="381" spans="1:9" x14ac:dyDescent="0.3">
      <c r="A381">
        <v>125012151</v>
      </c>
      <c r="B381" s="5">
        <v>45869</v>
      </c>
      <c r="C381" t="s">
        <v>8202</v>
      </c>
      <c r="D381" t="s">
        <v>8075</v>
      </c>
      <c r="E381">
        <v>200150</v>
      </c>
      <c r="F381" s="42" t="s">
        <v>8147</v>
      </c>
      <c r="G381">
        <v>50</v>
      </c>
      <c r="H381" s="46">
        <v>0.37</v>
      </c>
      <c r="I381">
        <v>1</v>
      </c>
    </row>
    <row r="382" spans="1:9" x14ac:dyDescent="0.3">
      <c r="A382">
        <v>125012151</v>
      </c>
      <c r="B382" s="5">
        <v>45869</v>
      </c>
      <c r="C382" t="s">
        <v>8202</v>
      </c>
      <c r="D382" t="s">
        <v>8075</v>
      </c>
      <c r="E382">
        <v>200114</v>
      </c>
      <c r="F382" s="42" t="s">
        <v>131</v>
      </c>
      <c r="G382">
        <v>70</v>
      </c>
      <c r="H382" s="46">
        <v>0.5</v>
      </c>
      <c r="I382">
        <v>1</v>
      </c>
    </row>
    <row r="383" spans="1:9" x14ac:dyDescent="0.3">
      <c r="A383">
        <v>125012151</v>
      </c>
      <c r="B383" s="5">
        <v>45869</v>
      </c>
      <c r="C383" t="s">
        <v>8202</v>
      </c>
      <c r="D383" t="s">
        <v>8075</v>
      </c>
      <c r="E383">
        <v>900985</v>
      </c>
      <c r="F383" s="42" t="s">
        <v>8170</v>
      </c>
      <c r="G383">
        <v>60</v>
      </c>
      <c r="H383" s="46">
        <v>3.21</v>
      </c>
      <c r="I383">
        <v>1</v>
      </c>
    </row>
    <row r="384" spans="1:9" x14ac:dyDescent="0.3">
      <c r="A384">
        <v>125012151</v>
      </c>
      <c r="B384" s="5">
        <v>45869</v>
      </c>
      <c r="C384" t="s">
        <v>8202</v>
      </c>
      <c r="D384" t="s">
        <v>8075</v>
      </c>
      <c r="E384">
        <v>200135</v>
      </c>
      <c r="F384" s="42" t="s">
        <v>8174</v>
      </c>
      <c r="G384">
        <v>50</v>
      </c>
      <c r="H384" s="46">
        <v>2.84</v>
      </c>
      <c r="I384">
        <v>1</v>
      </c>
    </row>
    <row r="385" spans="1:9" x14ac:dyDescent="0.3">
      <c r="A385">
        <v>125012151</v>
      </c>
      <c r="B385" s="5">
        <v>45869</v>
      </c>
      <c r="C385" t="s">
        <v>8202</v>
      </c>
      <c r="D385" t="s">
        <v>8075</v>
      </c>
      <c r="E385">
        <v>300231</v>
      </c>
      <c r="F385" s="42" t="s">
        <v>8205</v>
      </c>
      <c r="G385">
        <v>18</v>
      </c>
      <c r="H385" s="46">
        <v>23.75</v>
      </c>
      <c r="I385">
        <v>1</v>
      </c>
    </row>
    <row r="386" spans="1:9" x14ac:dyDescent="0.3">
      <c r="A386">
        <v>125012151</v>
      </c>
      <c r="B386" s="5">
        <v>45869</v>
      </c>
      <c r="C386" t="s">
        <v>8202</v>
      </c>
      <c r="D386" t="s">
        <v>8075</v>
      </c>
      <c r="E386">
        <v>200240</v>
      </c>
      <c r="F386" s="42" t="s">
        <v>8186</v>
      </c>
      <c r="G386">
        <v>12</v>
      </c>
      <c r="H386" s="46">
        <v>9.35</v>
      </c>
      <c r="I386">
        <v>1</v>
      </c>
    </row>
    <row r="387" spans="1:9" x14ac:dyDescent="0.3">
      <c r="A387">
        <v>125012151</v>
      </c>
      <c r="B387" s="5">
        <v>45869</v>
      </c>
      <c r="C387" t="s">
        <v>8202</v>
      </c>
      <c r="D387" t="s">
        <v>8075</v>
      </c>
      <c r="E387">
        <v>300215</v>
      </c>
      <c r="F387" s="42" t="s">
        <v>8206</v>
      </c>
      <c r="G387">
        <v>3</v>
      </c>
      <c r="H387" s="46">
        <v>37.6</v>
      </c>
      <c r="I387">
        <v>1</v>
      </c>
    </row>
    <row r="388" spans="1:9" x14ac:dyDescent="0.3">
      <c r="A388">
        <v>125012151</v>
      </c>
      <c r="B388" s="5">
        <v>45869</v>
      </c>
      <c r="C388" t="s">
        <v>8202</v>
      </c>
      <c r="D388" t="s">
        <v>8075</v>
      </c>
      <c r="E388">
        <v>200162</v>
      </c>
      <c r="F388" s="42" t="s">
        <v>8207</v>
      </c>
      <c r="G388">
        <v>5</v>
      </c>
      <c r="H388" s="46">
        <v>21.33</v>
      </c>
      <c r="I388">
        <v>1</v>
      </c>
    </row>
    <row r="389" spans="1:9" x14ac:dyDescent="0.3">
      <c r="A389">
        <v>125012151</v>
      </c>
      <c r="B389" s="5">
        <v>45869</v>
      </c>
      <c r="C389" t="s">
        <v>8202</v>
      </c>
      <c r="D389" t="s">
        <v>8075</v>
      </c>
      <c r="E389">
        <v>200152</v>
      </c>
      <c r="F389" s="42" t="s">
        <v>8208</v>
      </c>
      <c r="G389">
        <v>6</v>
      </c>
      <c r="H389" s="46">
        <v>1.18</v>
      </c>
      <c r="I389">
        <v>1</v>
      </c>
    </row>
    <row r="390" spans="1:9" x14ac:dyDescent="0.3">
      <c r="A390">
        <v>125012151</v>
      </c>
      <c r="B390" s="5">
        <v>45869</v>
      </c>
      <c r="C390" t="s">
        <v>8202</v>
      </c>
      <c r="D390" t="s">
        <v>8075</v>
      </c>
      <c r="E390">
        <v>900885</v>
      </c>
      <c r="F390" s="42" t="s">
        <v>8209</v>
      </c>
      <c r="G390">
        <v>5</v>
      </c>
      <c r="H390" s="46">
        <v>0.62</v>
      </c>
      <c r="I390">
        <v>1</v>
      </c>
    </row>
    <row r="391" spans="1:9" x14ac:dyDescent="0.3">
      <c r="A391">
        <v>125012151</v>
      </c>
      <c r="B391" s="5">
        <v>45869</v>
      </c>
      <c r="C391" t="s">
        <v>8202</v>
      </c>
      <c r="D391" t="s">
        <v>8075</v>
      </c>
      <c r="E391">
        <v>900988</v>
      </c>
      <c r="F391" s="42" t="s">
        <v>8210</v>
      </c>
      <c r="G391">
        <v>5</v>
      </c>
      <c r="H391" s="46">
        <v>0.43</v>
      </c>
      <c r="I391">
        <v>1</v>
      </c>
    </row>
    <row r="392" spans="1:9" x14ac:dyDescent="0.3">
      <c r="A392">
        <v>125012151</v>
      </c>
      <c r="B392" s="5">
        <v>45869</v>
      </c>
      <c r="C392" t="s">
        <v>8202</v>
      </c>
      <c r="D392" t="s">
        <v>8075</v>
      </c>
      <c r="E392">
        <v>200121</v>
      </c>
      <c r="F392" s="42" t="s">
        <v>8211</v>
      </c>
      <c r="G392">
        <v>10</v>
      </c>
      <c r="H392" s="46">
        <v>2.48</v>
      </c>
      <c r="I392">
        <v>1</v>
      </c>
    </row>
    <row r="393" spans="1:9" x14ac:dyDescent="0.3">
      <c r="A393">
        <v>125012151</v>
      </c>
      <c r="B393" s="5">
        <v>45869</v>
      </c>
      <c r="C393" t="s">
        <v>8202</v>
      </c>
      <c r="D393" t="s">
        <v>8075</v>
      </c>
      <c r="E393">
        <v>200153</v>
      </c>
      <c r="F393" s="42" t="s">
        <v>8212</v>
      </c>
      <c r="G393">
        <v>8</v>
      </c>
      <c r="H393" s="46">
        <v>2.0299999999999998</v>
      </c>
      <c r="I393">
        <v>1</v>
      </c>
    </row>
    <row r="394" spans="1:9" x14ac:dyDescent="0.3">
      <c r="A394">
        <v>125012151</v>
      </c>
      <c r="B394" s="5">
        <v>45869</v>
      </c>
      <c r="C394" t="s">
        <v>8202</v>
      </c>
      <c r="D394" t="s">
        <v>8075</v>
      </c>
      <c r="E394">
        <v>900975</v>
      </c>
      <c r="F394" s="42" t="s">
        <v>134</v>
      </c>
      <c r="G394">
        <v>60</v>
      </c>
      <c r="H394" s="46">
        <v>3.85</v>
      </c>
      <c r="I394">
        <v>1</v>
      </c>
    </row>
    <row r="395" spans="1:9" x14ac:dyDescent="0.3">
      <c r="A395">
        <v>125012151</v>
      </c>
      <c r="B395" s="5">
        <v>45869</v>
      </c>
      <c r="C395" t="s">
        <v>8202</v>
      </c>
      <c r="D395" t="s">
        <v>8075</v>
      </c>
      <c r="E395">
        <v>256800</v>
      </c>
      <c r="F395" s="42" t="s">
        <v>7892</v>
      </c>
      <c r="G395">
        <v>10</v>
      </c>
      <c r="H395" s="46">
        <v>6.5</v>
      </c>
      <c r="I395">
        <v>1</v>
      </c>
    </row>
    <row r="396" spans="1:9" x14ac:dyDescent="0.3">
      <c r="A396">
        <v>125012151</v>
      </c>
      <c r="B396" s="5">
        <v>45869</v>
      </c>
      <c r="C396" t="s">
        <v>8202</v>
      </c>
      <c r="D396" t="s">
        <v>8075</v>
      </c>
      <c r="E396">
        <v>257216</v>
      </c>
      <c r="F396" s="42" t="s">
        <v>7893</v>
      </c>
      <c r="G396">
        <v>5</v>
      </c>
      <c r="H396" s="46">
        <v>8</v>
      </c>
      <c r="I396">
        <v>1</v>
      </c>
    </row>
    <row r="397" spans="1:9" x14ac:dyDescent="0.3">
      <c r="A397">
        <v>125012151</v>
      </c>
      <c r="B397" s="5">
        <v>45869</v>
      </c>
      <c r="C397" t="s">
        <v>8202</v>
      </c>
      <c r="D397" t="s">
        <v>8075</v>
      </c>
      <c r="E397">
        <v>900730</v>
      </c>
      <c r="F397" s="42" t="s">
        <v>7885</v>
      </c>
      <c r="G397">
        <v>300</v>
      </c>
      <c r="H397" s="46">
        <v>0.5</v>
      </c>
      <c r="I397">
        <v>1</v>
      </c>
    </row>
    <row r="398" spans="1:9" x14ac:dyDescent="0.3">
      <c r="A398">
        <v>125012151</v>
      </c>
      <c r="B398" s="5">
        <v>45869</v>
      </c>
      <c r="C398" t="s">
        <v>8202</v>
      </c>
      <c r="D398" t="s">
        <v>8075</v>
      </c>
      <c r="E398">
        <v>262013</v>
      </c>
      <c r="F398" s="42" t="s">
        <v>8213</v>
      </c>
      <c r="G398">
        <v>3</v>
      </c>
      <c r="H398" s="46">
        <v>3</v>
      </c>
      <c r="I398">
        <v>1</v>
      </c>
    </row>
    <row r="399" spans="1:9" x14ac:dyDescent="0.3">
      <c r="A399">
        <v>125012151</v>
      </c>
      <c r="B399" s="5">
        <v>45869</v>
      </c>
      <c r="C399" t="s">
        <v>8202</v>
      </c>
      <c r="D399" t="s">
        <v>8075</v>
      </c>
      <c r="E399">
        <v>140153</v>
      </c>
      <c r="F399" s="42" t="s">
        <v>8184</v>
      </c>
      <c r="G399">
        <v>30</v>
      </c>
      <c r="H399" s="46">
        <v>1.5</v>
      </c>
      <c r="I399">
        <v>1</v>
      </c>
    </row>
    <row r="400" spans="1:9" x14ac:dyDescent="0.3">
      <c r="A400">
        <v>125012151</v>
      </c>
      <c r="B400" s="5">
        <v>45869</v>
      </c>
      <c r="C400" t="s">
        <v>8202</v>
      </c>
      <c r="D400" t="s">
        <v>8075</v>
      </c>
      <c r="E400">
        <v>300347</v>
      </c>
      <c r="F400" s="42" t="s">
        <v>8183</v>
      </c>
      <c r="G400">
        <v>10</v>
      </c>
      <c r="H400" s="46">
        <v>48</v>
      </c>
      <c r="I400">
        <v>1</v>
      </c>
    </row>
    <row r="401" spans="1:9" x14ac:dyDescent="0.3">
      <c r="A401">
        <v>125012151</v>
      </c>
      <c r="B401" s="5">
        <v>45869</v>
      </c>
      <c r="C401" t="s">
        <v>8202</v>
      </c>
      <c r="D401" t="s">
        <v>8075</v>
      </c>
      <c r="E401">
        <v>901026</v>
      </c>
      <c r="F401" s="42" t="s">
        <v>8214</v>
      </c>
      <c r="G401">
        <v>3</v>
      </c>
      <c r="H401" s="46">
        <v>67.8</v>
      </c>
      <c r="I401">
        <v>1</v>
      </c>
    </row>
    <row r="402" spans="1:9" x14ac:dyDescent="0.3">
      <c r="A402">
        <v>125012151</v>
      </c>
      <c r="B402" s="5">
        <v>45869</v>
      </c>
      <c r="C402" t="s">
        <v>8202</v>
      </c>
      <c r="D402" t="s">
        <v>8075</v>
      </c>
      <c r="E402">
        <v>200079</v>
      </c>
      <c r="F402" s="42" t="s">
        <v>199</v>
      </c>
      <c r="G402">
        <v>20</v>
      </c>
      <c r="H402" s="46">
        <v>1.32</v>
      </c>
      <c r="I402">
        <v>1</v>
      </c>
    </row>
    <row r="403" spans="1:9" x14ac:dyDescent="0.3">
      <c r="A403">
        <v>125012151</v>
      </c>
      <c r="B403" s="5">
        <v>45869</v>
      </c>
      <c r="C403" t="s">
        <v>8202</v>
      </c>
      <c r="D403" t="s">
        <v>8075</v>
      </c>
      <c r="E403">
        <v>265121</v>
      </c>
      <c r="F403" s="42" t="s">
        <v>8215</v>
      </c>
      <c r="G403">
        <v>6</v>
      </c>
      <c r="H403" s="46">
        <v>22.6</v>
      </c>
      <c r="I403">
        <v>1</v>
      </c>
    </row>
    <row r="404" spans="1:9" x14ac:dyDescent="0.3">
      <c r="A404">
        <v>125012151</v>
      </c>
      <c r="B404" s="5">
        <v>45869</v>
      </c>
      <c r="C404" t="s">
        <v>8202</v>
      </c>
      <c r="D404" t="s">
        <v>8075</v>
      </c>
      <c r="E404">
        <v>266220</v>
      </c>
      <c r="F404" s="42" t="s">
        <v>8216</v>
      </c>
      <c r="G404">
        <v>2</v>
      </c>
      <c r="H404" s="46">
        <v>13.48</v>
      </c>
      <c r="I404">
        <v>1</v>
      </c>
    </row>
    <row r="405" spans="1:9" x14ac:dyDescent="0.3">
      <c r="A405">
        <v>125012151</v>
      </c>
      <c r="B405" s="5">
        <v>45869</v>
      </c>
      <c r="C405" t="s">
        <v>8202</v>
      </c>
      <c r="D405" t="s">
        <v>8075</v>
      </c>
      <c r="E405">
        <v>264417</v>
      </c>
      <c r="F405" s="42" t="s">
        <v>8217</v>
      </c>
      <c r="G405">
        <v>2</v>
      </c>
      <c r="H405" s="46">
        <v>9.1199999999999992</v>
      </c>
      <c r="I405">
        <v>1</v>
      </c>
    </row>
    <row r="406" spans="1:9" x14ac:dyDescent="0.3">
      <c r="A406">
        <v>125012151</v>
      </c>
      <c r="B406" s="5">
        <v>45869</v>
      </c>
      <c r="C406" t="s">
        <v>8202</v>
      </c>
      <c r="D406" t="s">
        <v>8075</v>
      </c>
      <c r="E406">
        <v>200531</v>
      </c>
      <c r="F406" s="42" t="s">
        <v>7806</v>
      </c>
      <c r="G406">
        <v>3</v>
      </c>
      <c r="H406" s="46">
        <v>13.12</v>
      </c>
      <c r="I406">
        <v>1</v>
      </c>
    </row>
    <row r="407" spans="1:9" x14ac:dyDescent="0.3">
      <c r="A407">
        <v>125012151</v>
      </c>
      <c r="B407" s="5">
        <v>45869</v>
      </c>
      <c r="C407" t="s">
        <v>8202</v>
      </c>
      <c r="D407" t="s">
        <v>8075</v>
      </c>
      <c r="E407">
        <v>200434</v>
      </c>
      <c r="F407" s="42" t="s">
        <v>7791</v>
      </c>
      <c r="G407">
        <v>10</v>
      </c>
      <c r="H407" s="46">
        <v>5.05</v>
      </c>
      <c r="I407">
        <v>1</v>
      </c>
    </row>
    <row r="408" spans="1:9" x14ac:dyDescent="0.3">
      <c r="A408">
        <v>125012151</v>
      </c>
      <c r="B408" s="5">
        <v>45869</v>
      </c>
      <c r="C408" t="s">
        <v>8202</v>
      </c>
      <c r="D408" t="s">
        <v>8075</v>
      </c>
      <c r="E408">
        <v>200461</v>
      </c>
      <c r="F408" s="42" t="s">
        <v>7658</v>
      </c>
      <c r="G408">
        <v>10</v>
      </c>
      <c r="H408" s="46">
        <v>8.98</v>
      </c>
      <c r="I408">
        <v>1</v>
      </c>
    </row>
    <row r="409" spans="1:9" x14ac:dyDescent="0.3">
      <c r="A409">
        <v>125012151</v>
      </c>
      <c r="B409" s="5">
        <v>45869</v>
      </c>
      <c r="C409" t="s">
        <v>8202</v>
      </c>
      <c r="D409" t="s">
        <v>8075</v>
      </c>
      <c r="E409">
        <v>200553</v>
      </c>
      <c r="F409" s="42" t="s">
        <v>8194</v>
      </c>
      <c r="G409">
        <v>6</v>
      </c>
      <c r="H409" s="46">
        <v>4.7699999999999996</v>
      </c>
      <c r="I409">
        <v>1</v>
      </c>
    </row>
    <row r="410" spans="1:9" x14ac:dyDescent="0.3">
      <c r="A410">
        <v>125012151</v>
      </c>
      <c r="B410" s="5">
        <v>45869</v>
      </c>
      <c r="C410" t="s">
        <v>8202</v>
      </c>
      <c r="D410" t="s">
        <v>8075</v>
      </c>
      <c r="E410">
        <v>200477</v>
      </c>
      <c r="F410" s="42" t="s">
        <v>7876</v>
      </c>
      <c r="G410">
        <v>3</v>
      </c>
      <c r="H410" s="46">
        <v>3.5</v>
      </c>
      <c r="I410">
        <v>1</v>
      </c>
    </row>
    <row r="411" spans="1:9" x14ac:dyDescent="0.3">
      <c r="A411">
        <v>125012151</v>
      </c>
      <c r="B411" s="5">
        <v>45869</v>
      </c>
      <c r="C411" t="s">
        <v>8202</v>
      </c>
      <c r="D411" t="s">
        <v>8075</v>
      </c>
      <c r="E411">
        <v>200433</v>
      </c>
      <c r="F411" s="42" t="s">
        <v>8218</v>
      </c>
      <c r="G411" s="1">
        <v>10</v>
      </c>
      <c r="H411" s="46">
        <v>3.78</v>
      </c>
      <c r="I411">
        <v>1</v>
      </c>
    </row>
    <row r="412" spans="1:9" x14ac:dyDescent="0.3">
      <c r="A412">
        <v>125012151</v>
      </c>
      <c r="B412" s="5">
        <v>45869</v>
      </c>
      <c r="C412" t="s">
        <v>8202</v>
      </c>
      <c r="D412" t="s">
        <v>8075</v>
      </c>
      <c r="E412">
        <v>200422</v>
      </c>
      <c r="F412" s="42" t="s">
        <v>8148</v>
      </c>
      <c r="G412">
        <v>5</v>
      </c>
      <c r="H412" s="46">
        <v>39.39</v>
      </c>
      <c r="I412">
        <v>1</v>
      </c>
    </row>
    <row r="413" spans="1:9" x14ac:dyDescent="0.3">
      <c r="A413">
        <v>125012151</v>
      </c>
      <c r="B413" s="5">
        <v>45869</v>
      </c>
      <c r="C413" t="s">
        <v>8202</v>
      </c>
      <c r="D413" t="s">
        <v>8075</v>
      </c>
      <c r="E413">
        <v>200200</v>
      </c>
      <c r="F413" s="42" t="s">
        <v>145</v>
      </c>
      <c r="G413">
        <v>10</v>
      </c>
      <c r="H413" s="46">
        <v>13.5</v>
      </c>
      <c r="I413">
        <v>1</v>
      </c>
    </row>
    <row r="414" spans="1:9" x14ac:dyDescent="0.3">
      <c r="A414">
        <v>125012151</v>
      </c>
      <c r="B414" s="5">
        <v>45869</v>
      </c>
      <c r="C414" t="s">
        <v>8202</v>
      </c>
      <c r="D414" t="s">
        <v>8075</v>
      </c>
      <c r="E414">
        <v>200007</v>
      </c>
      <c r="F414" s="42" t="s">
        <v>8219</v>
      </c>
      <c r="G414">
        <v>10</v>
      </c>
      <c r="H414" s="46">
        <v>1.78</v>
      </c>
      <c r="I414">
        <v>1</v>
      </c>
    </row>
    <row r="415" spans="1:9" x14ac:dyDescent="0.3">
      <c r="A415">
        <v>125012151</v>
      </c>
      <c r="B415" s="5">
        <v>45869</v>
      </c>
      <c r="C415" t="s">
        <v>8202</v>
      </c>
      <c r="D415" t="s">
        <v>8075</v>
      </c>
      <c r="E415">
        <v>200060</v>
      </c>
      <c r="F415" s="42" t="s">
        <v>8161</v>
      </c>
      <c r="G415">
        <v>10</v>
      </c>
      <c r="H415" s="46">
        <v>0.86</v>
      </c>
      <c r="I415">
        <v>1</v>
      </c>
    </row>
    <row r="416" spans="1:9" x14ac:dyDescent="0.3">
      <c r="A416">
        <v>125012151</v>
      </c>
      <c r="B416" s="5">
        <v>45869</v>
      </c>
      <c r="C416" t="s">
        <v>8202</v>
      </c>
      <c r="D416" t="s">
        <v>8075</v>
      </c>
      <c r="E416">
        <v>200529</v>
      </c>
      <c r="F416" s="42" t="s">
        <v>184</v>
      </c>
      <c r="G416" s="1">
        <v>12</v>
      </c>
      <c r="H416" s="46">
        <v>2.2799999999999998</v>
      </c>
      <c r="I416">
        <v>1</v>
      </c>
    </row>
    <row r="417" spans="1:9" x14ac:dyDescent="0.3">
      <c r="A417">
        <v>125012151</v>
      </c>
      <c r="B417" s="5">
        <v>45869</v>
      </c>
      <c r="C417" t="s">
        <v>8202</v>
      </c>
      <c r="D417" t="s">
        <v>8075</v>
      </c>
      <c r="E417">
        <v>200449</v>
      </c>
      <c r="F417" s="42" t="s">
        <v>182</v>
      </c>
      <c r="G417">
        <v>10</v>
      </c>
      <c r="H417" s="46">
        <v>0.88</v>
      </c>
      <c r="I417">
        <v>1</v>
      </c>
    </row>
    <row r="418" spans="1:9" x14ac:dyDescent="0.3">
      <c r="A418">
        <v>125012151</v>
      </c>
      <c r="B418" s="5">
        <v>45869</v>
      </c>
      <c r="C418" t="s">
        <v>8202</v>
      </c>
      <c r="D418" t="s">
        <v>8075</v>
      </c>
      <c r="E418">
        <v>200545</v>
      </c>
      <c r="F418" s="42" t="s">
        <v>8220</v>
      </c>
      <c r="G418">
        <v>10</v>
      </c>
      <c r="H418" s="46">
        <v>1.62</v>
      </c>
      <c r="I418">
        <v>1</v>
      </c>
    </row>
    <row r="419" spans="1:9" x14ac:dyDescent="0.3">
      <c r="A419">
        <v>125012152</v>
      </c>
      <c r="B419" s="5">
        <v>45869</v>
      </c>
      <c r="C419" t="s">
        <v>8221</v>
      </c>
      <c r="D419" t="s">
        <v>8096</v>
      </c>
      <c r="E419">
        <v>300510</v>
      </c>
      <c r="F419" s="42" t="s">
        <v>8196</v>
      </c>
      <c r="G419">
        <v>2</v>
      </c>
      <c r="H419" s="46">
        <v>275.95999999999998</v>
      </c>
      <c r="I419">
        <v>1</v>
      </c>
    </row>
    <row r="420" spans="1:9" x14ac:dyDescent="0.3">
      <c r="A420">
        <v>125012152</v>
      </c>
      <c r="B420" s="5">
        <v>45869</v>
      </c>
      <c r="C420" t="s">
        <v>8221</v>
      </c>
      <c r="D420" t="s">
        <v>8096</v>
      </c>
      <c r="E420">
        <v>300230</v>
      </c>
      <c r="F420" s="42" t="s">
        <v>7657</v>
      </c>
      <c r="G420">
        <v>6</v>
      </c>
      <c r="H420" s="46">
        <v>95.1</v>
      </c>
      <c r="I420">
        <v>1</v>
      </c>
    </row>
    <row r="421" spans="1:9" x14ac:dyDescent="0.3">
      <c r="A421">
        <v>125012152</v>
      </c>
      <c r="B421" s="5">
        <v>45869</v>
      </c>
      <c r="C421" t="s">
        <v>8221</v>
      </c>
      <c r="D421" t="s">
        <v>8096</v>
      </c>
      <c r="E421">
        <v>300518</v>
      </c>
      <c r="F421" s="42" t="s">
        <v>8222</v>
      </c>
      <c r="G421">
        <v>2</v>
      </c>
      <c r="H421" s="46">
        <v>106.2</v>
      </c>
      <c r="I421">
        <v>1</v>
      </c>
    </row>
    <row r="422" spans="1:9" x14ac:dyDescent="0.3">
      <c r="A422">
        <v>125012152</v>
      </c>
      <c r="B422" s="5">
        <v>45869</v>
      </c>
      <c r="C422" t="s">
        <v>8221</v>
      </c>
      <c r="D422" t="s">
        <v>8096</v>
      </c>
      <c r="E422">
        <v>300579</v>
      </c>
      <c r="F422" s="42" t="s">
        <v>8223</v>
      </c>
      <c r="G422">
        <v>1</v>
      </c>
      <c r="H422" s="46">
        <v>625.94000000000005</v>
      </c>
      <c r="I422">
        <v>1</v>
      </c>
    </row>
    <row r="423" spans="1:9" x14ac:dyDescent="0.3">
      <c r="A423">
        <v>125012152</v>
      </c>
      <c r="B423" s="5">
        <v>45869</v>
      </c>
      <c r="C423" t="s">
        <v>8221</v>
      </c>
      <c r="D423" t="s">
        <v>8096</v>
      </c>
      <c r="E423">
        <v>300231</v>
      </c>
      <c r="F423" s="42" t="s">
        <v>8205</v>
      </c>
      <c r="G423">
        <v>240</v>
      </c>
      <c r="H423" s="46">
        <v>20.85</v>
      </c>
      <c r="I423">
        <v>1</v>
      </c>
    </row>
    <row r="424" spans="1:9" x14ac:dyDescent="0.3">
      <c r="A424">
        <v>125012152</v>
      </c>
      <c r="B424" s="5">
        <v>45869</v>
      </c>
      <c r="C424" t="s">
        <v>8221</v>
      </c>
      <c r="D424" t="s">
        <v>8096</v>
      </c>
      <c r="E424">
        <v>300518</v>
      </c>
      <c r="F424" s="42" t="s">
        <v>8222</v>
      </c>
      <c r="G424">
        <v>2</v>
      </c>
      <c r="H424" s="46">
        <v>106.2</v>
      </c>
      <c r="I424">
        <v>1</v>
      </c>
    </row>
    <row r="425" spans="1:9" x14ac:dyDescent="0.3">
      <c r="A425">
        <v>125012152</v>
      </c>
      <c r="B425" s="5">
        <v>45869</v>
      </c>
      <c r="C425" t="s">
        <v>8221</v>
      </c>
      <c r="D425" t="s">
        <v>8096</v>
      </c>
      <c r="E425">
        <v>300231</v>
      </c>
      <c r="F425" s="42" t="s">
        <v>8205</v>
      </c>
      <c r="G425">
        <v>240</v>
      </c>
      <c r="H425" s="46">
        <v>20.85</v>
      </c>
      <c r="I425">
        <v>1</v>
      </c>
    </row>
    <row r="426" spans="1:9" x14ac:dyDescent="0.3">
      <c r="A426">
        <v>125012152</v>
      </c>
      <c r="B426" s="5">
        <v>45869</v>
      </c>
      <c r="C426" t="s">
        <v>8221</v>
      </c>
      <c r="D426" t="s">
        <v>8096</v>
      </c>
      <c r="E426">
        <v>300518</v>
      </c>
      <c r="F426" s="42" t="s">
        <v>8222</v>
      </c>
      <c r="G426">
        <v>2</v>
      </c>
      <c r="H426" s="46">
        <v>106.2</v>
      </c>
      <c r="I426">
        <v>1</v>
      </c>
    </row>
    <row r="427" spans="1:9" x14ac:dyDescent="0.3">
      <c r="A427">
        <v>125012152</v>
      </c>
      <c r="B427" s="5">
        <v>45869</v>
      </c>
      <c r="C427" t="s">
        <v>8221</v>
      </c>
      <c r="D427" t="s">
        <v>8096</v>
      </c>
      <c r="E427">
        <v>300518</v>
      </c>
      <c r="F427" s="42" t="s">
        <v>8222</v>
      </c>
      <c r="G427">
        <v>2</v>
      </c>
      <c r="H427" s="46">
        <v>106.2</v>
      </c>
      <c r="I427">
        <v>1</v>
      </c>
    </row>
    <row r="428" spans="1:9" x14ac:dyDescent="0.3">
      <c r="A428">
        <v>125012152</v>
      </c>
      <c r="B428" s="5">
        <v>45869</v>
      </c>
      <c r="C428" t="s">
        <v>8221</v>
      </c>
      <c r="D428" t="s">
        <v>8096</v>
      </c>
      <c r="E428">
        <v>300518</v>
      </c>
      <c r="F428" s="42" t="s">
        <v>8222</v>
      </c>
      <c r="G428">
        <v>8</v>
      </c>
      <c r="H428" s="46">
        <v>106.2</v>
      </c>
      <c r="I428">
        <v>1</v>
      </c>
    </row>
    <row r="429" spans="1:9" x14ac:dyDescent="0.3">
      <c r="A429">
        <v>125012153</v>
      </c>
      <c r="B429" s="5">
        <v>45869</v>
      </c>
      <c r="C429" t="s">
        <v>7414</v>
      </c>
      <c r="D429" t="s">
        <v>1508</v>
      </c>
      <c r="E429">
        <v>200531</v>
      </c>
      <c r="F429" s="42" t="s">
        <v>8224</v>
      </c>
      <c r="G429">
        <v>50</v>
      </c>
      <c r="H429" s="46">
        <v>13.45</v>
      </c>
      <c r="I429">
        <v>1</v>
      </c>
    </row>
    <row r="430" spans="1:9" x14ac:dyDescent="0.3">
      <c r="A430">
        <v>125012153</v>
      </c>
      <c r="B430" s="5">
        <v>45869</v>
      </c>
      <c r="C430" t="s">
        <v>7414</v>
      </c>
      <c r="D430" t="s">
        <v>1508</v>
      </c>
      <c r="E430">
        <v>200434</v>
      </c>
      <c r="F430" s="42" t="s">
        <v>7791</v>
      </c>
      <c r="G430">
        <v>200</v>
      </c>
      <c r="H430" s="46">
        <v>5.05</v>
      </c>
      <c r="I430">
        <v>1</v>
      </c>
    </row>
    <row r="431" spans="1:9" x14ac:dyDescent="0.3">
      <c r="A431">
        <v>125012153</v>
      </c>
      <c r="B431" s="5">
        <v>45869</v>
      </c>
      <c r="C431" t="s">
        <v>7414</v>
      </c>
      <c r="D431" t="s">
        <v>1508</v>
      </c>
      <c r="E431">
        <v>200553</v>
      </c>
      <c r="F431" s="42" t="s">
        <v>8194</v>
      </c>
      <c r="G431">
        <v>50</v>
      </c>
      <c r="H431" s="46">
        <v>4.7699999999999996</v>
      </c>
      <c r="I431">
        <v>1</v>
      </c>
    </row>
    <row r="432" spans="1:9" x14ac:dyDescent="0.3">
      <c r="A432">
        <v>125012153</v>
      </c>
      <c r="B432" s="5">
        <v>45869</v>
      </c>
      <c r="C432" t="s">
        <v>7414</v>
      </c>
      <c r="D432" t="s">
        <v>1508</v>
      </c>
      <c r="E432">
        <v>200423</v>
      </c>
      <c r="F432" s="42" t="s">
        <v>8193</v>
      </c>
      <c r="G432">
        <v>21</v>
      </c>
      <c r="H432" s="46">
        <v>84.71</v>
      </c>
      <c r="I432">
        <v>1</v>
      </c>
    </row>
    <row r="433" spans="1:9" x14ac:dyDescent="0.3">
      <c r="A433">
        <v>125012155</v>
      </c>
      <c r="B433" s="5">
        <v>45869</v>
      </c>
      <c r="C433" t="s">
        <v>7671</v>
      </c>
      <c r="D433" t="s">
        <v>396</v>
      </c>
      <c r="E433">
        <v>200533</v>
      </c>
      <c r="F433" s="42" t="s">
        <v>8225</v>
      </c>
      <c r="G433">
        <v>10</v>
      </c>
      <c r="H433" s="46">
        <v>56</v>
      </c>
      <c r="I433">
        <v>1</v>
      </c>
    </row>
    <row r="434" spans="1:9" x14ac:dyDescent="0.3">
      <c r="A434">
        <v>125012155</v>
      </c>
      <c r="B434" s="5">
        <v>45869</v>
      </c>
      <c r="C434" t="s">
        <v>7671</v>
      </c>
      <c r="D434" t="s">
        <v>396</v>
      </c>
      <c r="E434">
        <v>200395</v>
      </c>
      <c r="F434" s="42" t="s">
        <v>7649</v>
      </c>
      <c r="G434">
        <v>5</v>
      </c>
      <c r="H434" s="46">
        <v>9.85</v>
      </c>
      <c r="I434">
        <v>1</v>
      </c>
    </row>
    <row r="435" spans="1:9" x14ac:dyDescent="0.3">
      <c r="A435">
        <v>125012156</v>
      </c>
      <c r="B435" s="5">
        <v>45869</v>
      </c>
      <c r="C435" t="s">
        <v>7413</v>
      </c>
      <c r="D435" t="s">
        <v>191</v>
      </c>
      <c r="E435">
        <v>200578</v>
      </c>
      <c r="F435" s="42" t="s">
        <v>8226</v>
      </c>
      <c r="G435">
        <v>115</v>
      </c>
      <c r="H435" s="46">
        <v>4.4000000000000004</v>
      </c>
      <c r="I435">
        <v>1</v>
      </c>
    </row>
    <row r="436" spans="1:9" x14ac:dyDescent="0.3">
      <c r="A436">
        <v>125012166</v>
      </c>
      <c r="B436" s="5">
        <v>45869</v>
      </c>
      <c r="C436" t="s">
        <v>7390</v>
      </c>
      <c r="D436" t="s">
        <v>163</v>
      </c>
      <c r="E436">
        <v>200115</v>
      </c>
      <c r="F436" s="42" t="s">
        <v>8204</v>
      </c>
      <c r="G436">
        <v>250</v>
      </c>
      <c r="H436" s="46">
        <v>0.88</v>
      </c>
      <c r="I436">
        <v>1</v>
      </c>
    </row>
    <row r="437" spans="1:9" x14ac:dyDescent="0.3">
      <c r="A437">
        <v>125012166</v>
      </c>
      <c r="B437" s="5">
        <v>45869</v>
      </c>
      <c r="C437" t="s">
        <v>7390</v>
      </c>
      <c r="D437" t="s">
        <v>163</v>
      </c>
      <c r="E437">
        <v>200146</v>
      </c>
      <c r="F437" s="42" t="s">
        <v>7897</v>
      </c>
      <c r="G437">
        <v>100</v>
      </c>
      <c r="H437" s="46">
        <v>2.91</v>
      </c>
      <c r="I437">
        <v>1</v>
      </c>
    </row>
    <row r="438" spans="1:9" x14ac:dyDescent="0.3">
      <c r="A438">
        <v>125012166</v>
      </c>
      <c r="B438" s="5">
        <v>45869</v>
      </c>
      <c r="C438" t="s">
        <v>7390</v>
      </c>
      <c r="D438" t="s">
        <v>163</v>
      </c>
      <c r="E438">
        <v>200157</v>
      </c>
      <c r="F438" s="42" t="s">
        <v>8203</v>
      </c>
      <c r="G438">
        <v>80</v>
      </c>
      <c r="H438" s="46">
        <v>1.19</v>
      </c>
      <c r="I438">
        <v>1</v>
      </c>
    </row>
    <row r="439" spans="1:9" x14ac:dyDescent="0.3">
      <c r="A439">
        <v>125012166</v>
      </c>
      <c r="B439" s="5">
        <v>45869</v>
      </c>
      <c r="C439" t="s">
        <v>7390</v>
      </c>
      <c r="D439" t="s">
        <v>163</v>
      </c>
      <c r="E439">
        <v>266692</v>
      </c>
      <c r="F439" s="42" t="s">
        <v>8227</v>
      </c>
      <c r="G439">
        <v>100</v>
      </c>
      <c r="H439" s="46">
        <v>11.2</v>
      </c>
      <c r="I439">
        <v>1</v>
      </c>
    </row>
    <row r="440" spans="1:9" x14ac:dyDescent="0.3">
      <c r="A440">
        <v>125012166</v>
      </c>
      <c r="B440" s="5">
        <v>45869</v>
      </c>
      <c r="C440" t="s">
        <v>7390</v>
      </c>
      <c r="D440" t="s">
        <v>163</v>
      </c>
      <c r="E440">
        <v>200486</v>
      </c>
      <c r="F440" s="42" t="s">
        <v>8119</v>
      </c>
      <c r="G440">
        <v>200</v>
      </c>
      <c r="H440" s="46">
        <v>0.77</v>
      </c>
      <c r="I440">
        <v>1</v>
      </c>
    </row>
    <row r="441" spans="1:9" x14ac:dyDescent="0.3">
      <c r="A441">
        <v>125012167</v>
      </c>
      <c r="B441" s="5">
        <v>45869</v>
      </c>
      <c r="C441" t="s">
        <v>7414</v>
      </c>
      <c r="D441" t="s">
        <v>1508</v>
      </c>
      <c r="E441">
        <v>200489</v>
      </c>
      <c r="F441" s="42" t="s">
        <v>84</v>
      </c>
      <c r="G441">
        <v>250</v>
      </c>
      <c r="H441" s="46">
        <v>1</v>
      </c>
      <c r="I441">
        <v>1</v>
      </c>
    </row>
    <row r="442" spans="1:9" x14ac:dyDescent="0.3">
      <c r="A442">
        <v>125012167</v>
      </c>
      <c r="B442" s="5">
        <v>45869</v>
      </c>
      <c r="C442" t="s">
        <v>7414</v>
      </c>
      <c r="D442" t="s">
        <v>1508</v>
      </c>
      <c r="E442">
        <v>200486</v>
      </c>
      <c r="F442" s="42" t="s">
        <v>8119</v>
      </c>
      <c r="G442">
        <v>175</v>
      </c>
      <c r="H442" s="46">
        <v>0.71</v>
      </c>
      <c r="I442">
        <v>1</v>
      </c>
    </row>
    <row r="443" spans="1:9" x14ac:dyDescent="0.3">
      <c r="A443">
        <v>125012167</v>
      </c>
      <c r="B443" s="5">
        <v>45869</v>
      </c>
      <c r="C443" t="s">
        <v>7414</v>
      </c>
      <c r="D443" t="s">
        <v>1508</v>
      </c>
      <c r="E443">
        <v>200395</v>
      </c>
      <c r="F443" s="42" t="s">
        <v>7649</v>
      </c>
      <c r="G443">
        <v>100</v>
      </c>
      <c r="H443" s="46">
        <v>9.5399999999999991</v>
      </c>
      <c r="I443">
        <v>1</v>
      </c>
    </row>
    <row r="444" spans="1:9" x14ac:dyDescent="0.3">
      <c r="A444">
        <v>125012168</v>
      </c>
      <c r="B444" s="5">
        <v>45869</v>
      </c>
      <c r="C444" t="s">
        <v>8228</v>
      </c>
      <c r="D444" t="s">
        <v>8071</v>
      </c>
      <c r="E444">
        <v>200489</v>
      </c>
      <c r="F444" s="42" t="s">
        <v>84</v>
      </c>
      <c r="G444">
        <v>450</v>
      </c>
      <c r="H444" s="46">
        <v>1.03</v>
      </c>
      <c r="I444">
        <v>1</v>
      </c>
    </row>
    <row r="445" spans="1:9" x14ac:dyDescent="0.3">
      <c r="A445">
        <v>125012168</v>
      </c>
      <c r="B445" s="5">
        <v>45869</v>
      </c>
      <c r="C445" t="s">
        <v>8228</v>
      </c>
      <c r="D445" t="s">
        <v>8071</v>
      </c>
      <c r="E445">
        <v>200553</v>
      </c>
      <c r="F445" s="42" t="s">
        <v>8194</v>
      </c>
      <c r="G445">
        <v>80</v>
      </c>
      <c r="H445" s="46">
        <v>4.5999999999999996</v>
      </c>
      <c r="I445">
        <v>1</v>
      </c>
    </row>
    <row r="446" spans="1:9" x14ac:dyDescent="0.3">
      <c r="A446">
        <v>125012168</v>
      </c>
      <c r="B446" s="5">
        <v>45869</v>
      </c>
      <c r="C446" t="s">
        <v>8228</v>
      </c>
      <c r="D446" t="s">
        <v>8071</v>
      </c>
      <c r="E446">
        <v>200395</v>
      </c>
      <c r="F446" s="42" t="s">
        <v>7649</v>
      </c>
      <c r="G446">
        <v>75</v>
      </c>
      <c r="H446" s="46">
        <v>9.7799999999999994</v>
      </c>
      <c r="I446">
        <v>1</v>
      </c>
    </row>
    <row r="447" spans="1:9" x14ac:dyDescent="0.3">
      <c r="A447">
        <v>125012168</v>
      </c>
      <c r="B447" s="5">
        <v>45869</v>
      </c>
      <c r="C447" t="s">
        <v>8228</v>
      </c>
      <c r="D447" t="s">
        <v>8071</v>
      </c>
      <c r="E447">
        <v>200256</v>
      </c>
      <c r="F447" s="42" t="s">
        <v>132</v>
      </c>
      <c r="G447">
        <v>100</v>
      </c>
      <c r="H447" s="46">
        <v>6.85</v>
      </c>
      <c r="I447">
        <v>1</v>
      </c>
    </row>
    <row r="448" spans="1:9" x14ac:dyDescent="0.3">
      <c r="A448">
        <v>125012170</v>
      </c>
      <c r="B448" s="5">
        <v>45869</v>
      </c>
      <c r="C448" t="s">
        <v>501</v>
      </c>
      <c r="D448" t="s">
        <v>502</v>
      </c>
      <c r="E448">
        <v>300190</v>
      </c>
      <c r="F448" s="42" t="s">
        <v>8229</v>
      </c>
      <c r="G448">
        <v>1</v>
      </c>
      <c r="H448" s="46">
        <v>13.37</v>
      </c>
      <c r="I448">
        <v>1</v>
      </c>
    </row>
    <row r="449" spans="1:9" x14ac:dyDescent="0.3">
      <c r="A449">
        <v>125012170</v>
      </c>
      <c r="B449" s="5">
        <v>45869</v>
      </c>
      <c r="C449" t="s">
        <v>501</v>
      </c>
      <c r="D449" t="s">
        <v>502</v>
      </c>
      <c r="E449">
        <v>300435</v>
      </c>
      <c r="F449" s="42" t="s">
        <v>7804</v>
      </c>
      <c r="G449">
        <v>5</v>
      </c>
      <c r="H449" s="46">
        <v>18.2</v>
      </c>
      <c r="I449">
        <v>1</v>
      </c>
    </row>
    <row r="450" spans="1:9" x14ac:dyDescent="0.3">
      <c r="A450">
        <v>125012171</v>
      </c>
      <c r="B450" s="5">
        <v>45869</v>
      </c>
      <c r="C450" t="s">
        <v>8230</v>
      </c>
      <c r="D450" t="s">
        <v>7973</v>
      </c>
      <c r="E450">
        <v>200351</v>
      </c>
      <c r="F450" s="42" t="s">
        <v>8231</v>
      </c>
      <c r="G450">
        <v>500</v>
      </c>
      <c r="H450" s="46">
        <v>0.45</v>
      </c>
      <c r="I450">
        <v>1</v>
      </c>
    </row>
    <row r="451" spans="1:9" x14ac:dyDescent="0.3">
      <c r="A451">
        <v>125012172</v>
      </c>
      <c r="B451" s="5">
        <v>45869</v>
      </c>
      <c r="C451" t="s">
        <v>7413</v>
      </c>
      <c r="D451" t="s">
        <v>191</v>
      </c>
      <c r="E451">
        <v>200351</v>
      </c>
      <c r="F451" s="42" t="s">
        <v>8231</v>
      </c>
      <c r="G451">
        <v>30</v>
      </c>
      <c r="H451" s="46">
        <v>0.5</v>
      </c>
      <c r="I451">
        <v>1</v>
      </c>
    </row>
    <row r="452" spans="1:9" x14ac:dyDescent="0.3">
      <c r="A452">
        <v>125012173</v>
      </c>
      <c r="B452" s="5">
        <v>45869</v>
      </c>
      <c r="C452" t="s">
        <v>7413</v>
      </c>
      <c r="D452" t="s">
        <v>191</v>
      </c>
      <c r="E452">
        <v>200351</v>
      </c>
      <c r="F452" s="42" t="s">
        <v>8231</v>
      </c>
      <c r="G452">
        <v>30</v>
      </c>
      <c r="H452" s="46">
        <v>0.5</v>
      </c>
      <c r="I452">
        <v>1</v>
      </c>
    </row>
    <row r="453" spans="1:9" x14ac:dyDescent="0.3">
      <c r="A453">
        <v>125012174</v>
      </c>
      <c r="B453" s="5">
        <v>45869</v>
      </c>
      <c r="C453" t="s">
        <v>7413</v>
      </c>
      <c r="D453" t="s">
        <v>191</v>
      </c>
      <c r="E453">
        <v>200351</v>
      </c>
      <c r="F453" s="42" t="s">
        <v>8231</v>
      </c>
      <c r="G453">
        <v>280</v>
      </c>
      <c r="H453" s="46">
        <v>0.5</v>
      </c>
      <c r="I453">
        <v>1</v>
      </c>
    </row>
    <row r="454" spans="1:9" x14ac:dyDescent="0.3">
      <c r="A454">
        <v>125012175</v>
      </c>
      <c r="B454" s="5">
        <v>45869</v>
      </c>
      <c r="C454" t="s">
        <v>8232</v>
      </c>
      <c r="D454" t="s">
        <v>1019</v>
      </c>
      <c r="E454">
        <v>271774</v>
      </c>
      <c r="F454" s="42" t="s">
        <v>8233</v>
      </c>
      <c r="G454">
        <v>50</v>
      </c>
      <c r="H454" s="46">
        <v>89.5</v>
      </c>
      <c r="I454">
        <v>1</v>
      </c>
    </row>
    <row r="455" spans="1:9" x14ac:dyDescent="0.3">
      <c r="A455">
        <v>125012176</v>
      </c>
      <c r="B455" s="5">
        <v>45869</v>
      </c>
      <c r="C455" t="s">
        <v>8228</v>
      </c>
      <c r="D455" t="s">
        <v>8071</v>
      </c>
      <c r="E455">
        <v>200423</v>
      </c>
      <c r="F455" s="42" t="s">
        <v>8193</v>
      </c>
      <c r="G455">
        <v>5</v>
      </c>
      <c r="H455" s="46">
        <v>80</v>
      </c>
      <c r="I455">
        <v>1</v>
      </c>
    </row>
    <row r="456" spans="1:9" x14ac:dyDescent="0.3">
      <c r="A456">
        <v>125012177</v>
      </c>
      <c r="B456" s="5">
        <v>45869</v>
      </c>
      <c r="C456" t="s">
        <v>8234</v>
      </c>
      <c r="D456" t="s">
        <v>380</v>
      </c>
      <c r="E456">
        <v>600080</v>
      </c>
      <c r="F456" s="42" t="s">
        <v>7828</v>
      </c>
      <c r="G456">
        <v>10</v>
      </c>
      <c r="H456" s="46">
        <v>465</v>
      </c>
      <c r="I456">
        <v>1</v>
      </c>
    </row>
    <row r="457" spans="1:9" x14ac:dyDescent="0.3">
      <c r="A457">
        <v>125012178</v>
      </c>
      <c r="B457" s="5">
        <v>45869</v>
      </c>
      <c r="C457" t="s">
        <v>363</v>
      </c>
      <c r="D457" t="s">
        <v>364</v>
      </c>
      <c r="E457">
        <v>200553</v>
      </c>
      <c r="F457" s="42" t="s">
        <v>8194</v>
      </c>
      <c r="G457">
        <v>8</v>
      </c>
      <c r="H457" s="46">
        <v>3.99</v>
      </c>
      <c r="I457">
        <v>1</v>
      </c>
    </row>
    <row r="458" spans="1:9" x14ac:dyDescent="0.3">
      <c r="A458">
        <v>125012178</v>
      </c>
      <c r="B458" s="5">
        <v>45869</v>
      </c>
      <c r="C458" t="s">
        <v>363</v>
      </c>
      <c r="D458" t="s">
        <v>364</v>
      </c>
      <c r="E458">
        <v>200505</v>
      </c>
      <c r="F458" s="42" t="s">
        <v>7681</v>
      </c>
      <c r="G458">
        <v>11</v>
      </c>
      <c r="H458" s="46">
        <v>4.9000000000000004</v>
      </c>
      <c r="I458">
        <v>1</v>
      </c>
    </row>
    <row r="459" spans="1:9" x14ac:dyDescent="0.3">
      <c r="A459">
        <v>125012179</v>
      </c>
      <c r="B459" s="5">
        <v>45869</v>
      </c>
      <c r="C459" t="s">
        <v>8235</v>
      </c>
      <c r="D459" t="s">
        <v>553</v>
      </c>
      <c r="E459">
        <v>200419</v>
      </c>
      <c r="F459" s="42" t="s">
        <v>8236</v>
      </c>
      <c r="G459">
        <v>10</v>
      </c>
      <c r="H459" s="46">
        <v>56.95</v>
      </c>
      <c r="I459">
        <v>1</v>
      </c>
    </row>
    <row r="460" spans="1:9" x14ac:dyDescent="0.3">
      <c r="A460">
        <v>125012179</v>
      </c>
      <c r="B460" s="5">
        <v>45869</v>
      </c>
      <c r="C460" t="s">
        <v>8235</v>
      </c>
      <c r="D460" t="s">
        <v>553</v>
      </c>
      <c r="E460">
        <v>200553</v>
      </c>
      <c r="F460" s="42" t="s">
        <v>8194</v>
      </c>
      <c r="G460">
        <v>10</v>
      </c>
      <c r="H460" s="46">
        <v>4.8899999999999997</v>
      </c>
      <c r="I460">
        <v>1</v>
      </c>
    </row>
    <row r="461" spans="1:9" x14ac:dyDescent="0.3">
      <c r="A461">
        <v>125012179</v>
      </c>
      <c r="B461" s="5">
        <v>45869</v>
      </c>
      <c r="C461" t="s">
        <v>8235</v>
      </c>
      <c r="D461" t="s">
        <v>553</v>
      </c>
      <c r="E461">
        <v>200419</v>
      </c>
      <c r="F461" s="42" t="s">
        <v>8236</v>
      </c>
      <c r="G461">
        <v>10</v>
      </c>
      <c r="H461" s="46">
        <v>56.95</v>
      </c>
      <c r="I461">
        <v>1</v>
      </c>
    </row>
    <row r="462" spans="1:9" x14ac:dyDescent="0.3">
      <c r="A462">
        <v>125012180</v>
      </c>
      <c r="B462" s="5">
        <v>45869</v>
      </c>
      <c r="C462" t="s">
        <v>8235</v>
      </c>
      <c r="D462" t="s">
        <v>553</v>
      </c>
      <c r="E462">
        <v>200533</v>
      </c>
      <c r="F462" s="42" t="s">
        <v>8237</v>
      </c>
      <c r="G462">
        <v>8</v>
      </c>
      <c r="H462" s="46">
        <v>60</v>
      </c>
      <c r="I462">
        <v>1</v>
      </c>
    </row>
    <row r="463" spans="1:9" x14ac:dyDescent="0.3">
      <c r="A463">
        <v>125012180</v>
      </c>
      <c r="B463" s="5">
        <v>45869</v>
      </c>
      <c r="C463" t="s">
        <v>8235</v>
      </c>
      <c r="D463" t="s">
        <v>553</v>
      </c>
      <c r="E463">
        <v>200553</v>
      </c>
      <c r="F463" s="42" t="s">
        <v>8194</v>
      </c>
      <c r="G463">
        <v>20</v>
      </c>
      <c r="H463" s="46">
        <v>4.8899999999999997</v>
      </c>
      <c r="I463">
        <v>1</v>
      </c>
    </row>
    <row r="464" spans="1:9" x14ac:dyDescent="0.3">
      <c r="A464">
        <v>125012181</v>
      </c>
      <c r="B464" s="5">
        <v>45869</v>
      </c>
      <c r="C464" t="s">
        <v>8238</v>
      </c>
      <c r="D464" t="s">
        <v>347</v>
      </c>
      <c r="E464">
        <v>268127</v>
      </c>
      <c r="F464" s="42" t="s">
        <v>8239</v>
      </c>
      <c r="G464">
        <v>68</v>
      </c>
      <c r="H464" s="46">
        <v>15.45</v>
      </c>
      <c r="I464">
        <v>1</v>
      </c>
    </row>
    <row r="465" spans="1:9" x14ac:dyDescent="0.3">
      <c r="A465">
        <v>125012182</v>
      </c>
      <c r="B465" s="5">
        <v>45869</v>
      </c>
      <c r="C465" t="s">
        <v>8240</v>
      </c>
      <c r="D465" t="s">
        <v>436</v>
      </c>
      <c r="E465">
        <v>130096</v>
      </c>
      <c r="F465" s="42" t="s">
        <v>8241</v>
      </c>
      <c r="G465">
        <v>6</v>
      </c>
      <c r="H465" s="46">
        <v>0</v>
      </c>
      <c r="I465">
        <v>1</v>
      </c>
    </row>
    <row r="466" spans="1:9" x14ac:dyDescent="0.3">
      <c r="A466">
        <v>125012182</v>
      </c>
      <c r="B466" s="5">
        <v>45869</v>
      </c>
      <c r="C466" t="s">
        <v>8240</v>
      </c>
      <c r="D466" t="s">
        <v>436</v>
      </c>
      <c r="E466">
        <v>130097</v>
      </c>
      <c r="F466" s="42" t="s">
        <v>8242</v>
      </c>
      <c r="G466">
        <v>3</v>
      </c>
      <c r="H466" s="46">
        <v>0</v>
      </c>
      <c r="I466">
        <v>1</v>
      </c>
    </row>
    <row r="467" spans="1:9" x14ac:dyDescent="0.3">
      <c r="A467">
        <v>125012182</v>
      </c>
      <c r="B467" s="5">
        <v>45869</v>
      </c>
      <c r="C467" t="s">
        <v>8240</v>
      </c>
      <c r="D467" t="s">
        <v>436</v>
      </c>
      <c r="E467">
        <v>130095</v>
      </c>
      <c r="F467" s="42" t="s">
        <v>8243</v>
      </c>
      <c r="G467">
        <v>3</v>
      </c>
      <c r="H467" s="46">
        <v>6000</v>
      </c>
      <c r="I467">
        <v>1</v>
      </c>
    </row>
    <row r="468" spans="1:9" x14ac:dyDescent="0.3">
      <c r="A468">
        <v>125012183</v>
      </c>
      <c r="B468" s="5">
        <v>45869</v>
      </c>
      <c r="C468" t="s">
        <v>260</v>
      </c>
      <c r="D468" t="s">
        <v>261</v>
      </c>
      <c r="E468">
        <v>200421</v>
      </c>
      <c r="F468" s="42" t="s">
        <v>8244</v>
      </c>
      <c r="G468">
        <v>85</v>
      </c>
      <c r="H468" s="46">
        <v>56.38</v>
      </c>
      <c r="I468">
        <v>1</v>
      </c>
    </row>
    <row r="469" spans="1:9" x14ac:dyDescent="0.3">
      <c r="A469">
        <v>125012183</v>
      </c>
      <c r="B469" s="5">
        <v>45869</v>
      </c>
      <c r="C469" t="s">
        <v>260</v>
      </c>
      <c r="D469" t="s">
        <v>261</v>
      </c>
      <c r="E469">
        <v>271666</v>
      </c>
      <c r="F469" s="42" t="s">
        <v>8245</v>
      </c>
      <c r="G469">
        <v>60</v>
      </c>
      <c r="H469" s="46">
        <v>8.2100000000000009</v>
      </c>
      <c r="I469">
        <v>1</v>
      </c>
    </row>
    <row r="470" spans="1:9" x14ac:dyDescent="0.3">
      <c r="A470">
        <v>125012183</v>
      </c>
      <c r="B470" s="5">
        <v>45869</v>
      </c>
      <c r="C470" t="s">
        <v>260</v>
      </c>
      <c r="D470" t="s">
        <v>261</v>
      </c>
      <c r="E470">
        <v>267295</v>
      </c>
      <c r="F470" s="42" t="s">
        <v>8246</v>
      </c>
      <c r="G470">
        <v>10</v>
      </c>
      <c r="H470" s="46">
        <v>12.08</v>
      </c>
      <c r="I470">
        <v>1</v>
      </c>
    </row>
    <row r="471" spans="1:9" x14ac:dyDescent="0.3">
      <c r="A471">
        <v>125012183</v>
      </c>
      <c r="B471" s="5">
        <v>45869</v>
      </c>
      <c r="C471" t="s">
        <v>260</v>
      </c>
      <c r="D471" t="s">
        <v>261</v>
      </c>
      <c r="E471">
        <v>200486</v>
      </c>
      <c r="F471" s="42" t="s">
        <v>8119</v>
      </c>
      <c r="G471">
        <v>50</v>
      </c>
      <c r="H471" s="46">
        <v>0.69</v>
      </c>
      <c r="I471">
        <v>1</v>
      </c>
    </row>
    <row r="472" spans="1:9" x14ac:dyDescent="0.3">
      <c r="A472">
        <v>125012184</v>
      </c>
      <c r="B472" s="5">
        <v>45869</v>
      </c>
      <c r="C472" t="s">
        <v>260</v>
      </c>
      <c r="D472" t="s">
        <v>261</v>
      </c>
      <c r="E472">
        <v>200146</v>
      </c>
      <c r="F472" s="42" t="s">
        <v>7897</v>
      </c>
      <c r="G472">
        <v>10</v>
      </c>
      <c r="H472" s="46">
        <v>3.31</v>
      </c>
      <c r="I472">
        <v>1</v>
      </c>
    </row>
    <row r="473" spans="1:9" x14ac:dyDescent="0.3">
      <c r="A473">
        <v>125012184</v>
      </c>
      <c r="B473" s="5">
        <v>45869</v>
      </c>
      <c r="C473" t="s">
        <v>260</v>
      </c>
      <c r="D473" t="s">
        <v>261</v>
      </c>
      <c r="E473">
        <v>200311</v>
      </c>
      <c r="F473" s="42" t="s">
        <v>8247</v>
      </c>
      <c r="G473">
        <v>40</v>
      </c>
      <c r="H473" s="46">
        <v>1.57</v>
      </c>
      <c r="I473">
        <v>1</v>
      </c>
    </row>
    <row r="474" spans="1:9" x14ac:dyDescent="0.3">
      <c r="A474">
        <v>125012184</v>
      </c>
      <c r="B474" s="5">
        <v>45869</v>
      </c>
      <c r="C474" t="s">
        <v>260</v>
      </c>
      <c r="D474" t="s">
        <v>261</v>
      </c>
      <c r="E474">
        <v>200234</v>
      </c>
      <c r="F474" s="42" t="s">
        <v>8248</v>
      </c>
      <c r="G474">
        <v>2</v>
      </c>
      <c r="H474" s="46">
        <v>118.56</v>
      </c>
      <c r="I474">
        <v>1</v>
      </c>
    </row>
    <row r="475" spans="1:9" x14ac:dyDescent="0.3">
      <c r="A475">
        <v>125012185</v>
      </c>
      <c r="B475" s="5">
        <v>45869</v>
      </c>
      <c r="C475" t="s">
        <v>260</v>
      </c>
      <c r="D475" t="s">
        <v>261</v>
      </c>
      <c r="E475">
        <v>200122</v>
      </c>
      <c r="F475" s="42" t="s">
        <v>8192</v>
      </c>
      <c r="G475">
        <v>70</v>
      </c>
      <c r="H475" s="46">
        <v>4.16</v>
      </c>
      <c r="I475">
        <v>1</v>
      </c>
    </row>
    <row r="476" spans="1:9" x14ac:dyDescent="0.3">
      <c r="A476">
        <v>125012185</v>
      </c>
      <c r="B476" s="5">
        <v>45869</v>
      </c>
      <c r="C476" t="s">
        <v>260</v>
      </c>
      <c r="D476" t="s">
        <v>261</v>
      </c>
      <c r="E476">
        <v>200123</v>
      </c>
      <c r="F476" s="42" t="s">
        <v>265</v>
      </c>
      <c r="G476">
        <v>20</v>
      </c>
      <c r="H476" s="46">
        <v>5.56</v>
      </c>
      <c r="I476">
        <v>1</v>
      </c>
    </row>
    <row r="477" spans="1:9" x14ac:dyDescent="0.3">
      <c r="A477">
        <v>125012186</v>
      </c>
      <c r="B477" s="5">
        <v>45869</v>
      </c>
      <c r="C477" t="s">
        <v>9</v>
      </c>
      <c r="D477" t="s">
        <v>10</v>
      </c>
      <c r="E477">
        <v>600080</v>
      </c>
      <c r="F477" s="42" t="s">
        <v>7828</v>
      </c>
      <c r="G477" s="1">
        <v>2</v>
      </c>
      <c r="H477" s="46">
        <v>485</v>
      </c>
      <c r="I477">
        <v>1</v>
      </c>
    </row>
    <row r="478" spans="1:9" x14ac:dyDescent="0.3">
      <c r="A478">
        <v>125012187</v>
      </c>
      <c r="B478" s="5">
        <v>45869</v>
      </c>
      <c r="C478" t="s">
        <v>260</v>
      </c>
      <c r="D478" t="s">
        <v>261</v>
      </c>
      <c r="E478">
        <v>300369</v>
      </c>
      <c r="F478" s="42" t="s">
        <v>8249</v>
      </c>
      <c r="G478">
        <v>2</v>
      </c>
      <c r="H478" s="46">
        <v>250</v>
      </c>
      <c r="I478">
        <v>1</v>
      </c>
    </row>
    <row r="479" spans="1:9" x14ac:dyDescent="0.3">
      <c r="A479">
        <v>125012188</v>
      </c>
      <c r="B479" s="5">
        <v>45869</v>
      </c>
      <c r="C479" t="s">
        <v>9</v>
      </c>
      <c r="D479" t="s">
        <v>10</v>
      </c>
      <c r="E479">
        <v>269570</v>
      </c>
      <c r="F479" s="42" t="s">
        <v>7867</v>
      </c>
      <c r="G479">
        <v>3</v>
      </c>
      <c r="H479" s="46">
        <v>10</v>
      </c>
      <c r="I479">
        <v>1</v>
      </c>
    </row>
    <row r="480" spans="1:9" x14ac:dyDescent="0.3">
      <c r="A480">
        <v>125012188</v>
      </c>
      <c r="B480" s="5">
        <v>45869</v>
      </c>
      <c r="C480" t="s">
        <v>9</v>
      </c>
      <c r="D480" t="s">
        <v>10</v>
      </c>
      <c r="E480">
        <v>269672</v>
      </c>
      <c r="F480" s="42" t="s">
        <v>7868</v>
      </c>
      <c r="G480">
        <v>6</v>
      </c>
      <c r="H480" s="46">
        <v>3.8</v>
      </c>
      <c r="I480">
        <v>1</v>
      </c>
    </row>
    <row r="481" spans="1:9" x14ac:dyDescent="0.3">
      <c r="A481">
        <v>125012189</v>
      </c>
      <c r="B481" s="5">
        <v>45869</v>
      </c>
      <c r="C481" t="s">
        <v>8250</v>
      </c>
      <c r="D481" t="s">
        <v>176</v>
      </c>
      <c r="E481">
        <v>100619</v>
      </c>
      <c r="F481" s="42" t="s">
        <v>188</v>
      </c>
      <c r="G481">
        <v>5</v>
      </c>
      <c r="H481" s="46">
        <v>42</v>
      </c>
      <c r="I481">
        <v>1</v>
      </c>
    </row>
    <row r="482" spans="1:9" x14ac:dyDescent="0.3">
      <c r="A482">
        <v>125012189</v>
      </c>
      <c r="B482" s="5">
        <v>45869</v>
      </c>
      <c r="C482" t="s">
        <v>8250</v>
      </c>
      <c r="D482" t="s">
        <v>176</v>
      </c>
      <c r="E482">
        <v>100508</v>
      </c>
      <c r="F482" s="42" t="s">
        <v>8251</v>
      </c>
      <c r="G482">
        <v>20</v>
      </c>
      <c r="H482" s="46">
        <v>2.5499999999999998</v>
      </c>
      <c r="I482">
        <v>1</v>
      </c>
    </row>
    <row r="483" spans="1:9" x14ac:dyDescent="0.3">
      <c r="A483">
        <v>125012189</v>
      </c>
      <c r="B483" s="5">
        <v>45869</v>
      </c>
      <c r="C483" t="s">
        <v>8250</v>
      </c>
      <c r="D483" t="s">
        <v>176</v>
      </c>
      <c r="E483">
        <v>100507</v>
      </c>
      <c r="F483" s="42" t="s">
        <v>8252</v>
      </c>
      <c r="G483">
        <v>15</v>
      </c>
      <c r="H483" s="46">
        <v>2</v>
      </c>
      <c r="I483">
        <v>1</v>
      </c>
    </row>
    <row r="484" spans="1:9" x14ac:dyDescent="0.3">
      <c r="A484">
        <v>125012190</v>
      </c>
      <c r="B484" s="5">
        <v>45869</v>
      </c>
      <c r="C484" t="s">
        <v>7414</v>
      </c>
      <c r="D484" t="s">
        <v>1508</v>
      </c>
      <c r="E484">
        <v>200419</v>
      </c>
      <c r="F484" s="42" t="s">
        <v>8236</v>
      </c>
      <c r="G484">
        <v>52</v>
      </c>
      <c r="H484" s="46">
        <v>56.95</v>
      </c>
      <c r="I484">
        <v>1</v>
      </c>
    </row>
    <row r="485" spans="1:9" x14ac:dyDescent="0.3">
      <c r="A485">
        <v>125012190</v>
      </c>
      <c r="B485" s="5">
        <v>45869</v>
      </c>
      <c r="C485" t="s">
        <v>7414</v>
      </c>
      <c r="D485" t="s">
        <v>1508</v>
      </c>
      <c r="E485">
        <v>200505</v>
      </c>
      <c r="F485" s="42" t="s">
        <v>7681</v>
      </c>
      <c r="G485">
        <v>150</v>
      </c>
      <c r="H485" s="46">
        <v>6</v>
      </c>
      <c r="I485">
        <v>1</v>
      </c>
    </row>
    <row r="486" spans="1:9" x14ac:dyDescent="0.3">
      <c r="A486">
        <v>125012190</v>
      </c>
      <c r="B486" s="5">
        <v>45869</v>
      </c>
      <c r="C486" t="s">
        <v>7414</v>
      </c>
      <c r="D486" t="s">
        <v>1508</v>
      </c>
      <c r="E486">
        <v>200395</v>
      </c>
      <c r="F486" s="42" t="s">
        <v>7649</v>
      </c>
      <c r="G486">
        <v>40</v>
      </c>
      <c r="H486" s="46">
        <v>9.5399999999999991</v>
      </c>
      <c r="I486">
        <v>1</v>
      </c>
    </row>
    <row r="487" spans="1:9" x14ac:dyDescent="0.3">
      <c r="A487">
        <v>125012190</v>
      </c>
      <c r="B487" s="5">
        <v>45869</v>
      </c>
      <c r="C487" t="s">
        <v>7414</v>
      </c>
      <c r="D487" t="s">
        <v>1508</v>
      </c>
      <c r="E487">
        <v>200552</v>
      </c>
      <c r="F487" s="42" t="s">
        <v>7808</v>
      </c>
      <c r="G487">
        <v>15</v>
      </c>
      <c r="H487" s="46">
        <v>3.63</v>
      </c>
      <c r="I487">
        <v>1</v>
      </c>
    </row>
    <row r="488" spans="1:9" x14ac:dyDescent="0.3">
      <c r="A488">
        <v>125012191</v>
      </c>
      <c r="B488" s="5">
        <v>45869</v>
      </c>
      <c r="C488" t="s">
        <v>8253</v>
      </c>
      <c r="D488" t="s">
        <v>1632</v>
      </c>
      <c r="E488">
        <v>200064</v>
      </c>
      <c r="F488" s="42" t="s">
        <v>14</v>
      </c>
      <c r="G488">
        <v>7</v>
      </c>
      <c r="H488" s="46">
        <v>2.3199999999999998</v>
      </c>
      <c r="I488">
        <v>1</v>
      </c>
    </row>
    <row r="489" spans="1:9" x14ac:dyDescent="0.3">
      <c r="A489">
        <v>125012191</v>
      </c>
      <c r="B489" s="5">
        <v>45869</v>
      </c>
      <c r="C489" t="s">
        <v>8253</v>
      </c>
      <c r="D489" t="s">
        <v>1632</v>
      </c>
      <c r="E489">
        <v>200537</v>
      </c>
      <c r="F489" s="42" t="s">
        <v>8254</v>
      </c>
      <c r="G489">
        <v>22</v>
      </c>
      <c r="H489" s="46">
        <v>39.049999999999997</v>
      </c>
      <c r="I489">
        <v>1</v>
      </c>
    </row>
    <row r="490" spans="1:9" x14ac:dyDescent="0.3">
      <c r="A490">
        <v>125012191</v>
      </c>
      <c r="B490" s="5">
        <v>45869</v>
      </c>
      <c r="C490" t="s">
        <v>8253</v>
      </c>
      <c r="D490" t="s">
        <v>1632</v>
      </c>
      <c r="E490">
        <v>200421</v>
      </c>
      <c r="F490" s="42" t="s">
        <v>8244</v>
      </c>
      <c r="G490">
        <v>10</v>
      </c>
      <c r="H490" s="46">
        <v>57.15</v>
      </c>
      <c r="I490">
        <v>1</v>
      </c>
    </row>
    <row r="491" spans="1:9" x14ac:dyDescent="0.3">
      <c r="A491">
        <v>125012191</v>
      </c>
      <c r="B491" s="5">
        <v>45869</v>
      </c>
      <c r="C491" t="s">
        <v>8253</v>
      </c>
      <c r="D491" t="s">
        <v>1632</v>
      </c>
      <c r="E491">
        <v>200582</v>
      </c>
      <c r="F491" s="42" t="s">
        <v>8255</v>
      </c>
      <c r="G491">
        <v>7</v>
      </c>
      <c r="H491" s="46">
        <v>36.520000000000003</v>
      </c>
      <c r="I491">
        <v>1</v>
      </c>
    </row>
    <row r="492" spans="1:9" x14ac:dyDescent="0.3">
      <c r="A492">
        <v>125012191</v>
      </c>
      <c r="B492" s="5">
        <v>45869</v>
      </c>
      <c r="C492" t="s">
        <v>8253</v>
      </c>
      <c r="D492" t="s">
        <v>1632</v>
      </c>
      <c r="E492">
        <v>269444</v>
      </c>
      <c r="F492" s="42" t="s">
        <v>8256</v>
      </c>
      <c r="G492">
        <v>3</v>
      </c>
      <c r="H492" s="46">
        <v>59.75</v>
      </c>
      <c r="I492">
        <v>1</v>
      </c>
    </row>
    <row r="493" spans="1:9" x14ac:dyDescent="0.3">
      <c r="A493">
        <v>125012192</v>
      </c>
      <c r="B493" s="5">
        <v>45869</v>
      </c>
      <c r="C493" t="s">
        <v>7656</v>
      </c>
      <c r="D493" t="s">
        <v>549</v>
      </c>
      <c r="E493">
        <v>200419</v>
      </c>
      <c r="F493" s="42" t="s">
        <v>8236</v>
      </c>
      <c r="G493">
        <v>2</v>
      </c>
      <c r="H493" s="46">
        <v>56.95</v>
      </c>
      <c r="I493">
        <v>1</v>
      </c>
    </row>
    <row r="494" spans="1:9" x14ac:dyDescent="0.3">
      <c r="A494">
        <v>125012192</v>
      </c>
      <c r="B494" s="5">
        <v>45869</v>
      </c>
      <c r="C494" t="s">
        <v>7656</v>
      </c>
      <c r="D494" t="s">
        <v>549</v>
      </c>
      <c r="E494">
        <v>200434</v>
      </c>
      <c r="F494" s="42" t="s">
        <v>7791</v>
      </c>
      <c r="G494">
        <v>5</v>
      </c>
      <c r="H494" s="46">
        <v>5.37</v>
      </c>
      <c r="I494">
        <v>1</v>
      </c>
    </row>
    <row r="495" spans="1:9" x14ac:dyDescent="0.3">
      <c r="A495">
        <v>125012192</v>
      </c>
      <c r="B495" s="5">
        <v>45869</v>
      </c>
      <c r="C495" t="s">
        <v>7656</v>
      </c>
      <c r="D495" t="s">
        <v>549</v>
      </c>
      <c r="E495">
        <v>200553</v>
      </c>
      <c r="F495" s="42" t="s">
        <v>8194</v>
      </c>
      <c r="G495">
        <v>3</v>
      </c>
      <c r="H495" s="46">
        <v>4.8899999999999997</v>
      </c>
      <c r="I495">
        <v>1</v>
      </c>
    </row>
    <row r="496" spans="1:9" x14ac:dyDescent="0.3">
      <c r="A496">
        <v>125012192</v>
      </c>
      <c r="B496" s="5">
        <v>45869</v>
      </c>
      <c r="C496" t="s">
        <v>7656</v>
      </c>
      <c r="D496" t="s">
        <v>549</v>
      </c>
      <c r="E496">
        <v>200307</v>
      </c>
      <c r="F496" s="42" t="s">
        <v>8257</v>
      </c>
      <c r="G496">
        <v>4</v>
      </c>
      <c r="H496" s="46">
        <v>0.54</v>
      </c>
      <c r="I496">
        <v>1</v>
      </c>
    </row>
    <row r="497" spans="1:9" x14ac:dyDescent="0.3">
      <c r="A497">
        <v>125012192</v>
      </c>
      <c r="B497" s="5">
        <v>45869</v>
      </c>
      <c r="C497" t="s">
        <v>7656</v>
      </c>
      <c r="D497" t="s">
        <v>549</v>
      </c>
      <c r="E497">
        <v>200115</v>
      </c>
      <c r="F497" s="42" t="s">
        <v>8204</v>
      </c>
      <c r="G497">
        <v>10</v>
      </c>
      <c r="H497" s="46">
        <v>0.96</v>
      </c>
      <c r="I497">
        <v>1</v>
      </c>
    </row>
    <row r="498" spans="1:9" x14ac:dyDescent="0.3">
      <c r="A498">
        <v>125012192</v>
      </c>
      <c r="B498" s="5">
        <v>45869</v>
      </c>
      <c r="C498" t="s">
        <v>7656</v>
      </c>
      <c r="D498" t="s">
        <v>549</v>
      </c>
      <c r="E498">
        <v>200114</v>
      </c>
      <c r="F498" s="42" t="s">
        <v>131</v>
      </c>
      <c r="G498">
        <v>6</v>
      </c>
      <c r="H498" s="46">
        <v>0.56000000000000005</v>
      </c>
      <c r="I498">
        <v>1</v>
      </c>
    </row>
    <row r="499" spans="1:9" x14ac:dyDescent="0.3">
      <c r="A499">
        <v>125012193</v>
      </c>
      <c r="B499" s="5">
        <v>45869</v>
      </c>
      <c r="C499" t="s">
        <v>7414</v>
      </c>
      <c r="D499" t="s">
        <v>1508</v>
      </c>
      <c r="E499">
        <v>200419</v>
      </c>
      <c r="F499" s="42" t="s">
        <v>8236</v>
      </c>
      <c r="G499">
        <v>22</v>
      </c>
      <c r="H499" s="46">
        <v>56.95</v>
      </c>
      <c r="I499">
        <v>1</v>
      </c>
    </row>
    <row r="500" spans="1:9" x14ac:dyDescent="0.3">
      <c r="A500">
        <v>125012193</v>
      </c>
      <c r="B500" s="5">
        <v>45869</v>
      </c>
      <c r="C500" t="s">
        <v>7414</v>
      </c>
      <c r="D500" t="s">
        <v>1508</v>
      </c>
      <c r="E500">
        <v>200505</v>
      </c>
      <c r="F500" s="42" t="s">
        <v>7681</v>
      </c>
      <c r="G500">
        <v>100</v>
      </c>
      <c r="H500" s="46">
        <v>6</v>
      </c>
      <c r="I500">
        <v>1</v>
      </c>
    </row>
    <row r="501" spans="1:9" x14ac:dyDescent="0.3">
      <c r="A501">
        <v>125012193</v>
      </c>
      <c r="B501" s="5">
        <v>45869</v>
      </c>
      <c r="C501" t="s">
        <v>7414</v>
      </c>
      <c r="D501" t="s">
        <v>1508</v>
      </c>
      <c r="E501">
        <v>200537</v>
      </c>
      <c r="F501" s="42" t="s">
        <v>8254</v>
      </c>
      <c r="G501">
        <v>2</v>
      </c>
      <c r="H501" s="46">
        <v>39.4</v>
      </c>
      <c r="I501">
        <v>1</v>
      </c>
    </row>
    <row r="502" spans="1:9" x14ac:dyDescent="0.3">
      <c r="A502">
        <v>125012194</v>
      </c>
      <c r="B502" s="5">
        <v>45869</v>
      </c>
      <c r="C502" t="s">
        <v>8232</v>
      </c>
      <c r="D502" t="s">
        <v>1019</v>
      </c>
      <c r="E502">
        <v>271572</v>
      </c>
      <c r="F502" s="42" t="s">
        <v>8258</v>
      </c>
      <c r="G502">
        <v>65</v>
      </c>
      <c r="H502" s="46">
        <v>44</v>
      </c>
      <c r="I502">
        <v>1</v>
      </c>
    </row>
    <row r="503" spans="1:9" x14ac:dyDescent="0.3">
      <c r="A503">
        <v>125012195</v>
      </c>
      <c r="B503" s="5">
        <v>45869</v>
      </c>
      <c r="C503" t="s">
        <v>8259</v>
      </c>
      <c r="D503" t="s">
        <v>1605</v>
      </c>
      <c r="E503">
        <v>255622</v>
      </c>
      <c r="F503" s="42" t="s">
        <v>8260</v>
      </c>
      <c r="G503">
        <v>30</v>
      </c>
      <c r="H503" s="46">
        <v>17.5</v>
      </c>
      <c r="I503">
        <v>1</v>
      </c>
    </row>
    <row r="504" spans="1:9" x14ac:dyDescent="0.3">
      <c r="A504">
        <v>125012196</v>
      </c>
      <c r="B504" s="5">
        <v>45869</v>
      </c>
      <c r="C504" t="s">
        <v>8202</v>
      </c>
      <c r="D504" t="s">
        <v>8075</v>
      </c>
      <c r="E504">
        <v>200419</v>
      </c>
      <c r="F504" s="42" t="s">
        <v>8236</v>
      </c>
      <c r="G504">
        <v>5</v>
      </c>
      <c r="H504" s="46">
        <v>56.95</v>
      </c>
      <c r="I504">
        <v>1</v>
      </c>
    </row>
    <row r="505" spans="1:9" x14ac:dyDescent="0.3">
      <c r="A505">
        <v>125012197</v>
      </c>
      <c r="B505" s="5">
        <v>45869</v>
      </c>
      <c r="C505" t="s">
        <v>581</v>
      </c>
      <c r="D505" t="s">
        <v>576</v>
      </c>
      <c r="E505">
        <v>200079</v>
      </c>
      <c r="F505" s="42" t="s">
        <v>199</v>
      </c>
      <c r="G505">
        <v>250</v>
      </c>
      <c r="H505" s="46">
        <v>1.36</v>
      </c>
      <c r="I505">
        <v>1</v>
      </c>
    </row>
    <row r="506" spans="1:9" x14ac:dyDescent="0.3">
      <c r="A506">
        <v>125012197</v>
      </c>
      <c r="B506" s="5">
        <v>45869</v>
      </c>
      <c r="C506" t="s">
        <v>581</v>
      </c>
      <c r="D506" t="s">
        <v>576</v>
      </c>
      <c r="E506">
        <v>200200</v>
      </c>
      <c r="F506" s="42" t="s">
        <v>145</v>
      </c>
      <c r="G506">
        <v>65</v>
      </c>
      <c r="H506" s="46">
        <v>13.42</v>
      </c>
      <c r="I506">
        <v>1</v>
      </c>
    </row>
    <row r="507" spans="1:9" x14ac:dyDescent="0.3">
      <c r="A507">
        <v>125012198</v>
      </c>
      <c r="B507" s="5">
        <v>45869</v>
      </c>
      <c r="C507" t="s">
        <v>581</v>
      </c>
      <c r="D507" t="s">
        <v>576</v>
      </c>
      <c r="E507">
        <v>200060</v>
      </c>
      <c r="F507" s="42" t="s">
        <v>8161</v>
      </c>
      <c r="G507">
        <v>15</v>
      </c>
      <c r="H507" s="46">
        <v>0.91</v>
      </c>
      <c r="I507">
        <v>1</v>
      </c>
    </row>
    <row r="508" spans="1:9" x14ac:dyDescent="0.3">
      <c r="A508">
        <v>125012198</v>
      </c>
      <c r="B508" s="5">
        <v>45869</v>
      </c>
      <c r="C508" t="s">
        <v>581</v>
      </c>
      <c r="D508" t="s">
        <v>576</v>
      </c>
      <c r="E508">
        <v>200200</v>
      </c>
      <c r="F508" s="42" t="s">
        <v>145</v>
      </c>
      <c r="G508">
        <v>5</v>
      </c>
      <c r="H508" s="46">
        <v>13.42</v>
      </c>
      <c r="I508">
        <v>1</v>
      </c>
    </row>
    <row r="509" spans="1:9" x14ac:dyDescent="0.3">
      <c r="A509">
        <v>125012198</v>
      </c>
      <c r="B509" s="5">
        <v>45869</v>
      </c>
      <c r="C509" t="s">
        <v>581</v>
      </c>
      <c r="D509" t="s">
        <v>576</v>
      </c>
      <c r="E509">
        <v>200277</v>
      </c>
      <c r="F509" s="42" t="s">
        <v>14</v>
      </c>
      <c r="G509">
        <v>15</v>
      </c>
      <c r="H509" s="46">
        <v>2.59</v>
      </c>
      <c r="I509">
        <v>1</v>
      </c>
    </row>
    <row r="510" spans="1:9" x14ac:dyDescent="0.3">
      <c r="A510">
        <v>125012198</v>
      </c>
      <c r="B510" s="5">
        <v>45869</v>
      </c>
      <c r="C510" t="s">
        <v>581</v>
      </c>
      <c r="D510" t="s">
        <v>576</v>
      </c>
      <c r="E510">
        <v>200205</v>
      </c>
      <c r="F510" s="42" t="s">
        <v>7814</v>
      </c>
      <c r="G510">
        <v>15</v>
      </c>
      <c r="H510" s="46">
        <v>4.8</v>
      </c>
      <c r="I510">
        <v>1</v>
      </c>
    </row>
    <row r="511" spans="1:9" x14ac:dyDescent="0.3">
      <c r="A511">
        <v>125012198</v>
      </c>
      <c r="B511" s="5">
        <v>45869</v>
      </c>
      <c r="C511" t="s">
        <v>581</v>
      </c>
      <c r="D511" t="s">
        <v>576</v>
      </c>
      <c r="E511">
        <v>200065</v>
      </c>
      <c r="F511" s="42" t="s">
        <v>195</v>
      </c>
      <c r="G511">
        <v>5</v>
      </c>
      <c r="H511" s="46">
        <v>5.68</v>
      </c>
      <c r="I511">
        <v>1</v>
      </c>
    </row>
    <row r="512" spans="1:9" x14ac:dyDescent="0.3">
      <c r="A512">
        <v>125012198</v>
      </c>
      <c r="B512" s="5">
        <v>45869</v>
      </c>
      <c r="C512" t="s">
        <v>581</v>
      </c>
      <c r="D512" t="s">
        <v>576</v>
      </c>
      <c r="E512">
        <v>200279</v>
      </c>
      <c r="F512" s="42" t="s">
        <v>8261</v>
      </c>
      <c r="G512">
        <v>6</v>
      </c>
      <c r="H512" s="46">
        <v>6.1</v>
      </c>
      <c r="I512">
        <v>1</v>
      </c>
    </row>
    <row r="513" spans="1:9" x14ac:dyDescent="0.3">
      <c r="A513">
        <v>125012198</v>
      </c>
      <c r="B513" s="5">
        <v>45869</v>
      </c>
      <c r="C513" t="s">
        <v>581</v>
      </c>
      <c r="D513" t="s">
        <v>576</v>
      </c>
      <c r="E513">
        <v>200016</v>
      </c>
      <c r="F513" s="42" t="s">
        <v>525</v>
      </c>
      <c r="G513">
        <v>10</v>
      </c>
      <c r="H513" s="46">
        <v>16.5</v>
      </c>
      <c r="I513">
        <v>1</v>
      </c>
    </row>
    <row r="514" spans="1:9" x14ac:dyDescent="0.3">
      <c r="A514">
        <v>125012198</v>
      </c>
      <c r="B514" s="5">
        <v>45869</v>
      </c>
      <c r="C514" t="s">
        <v>581</v>
      </c>
      <c r="D514" t="s">
        <v>576</v>
      </c>
      <c r="E514">
        <v>200067</v>
      </c>
      <c r="F514" s="42" t="s">
        <v>123</v>
      </c>
      <c r="G514">
        <v>10</v>
      </c>
      <c r="H514" s="46">
        <v>11.45</v>
      </c>
      <c r="I514">
        <v>1</v>
      </c>
    </row>
    <row r="515" spans="1:9" x14ac:dyDescent="0.3">
      <c r="A515">
        <v>125012198</v>
      </c>
      <c r="B515" s="5">
        <v>45869</v>
      </c>
      <c r="C515" t="s">
        <v>581</v>
      </c>
      <c r="D515" t="s">
        <v>576</v>
      </c>
      <c r="E515">
        <v>200079</v>
      </c>
      <c r="F515" s="42" t="s">
        <v>199</v>
      </c>
      <c r="G515">
        <v>20</v>
      </c>
      <c r="H515" s="46">
        <v>1.6</v>
      </c>
      <c r="I515">
        <v>1</v>
      </c>
    </row>
    <row r="516" spans="1:9" x14ac:dyDescent="0.3">
      <c r="A516">
        <v>125012198</v>
      </c>
      <c r="B516" s="5">
        <v>45869</v>
      </c>
      <c r="C516" t="s">
        <v>581</v>
      </c>
      <c r="D516" t="s">
        <v>576</v>
      </c>
      <c r="E516">
        <v>200182</v>
      </c>
      <c r="F516" s="42" t="s">
        <v>8262</v>
      </c>
      <c r="G516">
        <v>20</v>
      </c>
      <c r="H516" s="46">
        <v>10.82</v>
      </c>
      <c r="I516">
        <v>1</v>
      </c>
    </row>
    <row r="517" spans="1:9" x14ac:dyDescent="0.3">
      <c r="A517">
        <v>125012198</v>
      </c>
      <c r="B517" s="5">
        <v>45869</v>
      </c>
      <c r="C517" t="s">
        <v>581</v>
      </c>
      <c r="D517" t="s">
        <v>576</v>
      </c>
      <c r="E517">
        <v>200084</v>
      </c>
      <c r="F517" s="42" t="s">
        <v>7676</v>
      </c>
      <c r="G517">
        <v>5</v>
      </c>
      <c r="H517" s="46">
        <v>9.9499999999999993</v>
      </c>
      <c r="I517">
        <v>1</v>
      </c>
    </row>
    <row r="518" spans="1:9" x14ac:dyDescent="0.3">
      <c r="A518">
        <v>125012198</v>
      </c>
      <c r="B518" s="5">
        <v>45869</v>
      </c>
      <c r="C518" t="s">
        <v>581</v>
      </c>
      <c r="D518" t="s">
        <v>576</v>
      </c>
      <c r="E518">
        <v>200083</v>
      </c>
      <c r="F518" s="42" t="s">
        <v>7673</v>
      </c>
      <c r="G518">
        <v>10</v>
      </c>
      <c r="H518" s="46">
        <v>3.5</v>
      </c>
      <c r="I518">
        <v>1</v>
      </c>
    </row>
    <row r="519" spans="1:9" x14ac:dyDescent="0.3">
      <c r="A519">
        <v>125012198</v>
      </c>
      <c r="B519" s="5">
        <v>45869</v>
      </c>
      <c r="C519" t="s">
        <v>581</v>
      </c>
      <c r="D519" t="s">
        <v>576</v>
      </c>
      <c r="E519">
        <v>200017</v>
      </c>
      <c r="F519" s="42" t="s">
        <v>244</v>
      </c>
      <c r="G519">
        <v>15</v>
      </c>
      <c r="H519" s="46">
        <v>19.03</v>
      </c>
      <c r="I519">
        <v>1</v>
      </c>
    </row>
    <row r="520" spans="1:9" x14ac:dyDescent="0.3">
      <c r="A520">
        <v>125012198</v>
      </c>
      <c r="B520" s="5">
        <v>45869</v>
      </c>
      <c r="C520" t="s">
        <v>581</v>
      </c>
      <c r="D520" t="s">
        <v>576</v>
      </c>
      <c r="E520">
        <v>200274</v>
      </c>
      <c r="F520" s="42" t="s">
        <v>8263</v>
      </c>
      <c r="G520">
        <v>15</v>
      </c>
      <c r="H520" s="46">
        <v>5</v>
      </c>
      <c r="I520">
        <v>1</v>
      </c>
    </row>
    <row r="521" spans="1:9" x14ac:dyDescent="0.3">
      <c r="A521">
        <v>125012198</v>
      </c>
      <c r="B521" s="5">
        <v>45869</v>
      </c>
      <c r="C521" t="s">
        <v>581</v>
      </c>
      <c r="D521" t="s">
        <v>576</v>
      </c>
      <c r="E521">
        <v>200274</v>
      </c>
      <c r="F521" s="42" t="s">
        <v>8263</v>
      </c>
      <c r="G521">
        <v>10</v>
      </c>
      <c r="H521" s="46">
        <v>5</v>
      </c>
      <c r="I521">
        <v>1</v>
      </c>
    </row>
    <row r="522" spans="1:9" x14ac:dyDescent="0.3">
      <c r="A522">
        <v>125012198</v>
      </c>
      <c r="B522" s="5">
        <v>45869</v>
      </c>
      <c r="C522" t="s">
        <v>581</v>
      </c>
      <c r="D522" t="s">
        <v>576</v>
      </c>
      <c r="E522">
        <v>200205</v>
      </c>
      <c r="F522" s="42" t="s">
        <v>7814</v>
      </c>
      <c r="G522">
        <v>15</v>
      </c>
      <c r="H522" s="46">
        <v>4.8</v>
      </c>
      <c r="I522">
        <v>1</v>
      </c>
    </row>
    <row r="523" spans="1:9" x14ac:dyDescent="0.3">
      <c r="A523">
        <v>125012198</v>
      </c>
      <c r="B523" s="5">
        <v>45869</v>
      </c>
      <c r="C523" t="s">
        <v>581</v>
      </c>
      <c r="D523" t="s">
        <v>576</v>
      </c>
      <c r="E523">
        <v>200085</v>
      </c>
      <c r="F523" s="42" t="s">
        <v>165</v>
      </c>
      <c r="G523">
        <v>10</v>
      </c>
      <c r="H523" s="46">
        <v>1.23</v>
      </c>
      <c r="I523">
        <v>1</v>
      </c>
    </row>
    <row r="524" spans="1:9" x14ac:dyDescent="0.3">
      <c r="A524">
        <v>125012198</v>
      </c>
      <c r="B524" s="5">
        <v>45869</v>
      </c>
      <c r="C524" t="s">
        <v>581</v>
      </c>
      <c r="D524" t="s">
        <v>576</v>
      </c>
      <c r="E524">
        <v>200047</v>
      </c>
      <c r="F524" s="42" t="s">
        <v>243</v>
      </c>
      <c r="G524">
        <v>5</v>
      </c>
      <c r="H524" s="46">
        <v>142</v>
      </c>
      <c r="I524">
        <v>1</v>
      </c>
    </row>
    <row r="525" spans="1:9" x14ac:dyDescent="0.3">
      <c r="A525">
        <v>125012198</v>
      </c>
      <c r="B525" s="5">
        <v>45869</v>
      </c>
      <c r="C525" t="s">
        <v>581</v>
      </c>
      <c r="D525" t="s">
        <v>576</v>
      </c>
      <c r="E525">
        <v>200019</v>
      </c>
      <c r="F525" s="42" t="s">
        <v>8264</v>
      </c>
      <c r="G525">
        <v>10</v>
      </c>
      <c r="H525" s="46">
        <v>6.9</v>
      </c>
      <c r="I525">
        <v>1</v>
      </c>
    </row>
    <row r="526" spans="1:9" x14ac:dyDescent="0.3">
      <c r="A526">
        <v>125012198</v>
      </c>
      <c r="B526" s="5">
        <v>45869</v>
      </c>
      <c r="C526" t="s">
        <v>581</v>
      </c>
      <c r="D526" t="s">
        <v>576</v>
      </c>
      <c r="E526">
        <v>200066</v>
      </c>
      <c r="F526" s="42" t="s">
        <v>7818</v>
      </c>
      <c r="G526">
        <v>5</v>
      </c>
      <c r="H526" s="46">
        <v>6.25</v>
      </c>
      <c r="I526">
        <v>1</v>
      </c>
    </row>
    <row r="527" spans="1:9" x14ac:dyDescent="0.3">
      <c r="A527">
        <v>125012198</v>
      </c>
      <c r="B527" s="5">
        <v>45869</v>
      </c>
      <c r="C527" t="s">
        <v>581</v>
      </c>
      <c r="D527" t="s">
        <v>576</v>
      </c>
      <c r="E527">
        <v>200179</v>
      </c>
      <c r="F527" s="42" t="s">
        <v>8265</v>
      </c>
      <c r="G527">
        <v>25</v>
      </c>
      <c r="H527" s="46">
        <v>11.5</v>
      </c>
      <c r="I527">
        <v>1</v>
      </c>
    </row>
    <row r="528" spans="1:9" x14ac:dyDescent="0.3">
      <c r="A528">
        <v>125012198</v>
      </c>
      <c r="B528" s="5">
        <v>45869</v>
      </c>
      <c r="C528" t="s">
        <v>581</v>
      </c>
      <c r="D528" t="s">
        <v>576</v>
      </c>
      <c r="E528">
        <v>200194</v>
      </c>
      <c r="F528" s="42" t="s">
        <v>7840</v>
      </c>
      <c r="G528">
        <v>12</v>
      </c>
      <c r="H528" s="46">
        <v>4.93</v>
      </c>
      <c r="I528">
        <v>1</v>
      </c>
    </row>
    <row r="529" spans="1:9" x14ac:dyDescent="0.3">
      <c r="A529">
        <v>125012198</v>
      </c>
      <c r="B529" s="5">
        <v>45869</v>
      </c>
      <c r="C529" t="s">
        <v>581</v>
      </c>
      <c r="D529" t="s">
        <v>576</v>
      </c>
      <c r="E529">
        <v>264757</v>
      </c>
      <c r="F529" s="42" t="s">
        <v>8266</v>
      </c>
      <c r="G529">
        <v>8</v>
      </c>
      <c r="H529" s="46">
        <v>10.55</v>
      </c>
      <c r="I529">
        <v>1</v>
      </c>
    </row>
    <row r="530" spans="1:9" x14ac:dyDescent="0.3">
      <c r="A530">
        <v>125012198</v>
      </c>
      <c r="B530" s="5">
        <v>45869</v>
      </c>
      <c r="C530" t="s">
        <v>581</v>
      </c>
      <c r="D530" t="s">
        <v>576</v>
      </c>
      <c r="E530">
        <v>200070</v>
      </c>
      <c r="F530" s="42" t="s">
        <v>7812</v>
      </c>
      <c r="G530">
        <v>6</v>
      </c>
      <c r="H530" s="46">
        <v>27.6</v>
      </c>
      <c r="I530">
        <v>1</v>
      </c>
    </row>
    <row r="531" spans="1:9" x14ac:dyDescent="0.3">
      <c r="A531">
        <v>125012198</v>
      </c>
      <c r="B531" s="5">
        <v>45869</v>
      </c>
      <c r="C531" t="s">
        <v>581</v>
      </c>
      <c r="D531" t="s">
        <v>576</v>
      </c>
      <c r="E531">
        <v>200210</v>
      </c>
      <c r="F531" s="42" t="s">
        <v>8267</v>
      </c>
      <c r="G531">
        <v>5</v>
      </c>
      <c r="H531" s="46">
        <v>10.82</v>
      </c>
      <c r="I531">
        <v>1</v>
      </c>
    </row>
    <row r="532" spans="1:9" x14ac:dyDescent="0.3">
      <c r="A532">
        <v>125012198</v>
      </c>
      <c r="B532" s="5">
        <v>45869</v>
      </c>
      <c r="C532" t="s">
        <v>581</v>
      </c>
      <c r="D532" t="s">
        <v>576</v>
      </c>
      <c r="E532">
        <v>200184</v>
      </c>
      <c r="F532" s="42" t="s">
        <v>129</v>
      </c>
      <c r="G532">
        <v>6</v>
      </c>
      <c r="H532" s="46">
        <v>36.950000000000003</v>
      </c>
      <c r="I532">
        <v>1</v>
      </c>
    </row>
    <row r="533" spans="1:9" x14ac:dyDescent="0.3">
      <c r="A533">
        <v>125012199</v>
      </c>
      <c r="B533" s="5">
        <v>45869</v>
      </c>
      <c r="C533" t="s">
        <v>8230</v>
      </c>
      <c r="D533" t="s">
        <v>7973</v>
      </c>
      <c r="E533">
        <v>200234</v>
      </c>
      <c r="F533" s="42" t="s">
        <v>8248</v>
      </c>
      <c r="G533">
        <v>12</v>
      </c>
      <c r="H533" s="46">
        <v>113.85</v>
      </c>
      <c r="I533">
        <v>1</v>
      </c>
    </row>
    <row r="534" spans="1:9" x14ac:dyDescent="0.3">
      <c r="A534">
        <v>125012200</v>
      </c>
      <c r="B534" s="5">
        <v>45869</v>
      </c>
      <c r="C534" t="s">
        <v>8103</v>
      </c>
      <c r="D534" t="s">
        <v>355</v>
      </c>
      <c r="E534">
        <v>200115</v>
      </c>
      <c r="F534" s="42" t="s">
        <v>8204</v>
      </c>
      <c r="G534">
        <v>50</v>
      </c>
      <c r="H534" s="46">
        <v>0.79</v>
      </c>
      <c r="I534">
        <v>1</v>
      </c>
    </row>
    <row r="535" spans="1:9" x14ac:dyDescent="0.3">
      <c r="A535">
        <v>125012200</v>
      </c>
      <c r="B535" s="5">
        <v>45869</v>
      </c>
      <c r="C535" t="s">
        <v>8103</v>
      </c>
      <c r="D535" t="s">
        <v>355</v>
      </c>
      <c r="E535">
        <v>200419</v>
      </c>
      <c r="F535" s="42" t="s">
        <v>8236</v>
      </c>
      <c r="G535">
        <v>30</v>
      </c>
      <c r="H535" s="46">
        <v>53.8</v>
      </c>
      <c r="I535">
        <v>1</v>
      </c>
    </row>
    <row r="536" spans="1:9" x14ac:dyDescent="0.3">
      <c r="A536">
        <v>125012201</v>
      </c>
      <c r="B536" s="5">
        <v>45869</v>
      </c>
      <c r="C536" t="s">
        <v>8103</v>
      </c>
      <c r="D536" t="s">
        <v>355</v>
      </c>
      <c r="E536">
        <v>700111</v>
      </c>
      <c r="F536" s="42" t="s">
        <v>8268</v>
      </c>
      <c r="G536">
        <v>100</v>
      </c>
      <c r="H536" s="46">
        <v>4</v>
      </c>
      <c r="I536">
        <v>1</v>
      </c>
    </row>
    <row r="537" spans="1:9" x14ac:dyDescent="0.3">
      <c r="A537">
        <v>125012202</v>
      </c>
      <c r="B537" s="5">
        <v>45869</v>
      </c>
      <c r="C537" t="s">
        <v>120</v>
      </c>
      <c r="D537" t="s">
        <v>115</v>
      </c>
      <c r="E537">
        <v>300266</v>
      </c>
      <c r="F537" s="42" t="s">
        <v>121</v>
      </c>
      <c r="G537">
        <v>50</v>
      </c>
      <c r="H537" s="46">
        <v>39</v>
      </c>
      <c r="I537">
        <v>1</v>
      </c>
    </row>
    <row r="538" spans="1:9" x14ac:dyDescent="0.3">
      <c r="A538">
        <v>125012203</v>
      </c>
      <c r="B538" s="5">
        <v>45869</v>
      </c>
      <c r="C538" t="s">
        <v>8269</v>
      </c>
      <c r="D538" t="s">
        <v>1711</v>
      </c>
      <c r="E538">
        <v>130096</v>
      </c>
      <c r="F538" s="42" t="s">
        <v>8241</v>
      </c>
      <c r="G538">
        <v>2</v>
      </c>
      <c r="H538" s="46">
        <v>0</v>
      </c>
      <c r="I538">
        <v>1</v>
      </c>
    </row>
    <row r="539" spans="1:9" x14ac:dyDescent="0.3">
      <c r="A539">
        <v>125012203</v>
      </c>
      <c r="B539" s="5">
        <v>45869</v>
      </c>
      <c r="C539" t="s">
        <v>8269</v>
      </c>
      <c r="D539" t="s">
        <v>1711</v>
      </c>
      <c r="E539">
        <v>130097</v>
      </c>
      <c r="F539" s="42" t="s">
        <v>8242</v>
      </c>
      <c r="G539">
        <v>1</v>
      </c>
      <c r="H539" s="46">
        <v>0</v>
      </c>
      <c r="I539">
        <v>1</v>
      </c>
    </row>
    <row r="540" spans="1:9" x14ac:dyDescent="0.3">
      <c r="A540">
        <v>125012203</v>
      </c>
      <c r="B540" s="5">
        <v>45869</v>
      </c>
      <c r="C540" t="s">
        <v>8269</v>
      </c>
      <c r="D540" t="s">
        <v>1711</v>
      </c>
      <c r="E540">
        <v>130095</v>
      </c>
      <c r="F540" s="42" t="s">
        <v>8243</v>
      </c>
      <c r="G540">
        <v>1</v>
      </c>
      <c r="H540" s="46">
        <v>5800</v>
      </c>
      <c r="I540">
        <v>1</v>
      </c>
    </row>
    <row r="541" spans="1:9" x14ac:dyDescent="0.3">
      <c r="A541">
        <v>125012204</v>
      </c>
      <c r="B541" s="5">
        <v>45869</v>
      </c>
      <c r="C541" t="s">
        <v>8270</v>
      </c>
      <c r="D541" t="s">
        <v>217</v>
      </c>
      <c r="E541">
        <v>600078</v>
      </c>
      <c r="F541" s="42" t="s">
        <v>8271</v>
      </c>
      <c r="G541">
        <v>5</v>
      </c>
      <c r="H541" s="46">
        <v>560</v>
      </c>
      <c r="I541">
        <v>1</v>
      </c>
    </row>
    <row r="542" spans="1:9" x14ac:dyDescent="0.3">
      <c r="A542">
        <v>125012205</v>
      </c>
      <c r="B542" s="5">
        <v>45869</v>
      </c>
      <c r="C542" t="s">
        <v>7785</v>
      </c>
      <c r="D542" t="s">
        <v>352</v>
      </c>
      <c r="E542">
        <v>252799</v>
      </c>
      <c r="F542" s="42" t="s">
        <v>8272</v>
      </c>
      <c r="G542">
        <v>18</v>
      </c>
      <c r="H542" s="46">
        <v>17.75</v>
      </c>
      <c r="I542">
        <v>1</v>
      </c>
    </row>
    <row r="543" spans="1:9" x14ac:dyDescent="0.3">
      <c r="A543">
        <v>125012206</v>
      </c>
      <c r="B543" s="5">
        <v>45869</v>
      </c>
      <c r="C543" t="s">
        <v>8273</v>
      </c>
      <c r="D543" t="s">
        <v>8079</v>
      </c>
      <c r="E543">
        <v>100614</v>
      </c>
      <c r="F543" s="42" t="s">
        <v>190</v>
      </c>
      <c r="G543">
        <v>9</v>
      </c>
      <c r="H543" s="46">
        <v>112.73</v>
      </c>
      <c r="I543">
        <v>1</v>
      </c>
    </row>
    <row r="544" spans="1:9" x14ac:dyDescent="0.3">
      <c r="A544">
        <v>125012206</v>
      </c>
      <c r="B544" s="5">
        <v>45869</v>
      </c>
      <c r="C544" t="s">
        <v>8273</v>
      </c>
      <c r="D544" t="s">
        <v>8079</v>
      </c>
      <c r="E544">
        <v>100730</v>
      </c>
      <c r="F544" s="42" t="s">
        <v>8274</v>
      </c>
      <c r="G544">
        <v>5</v>
      </c>
      <c r="H544" s="46">
        <v>60</v>
      </c>
      <c r="I544">
        <v>1</v>
      </c>
    </row>
    <row r="545" spans="1:9" x14ac:dyDescent="0.3">
      <c r="A545">
        <v>125012206</v>
      </c>
      <c r="B545" s="5">
        <v>45869</v>
      </c>
      <c r="C545" t="s">
        <v>8273</v>
      </c>
      <c r="D545" t="s">
        <v>8079</v>
      </c>
      <c r="E545">
        <v>100737</v>
      </c>
      <c r="F545" s="42" t="s">
        <v>8275</v>
      </c>
      <c r="G545">
        <v>10</v>
      </c>
      <c r="H545" s="46">
        <v>33.46</v>
      </c>
      <c r="I545">
        <v>1</v>
      </c>
    </row>
    <row r="546" spans="1:9" x14ac:dyDescent="0.3">
      <c r="A546">
        <v>125012206</v>
      </c>
      <c r="B546" s="5">
        <v>45869</v>
      </c>
      <c r="C546" t="s">
        <v>8273</v>
      </c>
      <c r="D546" t="s">
        <v>8079</v>
      </c>
      <c r="E546">
        <v>100531</v>
      </c>
      <c r="F546" s="42" t="s">
        <v>8276</v>
      </c>
      <c r="G546">
        <v>10</v>
      </c>
      <c r="H546" s="46">
        <v>65.8</v>
      </c>
      <c r="I546">
        <v>1</v>
      </c>
    </row>
    <row r="547" spans="1:9" x14ac:dyDescent="0.3">
      <c r="A547">
        <v>125012206</v>
      </c>
      <c r="B547" s="5">
        <v>45869</v>
      </c>
      <c r="C547" t="s">
        <v>8273</v>
      </c>
      <c r="D547" t="s">
        <v>8079</v>
      </c>
      <c r="E547">
        <v>100745</v>
      </c>
      <c r="F547" s="42" t="s">
        <v>8277</v>
      </c>
      <c r="G547">
        <v>10</v>
      </c>
      <c r="H547" s="46">
        <v>14.6</v>
      </c>
      <c r="I547">
        <v>1</v>
      </c>
    </row>
    <row r="548" spans="1:9" x14ac:dyDescent="0.3">
      <c r="A548">
        <v>125012206</v>
      </c>
      <c r="B548" s="5">
        <v>45869</v>
      </c>
      <c r="C548" t="s">
        <v>8273</v>
      </c>
      <c r="D548" t="s">
        <v>8079</v>
      </c>
      <c r="E548">
        <v>100729</v>
      </c>
      <c r="F548" s="42" t="s">
        <v>8278</v>
      </c>
      <c r="G548">
        <v>5</v>
      </c>
      <c r="H548" s="46">
        <v>59.77</v>
      </c>
      <c r="I548">
        <v>1</v>
      </c>
    </row>
    <row r="549" spans="1:9" x14ac:dyDescent="0.3">
      <c r="A549">
        <v>125012206</v>
      </c>
      <c r="B549" s="5">
        <v>45869</v>
      </c>
      <c r="C549" t="s">
        <v>8273</v>
      </c>
      <c r="D549" t="s">
        <v>8079</v>
      </c>
      <c r="E549">
        <v>100615</v>
      </c>
      <c r="F549" s="42" t="s">
        <v>187</v>
      </c>
      <c r="G549">
        <v>30</v>
      </c>
      <c r="H549" s="46">
        <v>56.4</v>
      </c>
      <c r="I549">
        <v>1</v>
      </c>
    </row>
    <row r="550" spans="1:9" x14ac:dyDescent="0.3">
      <c r="A550">
        <v>125012206</v>
      </c>
      <c r="B550" s="5">
        <v>45869</v>
      </c>
      <c r="C550" t="s">
        <v>8273</v>
      </c>
      <c r="D550" t="s">
        <v>8079</v>
      </c>
      <c r="E550">
        <v>100526</v>
      </c>
      <c r="F550" s="42" t="s">
        <v>8279</v>
      </c>
      <c r="G550">
        <v>20</v>
      </c>
      <c r="H550" s="46">
        <v>15.02</v>
      </c>
      <c r="I550">
        <v>1</v>
      </c>
    </row>
    <row r="551" spans="1:9" x14ac:dyDescent="0.3">
      <c r="A551">
        <v>125012206</v>
      </c>
      <c r="B551" s="5">
        <v>45869</v>
      </c>
      <c r="C551" t="s">
        <v>8273</v>
      </c>
      <c r="D551" t="s">
        <v>8079</v>
      </c>
      <c r="E551">
        <v>100526</v>
      </c>
      <c r="F551" s="42" t="s">
        <v>8279</v>
      </c>
      <c r="G551">
        <v>6</v>
      </c>
      <c r="H551" s="46">
        <v>15.02</v>
      </c>
      <c r="I551">
        <v>1</v>
      </c>
    </row>
    <row r="552" spans="1:9" x14ac:dyDescent="0.3">
      <c r="A552">
        <v>125012206</v>
      </c>
      <c r="B552" s="5">
        <v>45869</v>
      </c>
      <c r="C552" t="s">
        <v>8273</v>
      </c>
      <c r="D552" t="s">
        <v>8079</v>
      </c>
      <c r="E552">
        <v>100576</v>
      </c>
      <c r="F552" s="42" t="s">
        <v>8280</v>
      </c>
      <c r="G552">
        <v>20</v>
      </c>
      <c r="H552" s="46">
        <v>5.38</v>
      </c>
      <c r="I552">
        <v>1</v>
      </c>
    </row>
    <row r="553" spans="1:9" x14ac:dyDescent="0.3">
      <c r="A553">
        <v>125012206</v>
      </c>
      <c r="B553" s="5">
        <v>45869</v>
      </c>
      <c r="C553" t="s">
        <v>8273</v>
      </c>
      <c r="D553" t="s">
        <v>8079</v>
      </c>
      <c r="E553">
        <v>100523</v>
      </c>
      <c r="F553" s="42" t="s">
        <v>8281</v>
      </c>
      <c r="G553">
        <v>10</v>
      </c>
      <c r="H553" s="46">
        <v>10.86</v>
      </c>
      <c r="I553">
        <v>1</v>
      </c>
    </row>
    <row r="554" spans="1:9" x14ac:dyDescent="0.3">
      <c r="A554">
        <v>125012206</v>
      </c>
      <c r="B554" s="5">
        <v>45869</v>
      </c>
      <c r="C554" t="s">
        <v>8273</v>
      </c>
      <c r="D554" t="s">
        <v>8079</v>
      </c>
      <c r="E554">
        <v>100524</v>
      </c>
      <c r="F554" s="42" t="s">
        <v>8282</v>
      </c>
      <c r="G554">
        <v>30</v>
      </c>
      <c r="H554" s="46">
        <v>8.2799999999999994</v>
      </c>
      <c r="I554">
        <v>1</v>
      </c>
    </row>
    <row r="555" spans="1:9" x14ac:dyDescent="0.3">
      <c r="A555">
        <v>125012206</v>
      </c>
      <c r="B555" s="5">
        <v>45869</v>
      </c>
      <c r="C555" t="s">
        <v>8273</v>
      </c>
      <c r="D555" t="s">
        <v>8079</v>
      </c>
      <c r="E555">
        <v>100201</v>
      </c>
      <c r="F555" s="42" t="s">
        <v>8283</v>
      </c>
      <c r="G555">
        <v>10</v>
      </c>
      <c r="H555" s="46">
        <v>8.02</v>
      </c>
      <c r="I555">
        <v>1</v>
      </c>
    </row>
    <row r="556" spans="1:9" x14ac:dyDescent="0.3">
      <c r="A556">
        <v>125012206</v>
      </c>
      <c r="B556" s="5">
        <v>45869</v>
      </c>
      <c r="C556" t="s">
        <v>8273</v>
      </c>
      <c r="D556" t="s">
        <v>8079</v>
      </c>
      <c r="E556">
        <v>268498</v>
      </c>
      <c r="F556" s="42" t="s">
        <v>8284</v>
      </c>
      <c r="G556">
        <v>50</v>
      </c>
      <c r="H556" s="46">
        <v>6.16</v>
      </c>
      <c r="I556">
        <v>1</v>
      </c>
    </row>
    <row r="557" spans="1:9" x14ac:dyDescent="0.3">
      <c r="A557">
        <v>125012206</v>
      </c>
      <c r="B557" s="5">
        <v>45869</v>
      </c>
      <c r="C557" t="s">
        <v>8273</v>
      </c>
      <c r="D557" t="s">
        <v>8079</v>
      </c>
      <c r="E557">
        <v>100635</v>
      </c>
      <c r="F557" s="42" t="s">
        <v>8285</v>
      </c>
      <c r="G557">
        <v>10</v>
      </c>
      <c r="H557" s="46">
        <v>15.25</v>
      </c>
      <c r="I557">
        <v>1</v>
      </c>
    </row>
    <row r="558" spans="1:9" x14ac:dyDescent="0.3">
      <c r="A558">
        <v>125012206</v>
      </c>
      <c r="B558" s="5">
        <v>45869</v>
      </c>
      <c r="C558" t="s">
        <v>8273</v>
      </c>
      <c r="D558" t="s">
        <v>8079</v>
      </c>
      <c r="E558">
        <v>100619</v>
      </c>
      <c r="F558" s="42" t="s">
        <v>188</v>
      </c>
      <c r="G558">
        <v>14</v>
      </c>
      <c r="H558" s="46">
        <v>39.18</v>
      </c>
      <c r="I558">
        <v>1</v>
      </c>
    </row>
    <row r="559" spans="1:9" x14ac:dyDescent="0.3">
      <c r="A559">
        <v>125012206</v>
      </c>
      <c r="B559" s="5">
        <v>45869</v>
      </c>
      <c r="C559" t="s">
        <v>8273</v>
      </c>
      <c r="D559" t="s">
        <v>8079</v>
      </c>
      <c r="E559">
        <v>100520</v>
      </c>
      <c r="F559" s="42" t="s">
        <v>8286</v>
      </c>
      <c r="G559">
        <v>15</v>
      </c>
      <c r="H559" s="46">
        <v>9.0399999999999991</v>
      </c>
      <c r="I559">
        <v>1</v>
      </c>
    </row>
    <row r="560" spans="1:9" x14ac:dyDescent="0.3">
      <c r="A560">
        <v>125012206</v>
      </c>
      <c r="B560" s="5">
        <v>45869</v>
      </c>
      <c r="C560" t="s">
        <v>8273</v>
      </c>
      <c r="D560" t="s">
        <v>8079</v>
      </c>
      <c r="E560">
        <v>100517</v>
      </c>
      <c r="F560" s="42" t="s">
        <v>8287</v>
      </c>
      <c r="G560">
        <v>10</v>
      </c>
      <c r="H560" s="46">
        <v>8.14</v>
      </c>
      <c r="I560">
        <v>1</v>
      </c>
    </row>
    <row r="561" spans="1:9" x14ac:dyDescent="0.3">
      <c r="A561">
        <v>125012206</v>
      </c>
      <c r="B561" s="5">
        <v>45869</v>
      </c>
      <c r="C561" t="s">
        <v>8273</v>
      </c>
      <c r="D561" t="s">
        <v>8079</v>
      </c>
      <c r="E561">
        <v>100518</v>
      </c>
      <c r="F561" s="42" t="s">
        <v>8288</v>
      </c>
      <c r="G561">
        <v>30</v>
      </c>
      <c r="H561" s="46">
        <v>5.12</v>
      </c>
      <c r="I561">
        <v>1</v>
      </c>
    </row>
    <row r="562" spans="1:9" x14ac:dyDescent="0.3">
      <c r="A562">
        <v>125012206</v>
      </c>
      <c r="B562" s="5">
        <v>45869</v>
      </c>
      <c r="C562" t="s">
        <v>8273</v>
      </c>
      <c r="D562" t="s">
        <v>8079</v>
      </c>
      <c r="E562">
        <v>100516</v>
      </c>
      <c r="F562" s="42" t="s">
        <v>8289</v>
      </c>
      <c r="G562">
        <v>50</v>
      </c>
      <c r="H562" s="46">
        <v>3.99</v>
      </c>
      <c r="I562">
        <v>1</v>
      </c>
    </row>
    <row r="563" spans="1:9" x14ac:dyDescent="0.3">
      <c r="A563">
        <v>125012206</v>
      </c>
      <c r="B563" s="5">
        <v>45869</v>
      </c>
      <c r="C563" t="s">
        <v>8273</v>
      </c>
      <c r="D563" t="s">
        <v>8079</v>
      </c>
      <c r="E563">
        <v>100748</v>
      </c>
      <c r="F563" s="42" t="s">
        <v>387</v>
      </c>
      <c r="G563">
        <v>10</v>
      </c>
      <c r="H563" s="46">
        <v>7.23</v>
      </c>
      <c r="I563">
        <v>1</v>
      </c>
    </row>
    <row r="564" spans="1:9" x14ac:dyDescent="0.3">
      <c r="A564">
        <v>125012206</v>
      </c>
      <c r="B564" s="5">
        <v>45869</v>
      </c>
      <c r="C564" t="s">
        <v>8273</v>
      </c>
      <c r="D564" t="s">
        <v>8079</v>
      </c>
      <c r="E564">
        <v>100453</v>
      </c>
      <c r="F564" s="42" t="s">
        <v>8290</v>
      </c>
      <c r="G564">
        <v>2</v>
      </c>
      <c r="H564" s="46">
        <v>18.88</v>
      </c>
      <c r="I564">
        <v>1</v>
      </c>
    </row>
    <row r="565" spans="1:9" x14ac:dyDescent="0.3">
      <c r="A565">
        <v>125012206</v>
      </c>
      <c r="B565" s="5">
        <v>45869</v>
      </c>
      <c r="C565" t="s">
        <v>8273</v>
      </c>
      <c r="D565" t="s">
        <v>8079</v>
      </c>
      <c r="E565">
        <v>100509</v>
      </c>
      <c r="F565" s="42" t="s">
        <v>8291</v>
      </c>
      <c r="G565">
        <v>15</v>
      </c>
      <c r="H565" s="46">
        <v>2.74</v>
      </c>
      <c r="I565">
        <v>1</v>
      </c>
    </row>
    <row r="566" spans="1:9" x14ac:dyDescent="0.3">
      <c r="A566">
        <v>125012206</v>
      </c>
      <c r="B566" s="5">
        <v>45869</v>
      </c>
      <c r="C566" t="s">
        <v>8273</v>
      </c>
      <c r="D566" t="s">
        <v>8079</v>
      </c>
      <c r="E566">
        <v>100508</v>
      </c>
      <c r="F566" s="42" t="s">
        <v>8251</v>
      </c>
      <c r="G566">
        <v>20</v>
      </c>
      <c r="H566" s="46">
        <v>1.4</v>
      </c>
      <c r="I566">
        <v>1</v>
      </c>
    </row>
    <row r="567" spans="1:9" x14ac:dyDescent="0.3">
      <c r="A567">
        <v>125012206</v>
      </c>
      <c r="B567" s="5">
        <v>45869</v>
      </c>
      <c r="C567" t="s">
        <v>8273</v>
      </c>
      <c r="D567" t="s">
        <v>8079</v>
      </c>
      <c r="E567">
        <v>100507</v>
      </c>
      <c r="F567" s="42" t="s">
        <v>8252</v>
      </c>
      <c r="G567">
        <v>30</v>
      </c>
      <c r="H567" s="46">
        <v>1.36</v>
      </c>
      <c r="I567">
        <v>1</v>
      </c>
    </row>
    <row r="568" spans="1:9" x14ac:dyDescent="0.3">
      <c r="A568">
        <v>125012206</v>
      </c>
      <c r="B568" s="5">
        <v>45869</v>
      </c>
      <c r="C568" t="s">
        <v>8273</v>
      </c>
      <c r="D568" t="s">
        <v>8079</v>
      </c>
      <c r="E568">
        <v>100513</v>
      </c>
      <c r="F568" s="42" t="s">
        <v>8292</v>
      </c>
      <c r="G568">
        <v>15</v>
      </c>
      <c r="H568" s="46">
        <v>1.28</v>
      </c>
      <c r="I568">
        <v>1</v>
      </c>
    </row>
    <row r="569" spans="1:9" x14ac:dyDescent="0.3">
      <c r="A569">
        <v>125012206</v>
      </c>
      <c r="B569" s="5">
        <v>45869</v>
      </c>
      <c r="C569" t="s">
        <v>8273</v>
      </c>
      <c r="D569" t="s">
        <v>8079</v>
      </c>
      <c r="E569">
        <v>100893</v>
      </c>
      <c r="F569" s="42" t="s">
        <v>8293</v>
      </c>
      <c r="G569">
        <v>10</v>
      </c>
      <c r="H569" s="46">
        <v>2.48</v>
      </c>
      <c r="I569">
        <v>1</v>
      </c>
    </row>
    <row r="570" spans="1:9" x14ac:dyDescent="0.3">
      <c r="A570">
        <v>125012206</v>
      </c>
      <c r="B570" s="5">
        <v>45869</v>
      </c>
      <c r="C570" t="s">
        <v>8273</v>
      </c>
      <c r="D570" t="s">
        <v>8079</v>
      </c>
      <c r="E570">
        <v>100510</v>
      </c>
      <c r="F570" s="42" t="s">
        <v>8294</v>
      </c>
      <c r="G570">
        <v>10</v>
      </c>
      <c r="H570" s="46">
        <v>2.76</v>
      </c>
      <c r="I570">
        <v>1</v>
      </c>
    </row>
    <row r="571" spans="1:9" x14ac:dyDescent="0.3">
      <c r="A571">
        <v>125012206</v>
      </c>
      <c r="B571" s="5">
        <v>45869</v>
      </c>
      <c r="C571" t="s">
        <v>8273</v>
      </c>
      <c r="D571" t="s">
        <v>8079</v>
      </c>
      <c r="E571">
        <v>100511</v>
      </c>
      <c r="F571" s="42" t="s">
        <v>8295</v>
      </c>
      <c r="G571">
        <v>15</v>
      </c>
      <c r="H571" s="46">
        <v>1.83</v>
      </c>
      <c r="I571">
        <v>1</v>
      </c>
    </row>
    <row r="572" spans="1:9" x14ac:dyDescent="0.3">
      <c r="A572">
        <v>125012206</v>
      </c>
      <c r="B572" s="5">
        <v>45869</v>
      </c>
      <c r="C572" t="s">
        <v>8273</v>
      </c>
      <c r="D572" t="s">
        <v>8079</v>
      </c>
      <c r="E572">
        <v>100595</v>
      </c>
      <c r="F572" s="42" t="s">
        <v>8296</v>
      </c>
      <c r="G572">
        <v>5</v>
      </c>
      <c r="H572" s="46">
        <v>12.42</v>
      </c>
      <c r="I572">
        <v>1</v>
      </c>
    </row>
    <row r="573" spans="1:9" x14ac:dyDescent="0.3">
      <c r="A573">
        <v>125012206</v>
      </c>
      <c r="B573" s="5">
        <v>45869</v>
      </c>
      <c r="C573" t="s">
        <v>8273</v>
      </c>
      <c r="D573" t="s">
        <v>8079</v>
      </c>
      <c r="E573">
        <v>100321</v>
      </c>
      <c r="F573" s="42" t="s">
        <v>8297</v>
      </c>
      <c r="G573">
        <v>15</v>
      </c>
      <c r="H573" s="46">
        <v>1.82</v>
      </c>
      <c r="I573">
        <v>1</v>
      </c>
    </row>
    <row r="574" spans="1:9" x14ac:dyDescent="0.3">
      <c r="A574">
        <v>125012206</v>
      </c>
      <c r="B574" s="5">
        <v>45869</v>
      </c>
      <c r="C574" t="s">
        <v>8273</v>
      </c>
      <c r="D574" t="s">
        <v>8079</v>
      </c>
      <c r="E574">
        <v>100334</v>
      </c>
      <c r="F574" s="42" t="s">
        <v>8298</v>
      </c>
      <c r="G574">
        <v>30</v>
      </c>
      <c r="H574" s="46">
        <v>1.87</v>
      </c>
      <c r="I574">
        <v>1</v>
      </c>
    </row>
    <row r="575" spans="1:9" x14ac:dyDescent="0.3">
      <c r="A575">
        <v>125012206</v>
      </c>
      <c r="B575" s="5">
        <v>45869</v>
      </c>
      <c r="C575" t="s">
        <v>8273</v>
      </c>
      <c r="D575" t="s">
        <v>8079</v>
      </c>
      <c r="E575">
        <v>100395</v>
      </c>
      <c r="F575" s="42" t="s">
        <v>8299</v>
      </c>
      <c r="G575">
        <v>15</v>
      </c>
      <c r="H575" s="46">
        <v>1.43</v>
      </c>
      <c r="I575">
        <v>1</v>
      </c>
    </row>
    <row r="576" spans="1:9" x14ac:dyDescent="0.3">
      <c r="A576">
        <v>125012206</v>
      </c>
      <c r="B576" s="5">
        <v>45869</v>
      </c>
      <c r="C576" t="s">
        <v>8273</v>
      </c>
      <c r="D576" t="s">
        <v>8079</v>
      </c>
      <c r="E576">
        <v>100418</v>
      </c>
      <c r="F576" s="42" t="s">
        <v>8300</v>
      </c>
      <c r="G576">
        <v>8</v>
      </c>
      <c r="H576" s="46">
        <v>4.05</v>
      </c>
      <c r="I576">
        <v>1</v>
      </c>
    </row>
    <row r="577" spans="1:9" x14ac:dyDescent="0.3">
      <c r="A577">
        <v>125012206</v>
      </c>
      <c r="B577" s="5">
        <v>45869</v>
      </c>
      <c r="C577" t="s">
        <v>8273</v>
      </c>
      <c r="D577" t="s">
        <v>8079</v>
      </c>
      <c r="E577">
        <v>100654</v>
      </c>
      <c r="F577" s="42" t="s">
        <v>7788</v>
      </c>
      <c r="G577">
        <v>12</v>
      </c>
      <c r="H577" s="46">
        <v>27</v>
      </c>
      <c r="I577">
        <v>1</v>
      </c>
    </row>
    <row r="578" spans="1:9" x14ac:dyDescent="0.3">
      <c r="A578">
        <v>125012206</v>
      </c>
      <c r="B578" s="5">
        <v>45869</v>
      </c>
      <c r="C578" t="s">
        <v>8273</v>
      </c>
      <c r="D578" t="s">
        <v>8079</v>
      </c>
      <c r="E578">
        <v>901795</v>
      </c>
      <c r="F578" s="42" t="s">
        <v>8301</v>
      </c>
      <c r="G578">
        <v>1</v>
      </c>
      <c r="H578" s="46">
        <v>18</v>
      </c>
      <c r="I578">
        <v>1</v>
      </c>
    </row>
    <row r="579" spans="1:9" x14ac:dyDescent="0.3">
      <c r="A579">
        <v>125012207</v>
      </c>
      <c r="B579" s="5">
        <v>45869</v>
      </c>
      <c r="C579" t="s">
        <v>8302</v>
      </c>
      <c r="D579" t="s">
        <v>110</v>
      </c>
      <c r="E579">
        <v>261917</v>
      </c>
      <c r="F579" s="42" t="s">
        <v>8303</v>
      </c>
      <c r="G579">
        <v>4</v>
      </c>
      <c r="H579" s="46">
        <v>120</v>
      </c>
      <c r="I579">
        <v>1</v>
      </c>
    </row>
    <row r="580" spans="1:9" x14ac:dyDescent="0.3">
      <c r="A580">
        <v>125012208</v>
      </c>
      <c r="B580" s="5">
        <v>45869</v>
      </c>
      <c r="C580" t="s">
        <v>120</v>
      </c>
      <c r="D580" t="s">
        <v>115</v>
      </c>
      <c r="E580">
        <v>200537</v>
      </c>
      <c r="F580" s="42" t="s">
        <v>8254</v>
      </c>
      <c r="G580">
        <v>2</v>
      </c>
      <c r="H580" s="46">
        <v>37</v>
      </c>
      <c r="I580">
        <v>1</v>
      </c>
    </row>
    <row r="581" spans="1:9" x14ac:dyDescent="0.3">
      <c r="A581">
        <v>125012208</v>
      </c>
      <c r="B581" s="5">
        <v>45869</v>
      </c>
      <c r="C581" t="s">
        <v>120</v>
      </c>
      <c r="D581" t="s">
        <v>115</v>
      </c>
      <c r="E581">
        <v>200371</v>
      </c>
      <c r="F581" s="42" t="s">
        <v>8107</v>
      </c>
      <c r="G581">
        <v>2</v>
      </c>
      <c r="H581" s="46">
        <v>12.93</v>
      </c>
      <c r="I581">
        <v>1</v>
      </c>
    </row>
    <row r="582" spans="1:9" x14ac:dyDescent="0.3">
      <c r="A582">
        <v>125012208</v>
      </c>
      <c r="B582" s="5">
        <v>45869</v>
      </c>
      <c r="C582" t="s">
        <v>120</v>
      </c>
      <c r="D582" t="s">
        <v>115</v>
      </c>
      <c r="E582">
        <v>200532</v>
      </c>
      <c r="F582" s="42" t="s">
        <v>8304</v>
      </c>
      <c r="G582">
        <v>13</v>
      </c>
      <c r="H582" s="46">
        <v>31</v>
      </c>
      <c r="I582">
        <v>1</v>
      </c>
    </row>
    <row r="583" spans="1:9" x14ac:dyDescent="0.3">
      <c r="A583">
        <v>125012208</v>
      </c>
      <c r="B583" s="5">
        <v>45869</v>
      </c>
      <c r="C583" t="s">
        <v>120</v>
      </c>
      <c r="D583" t="s">
        <v>115</v>
      </c>
      <c r="E583">
        <v>200536</v>
      </c>
      <c r="F583" s="42" t="s">
        <v>8305</v>
      </c>
      <c r="G583">
        <v>16</v>
      </c>
      <c r="H583" s="46">
        <v>11.8</v>
      </c>
      <c r="I583">
        <v>1</v>
      </c>
    </row>
    <row r="584" spans="1:9" x14ac:dyDescent="0.3">
      <c r="A584">
        <v>125012208</v>
      </c>
      <c r="B584" s="5">
        <v>45869</v>
      </c>
      <c r="C584" t="s">
        <v>120</v>
      </c>
      <c r="D584" t="s">
        <v>115</v>
      </c>
      <c r="E584">
        <v>200535</v>
      </c>
      <c r="F584" s="42" t="s">
        <v>8306</v>
      </c>
      <c r="G584">
        <v>4</v>
      </c>
      <c r="H584" s="46">
        <v>5</v>
      </c>
      <c r="I584">
        <v>1</v>
      </c>
    </row>
    <row r="585" spans="1:9" x14ac:dyDescent="0.3">
      <c r="A585">
        <v>125012208</v>
      </c>
      <c r="B585" s="5">
        <v>45869</v>
      </c>
      <c r="C585" t="s">
        <v>120</v>
      </c>
      <c r="D585" t="s">
        <v>115</v>
      </c>
      <c r="E585">
        <v>200529</v>
      </c>
      <c r="F585" s="42" t="s">
        <v>7877</v>
      </c>
      <c r="G585">
        <v>6</v>
      </c>
      <c r="H585" s="46">
        <v>2.19</v>
      </c>
      <c r="I585">
        <v>1</v>
      </c>
    </row>
    <row r="586" spans="1:9" x14ac:dyDescent="0.3">
      <c r="A586">
        <v>125012209</v>
      </c>
      <c r="B586" s="5">
        <v>45869</v>
      </c>
      <c r="C586" t="s">
        <v>363</v>
      </c>
      <c r="D586" t="s">
        <v>364</v>
      </c>
      <c r="E586">
        <v>140002</v>
      </c>
      <c r="F586" s="42" t="s">
        <v>8307</v>
      </c>
      <c r="G586">
        <v>100</v>
      </c>
      <c r="H586" s="46">
        <v>1.34</v>
      </c>
      <c r="I586">
        <v>1</v>
      </c>
    </row>
    <row r="587" spans="1:9" x14ac:dyDescent="0.3">
      <c r="A587">
        <v>125012209</v>
      </c>
      <c r="B587" s="5">
        <v>45869</v>
      </c>
      <c r="C587" t="s">
        <v>363</v>
      </c>
      <c r="D587" t="s">
        <v>364</v>
      </c>
      <c r="E587">
        <v>140008</v>
      </c>
      <c r="F587" s="42" t="s">
        <v>8308</v>
      </c>
      <c r="G587">
        <v>70</v>
      </c>
      <c r="H587" s="46">
        <v>2.09</v>
      </c>
      <c r="I587">
        <v>1</v>
      </c>
    </row>
    <row r="588" spans="1:9" x14ac:dyDescent="0.3">
      <c r="A588">
        <v>125012209</v>
      </c>
      <c r="B588" s="5">
        <v>45869</v>
      </c>
      <c r="C588" t="s">
        <v>363</v>
      </c>
      <c r="D588" t="s">
        <v>364</v>
      </c>
      <c r="E588">
        <v>140001</v>
      </c>
      <c r="F588" s="42" t="s">
        <v>8309</v>
      </c>
      <c r="G588">
        <v>100</v>
      </c>
      <c r="H588" s="46">
        <v>3.11</v>
      </c>
      <c r="I588">
        <v>1</v>
      </c>
    </row>
    <row r="589" spans="1:9" x14ac:dyDescent="0.3">
      <c r="A589">
        <v>125012209</v>
      </c>
      <c r="B589" s="5">
        <v>45869</v>
      </c>
      <c r="C589" t="s">
        <v>363</v>
      </c>
      <c r="D589" t="s">
        <v>364</v>
      </c>
      <c r="E589">
        <v>140004</v>
      </c>
      <c r="F589" s="42" t="s">
        <v>8310</v>
      </c>
      <c r="G589">
        <v>50</v>
      </c>
      <c r="H589" s="46">
        <v>5.12</v>
      </c>
      <c r="I589">
        <v>1</v>
      </c>
    </row>
    <row r="590" spans="1:9" x14ac:dyDescent="0.3">
      <c r="A590">
        <v>125012209</v>
      </c>
      <c r="B590" s="5">
        <v>45869</v>
      </c>
      <c r="C590" t="s">
        <v>363</v>
      </c>
      <c r="D590" t="s">
        <v>364</v>
      </c>
      <c r="E590">
        <v>140003</v>
      </c>
      <c r="F590" s="42" t="s">
        <v>8311</v>
      </c>
      <c r="G590">
        <v>30</v>
      </c>
      <c r="H590" s="46">
        <v>6.24</v>
      </c>
      <c r="I590">
        <v>1</v>
      </c>
    </row>
    <row r="591" spans="1:9" x14ac:dyDescent="0.3">
      <c r="A591">
        <v>125012209</v>
      </c>
      <c r="B591" s="5">
        <v>45869</v>
      </c>
      <c r="C591" t="s">
        <v>363</v>
      </c>
      <c r="D591" t="s">
        <v>364</v>
      </c>
      <c r="E591">
        <v>140005</v>
      </c>
      <c r="F591" s="42" t="s">
        <v>8312</v>
      </c>
      <c r="G591">
        <v>30</v>
      </c>
      <c r="H591" s="46">
        <v>9.44</v>
      </c>
      <c r="I591">
        <v>1</v>
      </c>
    </row>
    <row r="592" spans="1:9" x14ac:dyDescent="0.3">
      <c r="A592">
        <v>125012209</v>
      </c>
      <c r="B592" s="5">
        <v>45869</v>
      </c>
      <c r="C592" t="s">
        <v>363</v>
      </c>
      <c r="D592" t="s">
        <v>364</v>
      </c>
      <c r="E592">
        <v>140007</v>
      </c>
      <c r="F592" s="42" t="s">
        <v>8313</v>
      </c>
      <c r="G592">
        <v>20</v>
      </c>
      <c r="H592" s="46">
        <v>24.92</v>
      </c>
      <c r="I592">
        <v>1</v>
      </c>
    </row>
    <row r="593" spans="1:9" x14ac:dyDescent="0.3">
      <c r="A593">
        <v>125012209</v>
      </c>
      <c r="B593" s="5">
        <v>45869</v>
      </c>
      <c r="C593" t="s">
        <v>363</v>
      </c>
      <c r="D593" t="s">
        <v>364</v>
      </c>
      <c r="E593">
        <v>140033</v>
      </c>
      <c r="F593" s="42" t="s">
        <v>8314</v>
      </c>
      <c r="G593">
        <v>20</v>
      </c>
      <c r="H593" s="46">
        <v>2.09</v>
      </c>
      <c r="I593">
        <v>1</v>
      </c>
    </row>
    <row r="594" spans="1:9" x14ac:dyDescent="0.3">
      <c r="A594">
        <v>125012209</v>
      </c>
      <c r="B594" s="5">
        <v>45869</v>
      </c>
      <c r="C594" t="s">
        <v>363</v>
      </c>
      <c r="D594" t="s">
        <v>364</v>
      </c>
      <c r="E594">
        <v>140039</v>
      </c>
      <c r="F594" s="42" t="s">
        <v>8315</v>
      </c>
      <c r="G594">
        <v>20</v>
      </c>
      <c r="H594" s="46">
        <v>2.83</v>
      </c>
      <c r="I594">
        <v>1</v>
      </c>
    </row>
    <row r="595" spans="1:9" x14ac:dyDescent="0.3">
      <c r="A595">
        <v>125012209</v>
      </c>
      <c r="B595" s="5">
        <v>45869</v>
      </c>
      <c r="C595" t="s">
        <v>363</v>
      </c>
      <c r="D595" t="s">
        <v>364</v>
      </c>
      <c r="E595">
        <v>140076</v>
      </c>
      <c r="F595" s="42" t="s">
        <v>8316</v>
      </c>
      <c r="G595">
        <v>20</v>
      </c>
      <c r="H595" s="46">
        <v>17.309999999999999</v>
      </c>
      <c r="I595">
        <v>1</v>
      </c>
    </row>
    <row r="596" spans="1:9" x14ac:dyDescent="0.3">
      <c r="A596">
        <v>125012209</v>
      </c>
      <c r="B596" s="5">
        <v>45869</v>
      </c>
      <c r="C596" t="s">
        <v>363</v>
      </c>
      <c r="D596" t="s">
        <v>364</v>
      </c>
      <c r="E596">
        <v>140130</v>
      </c>
      <c r="F596" s="42" t="s">
        <v>8317</v>
      </c>
      <c r="G596">
        <v>20</v>
      </c>
      <c r="H596" s="46">
        <v>4.17</v>
      </c>
      <c r="I596">
        <v>1</v>
      </c>
    </row>
    <row r="597" spans="1:9" x14ac:dyDescent="0.3">
      <c r="A597">
        <v>125012209</v>
      </c>
      <c r="B597" s="5">
        <v>45869</v>
      </c>
      <c r="C597" t="s">
        <v>363</v>
      </c>
      <c r="D597" t="s">
        <v>364</v>
      </c>
      <c r="E597">
        <v>140132</v>
      </c>
      <c r="F597" s="42" t="s">
        <v>8318</v>
      </c>
      <c r="G597">
        <v>20</v>
      </c>
      <c r="H597" s="46">
        <v>3.64</v>
      </c>
      <c r="I597">
        <v>1</v>
      </c>
    </row>
    <row r="598" spans="1:9" x14ac:dyDescent="0.3">
      <c r="A598">
        <v>125012209</v>
      </c>
      <c r="B598" s="5">
        <v>45869</v>
      </c>
      <c r="C598" t="s">
        <v>363</v>
      </c>
      <c r="D598" t="s">
        <v>364</v>
      </c>
      <c r="E598">
        <v>140134</v>
      </c>
      <c r="F598" s="42" t="s">
        <v>8319</v>
      </c>
      <c r="G598">
        <v>20</v>
      </c>
      <c r="H598" s="46">
        <v>5.27</v>
      </c>
      <c r="I598">
        <v>1</v>
      </c>
    </row>
    <row r="599" spans="1:9" x14ac:dyDescent="0.3">
      <c r="A599">
        <v>125012209</v>
      </c>
      <c r="B599" s="5">
        <v>45869</v>
      </c>
      <c r="C599" t="s">
        <v>363</v>
      </c>
      <c r="D599" t="s">
        <v>364</v>
      </c>
      <c r="E599">
        <v>140136</v>
      </c>
      <c r="F599" s="42" t="s">
        <v>8320</v>
      </c>
      <c r="G599">
        <v>20</v>
      </c>
      <c r="H599" s="46">
        <v>5.63</v>
      </c>
      <c r="I599">
        <v>1</v>
      </c>
    </row>
    <row r="600" spans="1:9" x14ac:dyDescent="0.3">
      <c r="A600">
        <v>125012209</v>
      </c>
      <c r="B600" s="5">
        <v>45869</v>
      </c>
      <c r="C600" t="s">
        <v>363</v>
      </c>
      <c r="D600" t="s">
        <v>364</v>
      </c>
      <c r="E600">
        <v>140145</v>
      </c>
      <c r="F600" s="42" t="s">
        <v>8321</v>
      </c>
      <c r="G600">
        <v>30</v>
      </c>
      <c r="H600" s="46">
        <v>12.46</v>
      </c>
      <c r="I600">
        <v>1</v>
      </c>
    </row>
    <row r="601" spans="1:9" x14ac:dyDescent="0.3">
      <c r="A601">
        <v>125012209</v>
      </c>
      <c r="B601" s="5">
        <v>45869</v>
      </c>
      <c r="C601" t="s">
        <v>363</v>
      </c>
      <c r="D601" t="s">
        <v>364</v>
      </c>
      <c r="E601">
        <v>140115</v>
      </c>
      <c r="F601" s="42" t="s">
        <v>8322</v>
      </c>
      <c r="G601">
        <v>20</v>
      </c>
      <c r="H601" s="46">
        <v>8.0299999999999994</v>
      </c>
      <c r="I601">
        <v>1</v>
      </c>
    </row>
    <row r="602" spans="1:9" x14ac:dyDescent="0.3">
      <c r="A602">
        <v>125012209</v>
      </c>
      <c r="B602" s="5">
        <v>45869</v>
      </c>
      <c r="C602" t="s">
        <v>363</v>
      </c>
      <c r="D602" t="s">
        <v>364</v>
      </c>
      <c r="E602">
        <v>269975</v>
      </c>
      <c r="F602" s="42" t="s">
        <v>8323</v>
      </c>
      <c r="G602">
        <v>10</v>
      </c>
      <c r="H602" s="46">
        <v>21.78</v>
      </c>
      <c r="I602">
        <v>1</v>
      </c>
    </row>
    <row r="603" spans="1:9" x14ac:dyDescent="0.3">
      <c r="A603">
        <v>125012209</v>
      </c>
      <c r="B603" s="5">
        <v>45869</v>
      </c>
      <c r="C603" t="s">
        <v>363</v>
      </c>
      <c r="D603" t="s">
        <v>364</v>
      </c>
      <c r="E603">
        <v>252704</v>
      </c>
      <c r="F603" s="42" t="s">
        <v>8324</v>
      </c>
      <c r="G603">
        <v>80</v>
      </c>
      <c r="H603" s="46">
        <v>38.299999999999997</v>
      </c>
      <c r="I603">
        <v>1</v>
      </c>
    </row>
    <row r="604" spans="1:9" x14ac:dyDescent="0.3">
      <c r="A604">
        <v>125012209</v>
      </c>
      <c r="B604" s="5">
        <v>45869</v>
      </c>
      <c r="C604" t="s">
        <v>363</v>
      </c>
      <c r="D604" t="s">
        <v>364</v>
      </c>
      <c r="E604">
        <v>200492</v>
      </c>
      <c r="F604" s="42" t="s">
        <v>8325</v>
      </c>
      <c r="G604">
        <v>25</v>
      </c>
      <c r="H604" s="46">
        <v>4.33</v>
      </c>
      <c r="I604">
        <v>1</v>
      </c>
    </row>
    <row r="605" spans="1:9" x14ac:dyDescent="0.3">
      <c r="A605">
        <v>125012209</v>
      </c>
      <c r="B605" s="5">
        <v>45869</v>
      </c>
      <c r="C605" t="s">
        <v>363</v>
      </c>
      <c r="D605" t="s">
        <v>364</v>
      </c>
      <c r="E605">
        <v>100548</v>
      </c>
      <c r="F605" s="42" t="s">
        <v>8326</v>
      </c>
      <c r="G605">
        <v>25</v>
      </c>
      <c r="H605" s="46">
        <v>3.73</v>
      </c>
      <c r="I605">
        <v>1</v>
      </c>
    </row>
    <row r="606" spans="1:9" x14ac:dyDescent="0.3">
      <c r="A606">
        <v>125012209</v>
      </c>
      <c r="B606" s="5">
        <v>45869</v>
      </c>
      <c r="C606" t="s">
        <v>363</v>
      </c>
      <c r="D606" t="s">
        <v>364</v>
      </c>
      <c r="E606">
        <v>100524</v>
      </c>
      <c r="F606" s="42" t="s">
        <v>8282</v>
      </c>
      <c r="G606">
        <v>7</v>
      </c>
      <c r="H606" s="46">
        <v>7.18</v>
      </c>
      <c r="I606">
        <v>1</v>
      </c>
    </row>
    <row r="607" spans="1:9" x14ac:dyDescent="0.3">
      <c r="A607">
        <v>125012209</v>
      </c>
      <c r="B607" s="5">
        <v>45869</v>
      </c>
      <c r="C607" t="s">
        <v>363</v>
      </c>
      <c r="D607" t="s">
        <v>364</v>
      </c>
      <c r="E607">
        <v>100517</v>
      </c>
      <c r="F607" s="42" t="s">
        <v>8287</v>
      </c>
      <c r="G607">
        <v>15</v>
      </c>
      <c r="H607" s="46">
        <v>7.08</v>
      </c>
      <c r="I607">
        <v>1</v>
      </c>
    </row>
    <row r="608" spans="1:9" x14ac:dyDescent="0.3">
      <c r="A608">
        <v>125012209</v>
      </c>
      <c r="B608" s="5">
        <v>45869</v>
      </c>
      <c r="C608" t="s">
        <v>363</v>
      </c>
      <c r="D608" t="s">
        <v>364</v>
      </c>
      <c r="E608">
        <v>100615</v>
      </c>
      <c r="F608" s="42" t="s">
        <v>187</v>
      </c>
      <c r="G608">
        <v>7</v>
      </c>
      <c r="H608" s="46">
        <v>48.92</v>
      </c>
      <c r="I608">
        <v>1</v>
      </c>
    </row>
    <row r="609" spans="1:9" x14ac:dyDescent="0.3">
      <c r="A609">
        <v>125012209</v>
      </c>
      <c r="B609" s="5">
        <v>45869</v>
      </c>
      <c r="C609" t="s">
        <v>363</v>
      </c>
      <c r="D609" t="s">
        <v>364</v>
      </c>
      <c r="E609">
        <v>901162</v>
      </c>
      <c r="F609" s="42" t="s">
        <v>8327</v>
      </c>
      <c r="G609">
        <v>3</v>
      </c>
      <c r="H609" s="46">
        <v>2055.27</v>
      </c>
      <c r="I609">
        <v>1</v>
      </c>
    </row>
    <row r="610" spans="1:9" x14ac:dyDescent="0.3">
      <c r="A610">
        <v>125012209</v>
      </c>
      <c r="B610" s="5">
        <v>45869</v>
      </c>
      <c r="C610" t="s">
        <v>363</v>
      </c>
      <c r="D610" t="s">
        <v>364</v>
      </c>
      <c r="E610">
        <v>140138</v>
      </c>
      <c r="F610" s="42" t="s">
        <v>8328</v>
      </c>
      <c r="G610">
        <v>20</v>
      </c>
      <c r="H610" s="46">
        <v>5.14</v>
      </c>
      <c r="I610">
        <v>1</v>
      </c>
    </row>
    <row r="611" spans="1:9" x14ac:dyDescent="0.3">
      <c r="A611">
        <v>125012209</v>
      </c>
      <c r="B611" s="5">
        <v>45869</v>
      </c>
      <c r="C611" t="s">
        <v>363</v>
      </c>
      <c r="D611" t="s">
        <v>364</v>
      </c>
      <c r="E611">
        <v>140140</v>
      </c>
      <c r="F611" s="42" t="s">
        <v>8329</v>
      </c>
      <c r="G611">
        <v>20</v>
      </c>
      <c r="H611" s="46">
        <v>8.65</v>
      </c>
      <c r="I611">
        <v>1</v>
      </c>
    </row>
    <row r="612" spans="1:9" x14ac:dyDescent="0.3">
      <c r="A612">
        <v>125012209</v>
      </c>
      <c r="B612" s="5">
        <v>45869</v>
      </c>
      <c r="C612" t="s">
        <v>363</v>
      </c>
      <c r="D612" t="s">
        <v>364</v>
      </c>
      <c r="E612">
        <v>140145</v>
      </c>
      <c r="F612" s="42" t="s">
        <v>8321</v>
      </c>
      <c r="G612">
        <v>15</v>
      </c>
      <c r="H612" s="46">
        <v>12.46</v>
      </c>
      <c r="I612">
        <v>1</v>
      </c>
    </row>
    <row r="613" spans="1:9" x14ac:dyDescent="0.3">
      <c r="A613">
        <v>125012209</v>
      </c>
      <c r="B613" s="5">
        <v>45869</v>
      </c>
      <c r="C613" t="s">
        <v>363</v>
      </c>
      <c r="D613" t="s">
        <v>364</v>
      </c>
      <c r="E613">
        <v>140146</v>
      </c>
      <c r="F613" s="42" t="s">
        <v>8330</v>
      </c>
      <c r="G613">
        <v>15</v>
      </c>
      <c r="H613" s="46">
        <v>12.46</v>
      </c>
      <c r="I613">
        <v>1</v>
      </c>
    </row>
    <row r="614" spans="1:9" x14ac:dyDescent="0.3">
      <c r="A614">
        <v>125012209</v>
      </c>
      <c r="B614" s="5">
        <v>45869</v>
      </c>
      <c r="C614" t="s">
        <v>363</v>
      </c>
      <c r="D614" t="s">
        <v>364</v>
      </c>
      <c r="E614">
        <v>140150</v>
      </c>
      <c r="F614" s="42" t="s">
        <v>8331</v>
      </c>
      <c r="G614">
        <v>5</v>
      </c>
      <c r="H614" s="46">
        <v>22.44</v>
      </c>
      <c r="I614">
        <v>1</v>
      </c>
    </row>
    <row r="615" spans="1:9" x14ac:dyDescent="0.3">
      <c r="A615">
        <v>125012209</v>
      </c>
      <c r="B615" s="5">
        <v>45869</v>
      </c>
      <c r="C615" t="s">
        <v>363</v>
      </c>
      <c r="D615" t="s">
        <v>364</v>
      </c>
      <c r="E615">
        <v>140160</v>
      </c>
      <c r="F615" s="42" t="s">
        <v>8332</v>
      </c>
      <c r="G615">
        <v>100</v>
      </c>
      <c r="H615" s="46">
        <v>1.27</v>
      </c>
      <c r="I615">
        <v>1</v>
      </c>
    </row>
    <row r="616" spans="1:9" x14ac:dyDescent="0.3">
      <c r="A616">
        <v>125012209</v>
      </c>
      <c r="B616" s="5">
        <v>45869</v>
      </c>
      <c r="C616" t="s">
        <v>363</v>
      </c>
      <c r="D616" t="s">
        <v>364</v>
      </c>
      <c r="E616">
        <v>140166</v>
      </c>
      <c r="F616" s="42" t="s">
        <v>8333</v>
      </c>
      <c r="G616">
        <v>50</v>
      </c>
      <c r="H616" s="46">
        <v>1.78</v>
      </c>
      <c r="I616">
        <v>1</v>
      </c>
    </row>
    <row r="617" spans="1:9" x14ac:dyDescent="0.3">
      <c r="A617">
        <v>125012209</v>
      </c>
      <c r="B617" s="5">
        <v>45869</v>
      </c>
      <c r="C617" t="s">
        <v>363</v>
      </c>
      <c r="D617" t="s">
        <v>364</v>
      </c>
      <c r="E617">
        <v>140155</v>
      </c>
      <c r="F617" s="42" t="s">
        <v>8334</v>
      </c>
      <c r="G617">
        <v>30</v>
      </c>
      <c r="H617" s="46">
        <v>2.48</v>
      </c>
      <c r="I617">
        <v>1</v>
      </c>
    </row>
    <row r="618" spans="1:9" x14ac:dyDescent="0.3">
      <c r="A618">
        <v>125012209</v>
      </c>
      <c r="B618" s="5">
        <v>45869</v>
      </c>
      <c r="C618" t="s">
        <v>363</v>
      </c>
      <c r="D618" t="s">
        <v>364</v>
      </c>
      <c r="E618">
        <v>140154</v>
      </c>
      <c r="F618" s="42" t="s">
        <v>8335</v>
      </c>
      <c r="G618">
        <v>30</v>
      </c>
      <c r="H618" s="46">
        <v>2.65</v>
      </c>
      <c r="I618">
        <v>1</v>
      </c>
    </row>
    <row r="619" spans="1:9" x14ac:dyDescent="0.3">
      <c r="A619">
        <v>125012209</v>
      </c>
      <c r="B619" s="5">
        <v>45869</v>
      </c>
      <c r="C619" t="s">
        <v>363</v>
      </c>
      <c r="D619" t="s">
        <v>364</v>
      </c>
      <c r="E619">
        <v>140157</v>
      </c>
      <c r="F619" s="42" t="s">
        <v>8336</v>
      </c>
      <c r="G619">
        <v>20</v>
      </c>
      <c r="H619" s="46">
        <v>7.06</v>
      </c>
      <c r="I619">
        <v>1</v>
      </c>
    </row>
    <row r="620" spans="1:9" x14ac:dyDescent="0.3">
      <c r="A620">
        <v>125012209</v>
      </c>
      <c r="B620" s="5">
        <v>45869</v>
      </c>
      <c r="C620" t="s">
        <v>363</v>
      </c>
      <c r="D620" t="s">
        <v>364</v>
      </c>
      <c r="E620">
        <v>140165</v>
      </c>
      <c r="F620" s="42" t="s">
        <v>8337</v>
      </c>
      <c r="G620">
        <v>10</v>
      </c>
      <c r="H620" s="46">
        <v>19.55</v>
      </c>
      <c r="I620">
        <v>1</v>
      </c>
    </row>
    <row r="621" spans="1:9" x14ac:dyDescent="0.3">
      <c r="A621">
        <v>125012209</v>
      </c>
      <c r="B621" s="5">
        <v>45869</v>
      </c>
      <c r="C621" t="s">
        <v>363</v>
      </c>
      <c r="D621" t="s">
        <v>364</v>
      </c>
      <c r="E621">
        <v>271849</v>
      </c>
      <c r="F621" s="42" t="s">
        <v>8338</v>
      </c>
      <c r="G621">
        <v>10</v>
      </c>
      <c r="H621" s="46">
        <v>132.47999999999999</v>
      </c>
      <c r="I621">
        <v>1</v>
      </c>
    </row>
    <row r="622" spans="1:9" x14ac:dyDescent="0.3">
      <c r="A622">
        <v>125012209</v>
      </c>
      <c r="B622" s="5">
        <v>45869</v>
      </c>
      <c r="C622" t="s">
        <v>363</v>
      </c>
      <c r="D622" t="s">
        <v>364</v>
      </c>
      <c r="E622">
        <v>270060</v>
      </c>
      <c r="F622" s="42" t="s">
        <v>8339</v>
      </c>
      <c r="G622">
        <v>5</v>
      </c>
      <c r="H622" s="46">
        <v>46.88</v>
      </c>
      <c r="I622">
        <v>1</v>
      </c>
    </row>
    <row r="623" spans="1:9" x14ac:dyDescent="0.3">
      <c r="A623">
        <v>125012209</v>
      </c>
      <c r="B623" s="5">
        <v>45869</v>
      </c>
      <c r="C623" t="s">
        <v>363</v>
      </c>
      <c r="D623" t="s">
        <v>364</v>
      </c>
      <c r="E623">
        <v>270059</v>
      </c>
      <c r="F623" s="42" t="s">
        <v>8340</v>
      </c>
      <c r="G623" s="1">
        <v>5</v>
      </c>
      <c r="H623" s="46">
        <v>37.299999999999997</v>
      </c>
      <c r="I623">
        <v>1</v>
      </c>
    </row>
    <row r="624" spans="1:9" x14ac:dyDescent="0.3">
      <c r="A624">
        <v>125012209</v>
      </c>
      <c r="B624" s="5">
        <v>45869</v>
      </c>
      <c r="C624" t="s">
        <v>363</v>
      </c>
      <c r="D624" t="s">
        <v>364</v>
      </c>
      <c r="E624">
        <v>600096</v>
      </c>
      <c r="F624" s="42" t="s">
        <v>8341</v>
      </c>
      <c r="G624">
        <v>10</v>
      </c>
      <c r="H624" s="46">
        <v>420</v>
      </c>
      <c r="I624">
        <v>1</v>
      </c>
    </row>
    <row r="625" spans="1:9" x14ac:dyDescent="0.3">
      <c r="A625">
        <v>125012210</v>
      </c>
      <c r="B625" s="5">
        <v>45869</v>
      </c>
      <c r="C625" t="s">
        <v>7435</v>
      </c>
      <c r="D625" t="s">
        <v>92</v>
      </c>
      <c r="E625">
        <v>271300</v>
      </c>
      <c r="F625" s="42" t="s">
        <v>8342</v>
      </c>
      <c r="G625">
        <v>58</v>
      </c>
      <c r="H625" s="46">
        <v>20</v>
      </c>
      <c r="I625">
        <v>1</v>
      </c>
    </row>
    <row r="626" spans="1:9" x14ac:dyDescent="0.3">
      <c r="A626">
        <v>125012210</v>
      </c>
      <c r="B626" s="5">
        <v>45869</v>
      </c>
      <c r="C626" t="s">
        <v>7435</v>
      </c>
      <c r="D626" t="s">
        <v>92</v>
      </c>
      <c r="E626">
        <v>271304</v>
      </c>
      <c r="F626" s="42" t="s">
        <v>7849</v>
      </c>
      <c r="G626">
        <v>2</v>
      </c>
      <c r="H626" s="46">
        <v>28.4</v>
      </c>
      <c r="I626">
        <v>1</v>
      </c>
    </row>
    <row r="627" spans="1:9" x14ac:dyDescent="0.3">
      <c r="A627">
        <v>125012210</v>
      </c>
      <c r="B627" s="5">
        <v>45869</v>
      </c>
      <c r="C627" t="s">
        <v>7435</v>
      </c>
      <c r="D627" t="s">
        <v>92</v>
      </c>
      <c r="E627">
        <v>271301</v>
      </c>
      <c r="F627" s="42" t="s">
        <v>8343</v>
      </c>
      <c r="G627">
        <v>6</v>
      </c>
      <c r="H627" s="46">
        <v>39.14</v>
      </c>
      <c r="I627">
        <v>1</v>
      </c>
    </row>
    <row r="628" spans="1:9" x14ac:dyDescent="0.3">
      <c r="A628">
        <v>125012210</v>
      </c>
      <c r="B628" s="5">
        <v>45869</v>
      </c>
      <c r="C628" t="s">
        <v>7435</v>
      </c>
      <c r="D628" t="s">
        <v>92</v>
      </c>
      <c r="E628">
        <v>300264</v>
      </c>
      <c r="F628" s="42" t="s">
        <v>8180</v>
      </c>
      <c r="G628">
        <v>18</v>
      </c>
      <c r="H628" s="46">
        <v>60.87</v>
      </c>
      <c r="I628">
        <v>1</v>
      </c>
    </row>
    <row r="629" spans="1:9" x14ac:dyDescent="0.3">
      <c r="A629">
        <v>125012210</v>
      </c>
      <c r="B629" s="5">
        <v>45869</v>
      </c>
      <c r="C629" t="s">
        <v>7435</v>
      </c>
      <c r="D629" t="s">
        <v>92</v>
      </c>
      <c r="E629">
        <v>300263</v>
      </c>
      <c r="F629" s="42" t="s">
        <v>397</v>
      </c>
      <c r="G629">
        <v>6</v>
      </c>
      <c r="H629" s="46">
        <v>86.8</v>
      </c>
      <c r="I629">
        <v>1</v>
      </c>
    </row>
    <row r="630" spans="1:9" x14ac:dyDescent="0.3">
      <c r="A630">
        <v>125012210</v>
      </c>
      <c r="B630" s="5">
        <v>45869</v>
      </c>
      <c r="C630" t="s">
        <v>7435</v>
      </c>
      <c r="D630" t="s">
        <v>92</v>
      </c>
      <c r="E630">
        <v>271303</v>
      </c>
      <c r="F630" s="42" t="s">
        <v>8126</v>
      </c>
      <c r="G630">
        <v>8</v>
      </c>
      <c r="H630" s="46">
        <v>132.54</v>
      </c>
      <c r="I630">
        <v>1</v>
      </c>
    </row>
    <row r="631" spans="1:9" x14ac:dyDescent="0.3">
      <c r="A631">
        <v>125012211</v>
      </c>
      <c r="B631" s="5">
        <v>45869</v>
      </c>
      <c r="C631" t="s">
        <v>8344</v>
      </c>
      <c r="D631" t="s">
        <v>1609</v>
      </c>
      <c r="E631">
        <v>200455</v>
      </c>
      <c r="F631" s="42" t="s">
        <v>8345</v>
      </c>
      <c r="G631">
        <v>20</v>
      </c>
      <c r="H631" s="46">
        <v>8.5</v>
      </c>
      <c r="I631">
        <v>1</v>
      </c>
    </row>
    <row r="632" spans="1:9" x14ac:dyDescent="0.3">
      <c r="A632">
        <v>125012211</v>
      </c>
      <c r="B632" s="5">
        <v>45869</v>
      </c>
      <c r="C632" t="s">
        <v>8344</v>
      </c>
      <c r="D632" t="s">
        <v>1609</v>
      </c>
      <c r="E632">
        <v>200536</v>
      </c>
      <c r="F632" s="42" t="s">
        <v>8305</v>
      </c>
      <c r="G632">
        <v>20</v>
      </c>
      <c r="H632" s="46">
        <v>11.13</v>
      </c>
      <c r="I632">
        <v>1</v>
      </c>
    </row>
    <row r="633" spans="1:9" x14ac:dyDescent="0.3">
      <c r="A633">
        <v>125012211</v>
      </c>
      <c r="B633" s="5">
        <v>45869</v>
      </c>
      <c r="C633" t="s">
        <v>8344</v>
      </c>
      <c r="D633" t="s">
        <v>1609</v>
      </c>
      <c r="E633">
        <v>200494</v>
      </c>
      <c r="F633" s="42" t="s">
        <v>8346</v>
      </c>
      <c r="G633">
        <v>15</v>
      </c>
      <c r="H633" s="46">
        <v>7.49</v>
      </c>
      <c r="I633">
        <v>1</v>
      </c>
    </row>
    <row r="634" spans="1:9" x14ac:dyDescent="0.3">
      <c r="A634">
        <v>125012211</v>
      </c>
      <c r="B634" s="5">
        <v>45869</v>
      </c>
      <c r="C634" t="s">
        <v>8344</v>
      </c>
      <c r="D634" t="s">
        <v>1609</v>
      </c>
      <c r="E634">
        <v>200493</v>
      </c>
      <c r="F634" s="42" t="s">
        <v>8347</v>
      </c>
      <c r="G634">
        <v>20</v>
      </c>
      <c r="H634" s="46">
        <v>3.73</v>
      </c>
      <c r="I634">
        <v>1</v>
      </c>
    </row>
    <row r="635" spans="1:9" x14ac:dyDescent="0.3">
      <c r="A635">
        <v>125012211</v>
      </c>
      <c r="B635" s="5">
        <v>45869</v>
      </c>
      <c r="C635" t="s">
        <v>8344</v>
      </c>
      <c r="D635" t="s">
        <v>1609</v>
      </c>
      <c r="E635">
        <v>200553</v>
      </c>
      <c r="F635" s="42" t="s">
        <v>8194</v>
      </c>
      <c r="G635">
        <v>15</v>
      </c>
      <c r="H635" s="46">
        <v>4.6500000000000004</v>
      </c>
      <c r="I635">
        <v>1</v>
      </c>
    </row>
    <row r="636" spans="1:9" x14ac:dyDescent="0.3">
      <c r="A636">
        <v>125012211</v>
      </c>
      <c r="B636" s="5">
        <v>45869</v>
      </c>
      <c r="C636" t="s">
        <v>8344</v>
      </c>
      <c r="D636" t="s">
        <v>1609</v>
      </c>
      <c r="E636">
        <v>200569</v>
      </c>
      <c r="F636" s="42" t="s">
        <v>202</v>
      </c>
      <c r="G636">
        <v>10</v>
      </c>
      <c r="H636" s="46">
        <v>2.3199999999999998</v>
      </c>
      <c r="I636">
        <v>1</v>
      </c>
    </row>
    <row r="637" spans="1:9" x14ac:dyDescent="0.3">
      <c r="A637">
        <v>125012211</v>
      </c>
      <c r="B637" s="5">
        <v>45869</v>
      </c>
      <c r="C637" t="s">
        <v>8344</v>
      </c>
      <c r="D637" t="s">
        <v>1609</v>
      </c>
      <c r="E637">
        <v>200395</v>
      </c>
      <c r="F637" s="42" t="s">
        <v>7649</v>
      </c>
      <c r="G637">
        <v>10</v>
      </c>
      <c r="H637" s="46">
        <v>9.5299999999999994</v>
      </c>
      <c r="I637">
        <v>1</v>
      </c>
    </row>
    <row r="638" spans="1:9" x14ac:dyDescent="0.3">
      <c r="A638">
        <v>125012211</v>
      </c>
      <c r="B638" s="5">
        <v>45869</v>
      </c>
      <c r="C638" t="s">
        <v>8344</v>
      </c>
      <c r="D638" t="s">
        <v>1609</v>
      </c>
      <c r="E638">
        <v>200535</v>
      </c>
      <c r="F638" s="42" t="s">
        <v>8306</v>
      </c>
      <c r="G638">
        <v>15</v>
      </c>
      <c r="H638" s="46">
        <v>5.85</v>
      </c>
      <c r="I638">
        <v>1</v>
      </c>
    </row>
    <row r="639" spans="1:9" x14ac:dyDescent="0.3">
      <c r="A639">
        <v>125012211</v>
      </c>
      <c r="B639" s="5">
        <v>45869</v>
      </c>
      <c r="C639" t="s">
        <v>8344</v>
      </c>
      <c r="D639" t="s">
        <v>1609</v>
      </c>
      <c r="E639">
        <v>200491</v>
      </c>
      <c r="F639" s="42" t="s">
        <v>8348</v>
      </c>
      <c r="G639">
        <v>15</v>
      </c>
      <c r="H639" s="46">
        <v>2.31</v>
      </c>
      <c r="I639">
        <v>1</v>
      </c>
    </row>
    <row r="640" spans="1:9" x14ac:dyDescent="0.3">
      <c r="A640">
        <v>125012211</v>
      </c>
      <c r="B640" s="5">
        <v>45869</v>
      </c>
      <c r="C640" t="s">
        <v>8344</v>
      </c>
      <c r="D640" t="s">
        <v>1609</v>
      </c>
      <c r="E640">
        <v>200552</v>
      </c>
      <c r="F640" s="42" t="s">
        <v>7808</v>
      </c>
      <c r="G640">
        <v>8</v>
      </c>
      <c r="H640" s="46">
        <v>3.75</v>
      </c>
      <c r="I640">
        <v>1</v>
      </c>
    </row>
    <row r="641" spans="1:9" x14ac:dyDescent="0.3">
      <c r="A641">
        <v>125012211</v>
      </c>
      <c r="B641" s="5">
        <v>45869</v>
      </c>
      <c r="C641" t="s">
        <v>8344</v>
      </c>
      <c r="D641" t="s">
        <v>1609</v>
      </c>
      <c r="E641">
        <v>200583</v>
      </c>
      <c r="F641" s="42" t="s">
        <v>8349</v>
      </c>
      <c r="G641">
        <v>15</v>
      </c>
      <c r="H641" s="46">
        <v>55.02</v>
      </c>
      <c r="I641">
        <v>1</v>
      </c>
    </row>
    <row r="642" spans="1:9" x14ac:dyDescent="0.3">
      <c r="A642">
        <v>125012211</v>
      </c>
      <c r="B642" s="5">
        <v>45869</v>
      </c>
      <c r="C642" t="s">
        <v>8344</v>
      </c>
      <c r="D642" t="s">
        <v>1609</v>
      </c>
      <c r="E642">
        <v>200564</v>
      </c>
      <c r="F642" s="42" t="s">
        <v>8350</v>
      </c>
      <c r="G642">
        <v>10</v>
      </c>
      <c r="H642" s="46">
        <v>38.270000000000003</v>
      </c>
      <c r="I642">
        <v>1</v>
      </c>
    </row>
    <row r="643" spans="1:9" x14ac:dyDescent="0.3">
      <c r="A643">
        <v>125012211</v>
      </c>
      <c r="B643" s="5">
        <v>45869</v>
      </c>
      <c r="C643" t="s">
        <v>8344</v>
      </c>
      <c r="D643" t="s">
        <v>1609</v>
      </c>
      <c r="E643">
        <v>250190</v>
      </c>
      <c r="F643" s="42" t="s">
        <v>7889</v>
      </c>
      <c r="G643">
        <v>60</v>
      </c>
      <c r="H643" s="46">
        <v>0.25</v>
      </c>
      <c r="I643">
        <v>1</v>
      </c>
    </row>
    <row r="644" spans="1:9" x14ac:dyDescent="0.3">
      <c r="A644">
        <v>125012211</v>
      </c>
      <c r="B644" s="5">
        <v>45869</v>
      </c>
      <c r="C644" t="s">
        <v>8344</v>
      </c>
      <c r="D644" t="s">
        <v>1609</v>
      </c>
      <c r="E644">
        <v>256800</v>
      </c>
      <c r="F644" s="42" t="s">
        <v>7892</v>
      </c>
      <c r="G644">
        <v>5</v>
      </c>
      <c r="H644" s="46">
        <v>6.75</v>
      </c>
      <c r="I644">
        <v>1</v>
      </c>
    </row>
    <row r="645" spans="1:9" x14ac:dyDescent="0.3">
      <c r="A645">
        <v>125012211</v>
      </c>
      <c r="B645" s="5">
        <v>45869</v>
      </c>
      <c r="C645" t="s">
        <v>8344</v>
      </c>
      <c r="D645" t="s">
        <v>1609</v>
      </c>
      <c r="E645">
        <v>262602</v>
      </c>
      <c r="F645" s="42" t="s">
        <v>7891</v>
      </c>
      <c r="G645">
        <v>15</v>
      </c>
      <c r="H645" s="46">
        <v>4.25</v>
      </c>
      <c r="I645">
        <v>1</v>
      </c>
    </row>
    <row r="646" spans="1:9" x14ac:dyDescent="0.3">
      <c r="A646">
        <v>125012211</v>
      </c>
      <c r="B646" s="5">
        <v>45869</v>
      </c>
      <c r="C646" t="s">
        <v>8344</v>
      </c>
      <c r="D646" t="s">
        <v>1609</v>
      </c>
      <c r="E646">
        <v>257216</v>
      </c>
      <c r="F646" s="42" t="s">
        <v>7893</v>
      </c>
      <c r="G646">
        <v>1</v>
      </c>
      <c r="H646" s="46">
        <v>7.5</v>
      </c>
      <c r="I646">
        <v>1</v>
      </c>
    </row>
    <row r="647" spans="1:9" x14ac:dyDescent="0.3">
      <c r="A647">
        <v>125012211</v>
      </c>
      <c r="B647" s="5">
        <v>45869</v>
      </c>
      <c r="C647" t="s">
        <v>8344</v>
      </c>
      <c r="D647" t="s">
        <v>1609</v>
      </c>
      <c r="E647">
        <v>269893</v>
      </c>
      <c r="F647" s="42" t="s">
        <v>254</v>
      </c>
      <c r="G647">
        <v>50</v>
      </c>
      <c r="H647" s="46">
        <v>2.5</v>
      </c>
      <c r="I647">
        <v>1</v>
      </c>
    </row>
    <row r="648" spans="1:9" x14ac:dyDescent="0.3">
      <c r="A648">
        <v>125012211</v>
      </c>
      <c r="B648" s="5">
        <v>45869</v>
      </c>
      <c r="C648" t="s">
        <v>8344</v>
      </c>
      <c r="D648" t="s">
        <v>1609</v>
      </c>
      <c r="E648">
        <v>271296</v>
      </c>
      <c r="F648" s="42" t="s">
        <v>255</v>
      </c>
      <c r="G648">
        <v>30</v>
      </c>
      <c r="H648" s="46">
        <v>1.35</v>
      </c>
      <c r="I648">
        <v>1</v>
      </c>
    </row>
    <row r="649" spans="1:9" x14ac:dyDescent="0.3">
      <c r="A649">
        <v>125012211</v>
      </c>
      <c r="B649" s="5">
        <v>45869</v>
      </c>
      <c r="C649" t="s">
        <v>8344</v>
      </c>
      <c r="D649" t="s">
        <v>1609</v>
      </c>
      <c r="E649">
        <v>271295</v>
      </c>
      <c r="F649" s="42" t="s">
        <v>7886</v>
      </c>
      <c r="G649">
        <v>20</v>
      </c>
      <c r="H649" s="46">
        <v>0.9</v>
      </c>
      <c r="I649">
        <v>1</v>
      </c>
    </row>
    <row r="650" spans="1:9" x14ac:dyDescent="0.3">
      <c r="A650">
        <v>125012211</v>
      </c>
      <c r="B650" s="5">
        <v>45869</v>
      </c>
      <c r="C650" t="s">
        <v>8344</v>
      </c>
      <c r="D650" t="s">
        <v>1609</v>
      </c>
      <c r="E650">
        <v>269887</v>
      </c>
      <c r="F650" s="42" t="s">
        <v>8156</v>
      </c>
      <c r="G650">
        <v>30</v>
      </c>
      <c r="H650" s="46">
        <v>0.85</v>
      </c>
      <c r="I650">
        <v>1</v>
      </c>
    </row>
    <row r="651" spans="1:9" x14ac:dyDescent="0.3">
      <c r="A651">
        <v>125012211</v>
      </c>
      <c r="B651" s="5">
        <v>45869</v>
      </c>
      <c r="C651" t="s">
        <v>8344</v>
      </c>
      <c r="D651" t="s">
        <v>1609</v>
      </c>
      <c r="E651">
        <v>269886</v>
      </c>
      <c r="F651" s="42" t="s">
        <v>8157</v>
      </c>
      <c r="G651">
        <v>50</v>
      </c>
      <c r="H651" s="46">
        <v>0.75</v>
      </c>
      <c r="I651">
        <v>1</v>
      </c>
    </row>
    <row r="652" spans="1:9" x14ac:dyDescent="0.3">
      <c r="A652">
        <v>125012211</v>
      </c>
      <c r="B652" s="5">
        <v>45869</v>
      </c>
      <c r="C652" t="s">
        <v>8344</v>
      </c>
      <c r="D652" t="s">
        <v>1609</v>
      </c>
      <c r="E652">
        <v>200161</v>
      </c>
      <c r="F652" s="42" t="s">
        <v>226</v>
      </c>
      <c r="G652">
        <v>5</v>
      </c>
      <c r="H652" s="46">
        <v>13.81</v>
      </c>
      <c r="I652">
        <v>1</v>
      </c>
    </row>
    <row r="653" spans="1:9" x14ac:dyDescent="0.3">
      <c r="A653">
        <v>125012211</v>
      </c>
      <c r="B653" s="5">
        <v>45869</v>
      </c>
      <c r="C653" t="s">
        <v>8344</v>
      </c>
      <c r="D653" t="s">
        <v>1609</v>
      </c>
      <c r="E653">
        <v>200160</v>
      </c>
      <c r="F653" s="42" t="s">
        <v>262</v>
      </c>
      <c r="G653">
        <v>25</v>
      </c>
      <c r="H653" s="46">
        <v>8.67</v>
      </c>
      <c r="I653">
        <v>1</v>
      </c>
    </row>
    <row r="654" spans="1:9" x14ac:dyDescent="0.3">
      <c r="A654">
        <v>125012211</v>
      </c>
      <c r="B654" s="5">
        <v>45869</v>
      </c>
      <c r="C654" t="s">
        <v>8344</v>
      </c>
      <c r="D654" t="s">
        <v>1609</v>
      </c>
      <c r="E654">
        <v>200115</v>
      </c>
      <c r="F654" s="42" t="s">
        <v>8204</v>
      </c>
      <c r="G654">
        <v>15</v>
      </c>
      <c r="H654" s="46">
        <v>0.85</v>
      </c>
      <c r="I654">
        <v>1</v>
      </c>
    </row>
    <row r="655" spans="1:9" x14ac:dyDescent="0.3">
      <c r="A655">
        <v>125012211</v>
      </c>
      <c r="B655" s="5">
        <v>45869</v>
      </c>
      <c r="C655" t="s">
        <v>8344</v>
      </c>
      <c r="D655" t="s">
        <v>1609</v>
      </c>
      <c r="E655">
        <v>200114</v>
      </c>
      <c r="F655" s="42" t="s">
        <v>131</v>
      </c>
      <c r="G655">
        <v>50</v>
      </c>
      <c r="H655" s="46">
        <v>0.5</v>
      </c>
      <c r="I655">
        <v>1</v>
      </c>
    </row>
    <row r="656" spans="1:9" x14ac:dyDescent="0.3">
      <c r="A656">
        <v>125012211</v>
      </c>
      <c r="B656" s="5">
        <v>45869</v>
      </c>
      <c r="C656" t="s">
        <v>8344</v>
      </c>
      <c r="D656" t="s">
        <v>1609</v>
      </c>
      <c r="E656">
        <v>200379</v>
      </c>
      <c r="F656" s="42" t="s">
        <v>8173</v>
      </c>
      <c r="G656">
        <v>10</v>
      </c>
      <c r="H656" s="46">
        <v>0.62</v>
      </c>
      <c r="I656">
        <v>1</v>
      </c>
    </row>
    <row r="657" spans="1:9" x14ac:dyDescent="0.3">
      <c r="A657">
        <v>125012211</v>
      </c>
      <c r="B657" s="5">
        <v>45869</v>
      </c>
      <c r="C657" t="s">
        <v>8344</v>
      </c>
      <c r="D657" t="s">
        <v>1609</v>
      </c>
      <c r="E657">
        <v>900983</v>
      </c>
      <c r="F657" s="42" t="s">
        <v>8351</v>
      </c>
      <c r="G657">
        <v>30</v>
      </c>
      <c r="H657" s="46">
        <v>2.35</v>
      </c>
      <c r="I657">
        <v>1</v>
      </c>
    </row>
    <row r="658" spans="1:9" x14ac:dyDescent="0.3">
      <c r="A658">
        <v>125012211</v>
      </c>
      <c r="B658" s="5">
        <v>45869</v>
      </c>
      <c r="C658" t="s">
        <v>8344</v>
      </c>
      <c r="D658" t="s">
        <v>1609</v>
      </c>
      <c r="E658">
        <v>140153</v>
      </c>
      <c r="F658" s="42" t="s">
        <v>8184</v>
      </c>
      <c r="G658">
        <v>100</v>
      </c>
      <c r="H658" s="46">
        <v>1.5</v>
      </c>
      <c r="I658">
        <v>1</v>
      </c>
    </row>
    <row r="659" spans="1:9" x14ac:dyDescent="0.3">
      <c r="A659">
        <v>125012211</v>
      </c>
      <c r="B659" s="5">
        <v>45869</v>
      </c>
      <c r="C659" t="s">
        <v>8344</v>
      </c>
      <c r="D659" t="s">
        <v>1609</v>
      </c>
      <c r="E659">
        <v>200157</v>
      </c>
      <c r="F659" s="42" t="s">
        <v>8203</v>
      </c>
      <c r="G659">
        <v>10</v>
      </c>
      <c r="H659" s="46">
        <v>1.18</v>
      </c>
      <c r="I659">
        <v>1</v>
      </c>
    </row>
    <row r="660" spans="1:9" x14ac:dyDescent="0.3">
      <c r="A660">
        <v>125012211</v>
      </c>
      <c r="B660" s="5">
        <v>45869</v>
      </c>
      <c r="C660" t="s">
        <v>8344</v>
      </c>
      <c r="D660" t="s">
        <v>1609</v>
      </c>
      <c r="E660">
        <v>200151</v>
      </c>
      <c r="F660" s="42" t="s">
        <v>266</v>
      </c>
      <c r="G660">
        <v>10</v>
      </c>
      <c r="H660" s="46">
        <v>0.74</v>
      </c>
      <c r="I660">
        <v>1</v>
      </c>
    </row>
    <row r="661" spans="1:9" x14ac:dyDescent="0.3">
      <c r="A661">
        <v>125012211</v>
      </c>
      <c r="B661" s="5">
        <v>45869</v>
      </c>
      <c r="C661" t="s">
        <v>8344</v>
      </c>
      <c r="D661" t="s">
        <v>1609</v>
      </c>
      <c r="E661">
        <v>200150</v>
      </c>
      <c r="F661" s="42" t="s">
        <v>8147</v>
      </c>
      <c r="G661">
        <v>30</v>
      </c>
      <c r="H661" s="46">
        <v>0.35</v>
      </c>
      <c r="I661">
        <v>1</v>
      </c>
    </row>
    <row r="662" spans="1:9" x14ac:dyDescent="0.3">
      <c r="A662">
        <v>125012211</v>
      </c>
      <c r="B662" s="5">
        <v>45869</v>
      </c>
      <c r="C662" t="s">
        <v>8344</v>
      </c>
      <c r="D662" t="s">
        <v>1609</v>
      </c>
      <c r="E662">
        <v>900940</v>
      </c>
      <c r="F662" s="42" t="s">
        <v>366</v>
      </c>
      <c r="G662">
        <v>25</v>
      </c>
      <c r="H662" s="46">
        <v>7.49</v>
      </c>
      <c r="I662">
        <v>1</v>
      </c>
    </row>
    <row r="663" spans="1:9" x14ac:dyDescent="0.3">
      <c r="A663">
        <v>125012211</v>
      </c>
      <c r="B663" s="5">
        <v>45869</v>
      </c>
      <c r="C663" t="s">
        <v>8344</v>
      </c>
      <c r="D663" t="s">
        <v>1609</v>
      </c>
      <c r="E663">
        <v>266223</v>
      </c>
      <c r="F663" s="42" t="s">
        <v>367</v>
      </c>
      <c r="G663">
        <v>25</v>
      </c>
      <c r="H663" s="46">
        <v>3.73</v>
      </c>
      <c r="I663">
        <v>1</v>
      </c>
    </row>
    <row r="664" spans="1:9" x14ac:dyDescent="0.3">
      <c r="A664">
        <v>125012211</v>
      </c>
      <c r="B664" s="5">
        <v>45869</v>
      </c>
      <c r="C664" t="s">
        <v>8344</v>
      </c>
      <c r="D664" t="s">
        <v>1609</v>
      </c>
      <c r="E664">
        <v>200585</v>
      </c>
      <c r="F664" s="42" t="s">
        <v>8149</v>
      </c>
      <c r="G664" s="1">
        <v>10</v>
      </c>
      <c r="H664" s="46">
        <v>55.68</v>
      </c>
      <c r="I664">
        <v>1</v>
      </c>
    </row>
    <row r="665" spans="1:9" x14ac:dyDescent="0.3">
      <c r="A665">
        <v>125012211</v>
      </c>
      <c r="B665" s="5">
        <v>45869</v>
      </c>
      <c r="C665" t="s">
        <v>8344</v>
      </c>
      <c r="D665" t="s">
        <v>1609</v>
      </c>
      <c r="E665">
        <v>200541</v>
      </c>
      <c r="F665" s="42" t="s">
        <v>8352</v>
      </c>
      <c r="G665">
        <v>5</v>
      </c>
      <c r="H665" s="46">
        <v>37.82</v>
      </c>
      <c r="I665">
        <v>1</v>
      </c>
    </row>
    <row r="666" spans="1:9" x14ac:dyDescent="0.3">
      <c r="A666">
        <v>125012211</v>
      </c>
      <c r="B666" s="5">
        <v>45869</v>
      </c>
      <c r="C666" t="s">
        <v>8344</v>
      </c>
      <c r="D666" t="s">
        <v>1609</v>
      </c>
      <c r="E666">
        <v>200576</v>
      </c>
      <c r="F666" s="42" t="s">
        <v>8353</v>
      </c>
      <c r="G666">
        <v>15</v>
      </c>
      <c r="H666" s="46">
        <v>1.2</v>
      </c>
      <c r="I666">
        <v>1</v>
      </c>
    </row>
    <row r="667" spans="1:9" x14ac:dyDescent="0.3">
      <c r="A667">
        <v>125012211</v>
      </c>
      <c r="B667" s="5">
        <v>45869</v>
      </c>
      <c r="C667" t="s">
        <v>8344</v>
      </c>
      <c r="D667" t="s">
        <v>1609</v>
      </c>
      <c r="E667">
        <v>901795</v>
      </c>
      <c r="F667" s="42" t="s">
        <v>8301</v>
      </c>
      <c r="G667">
        <v>12</v>
      </c>
      <c r="H667" s="46">
        <v>18</v>
      </c>
      <c r="I667">
        <v>1</v>
      </c>
    </row>
    <row r="668" spans="1:9" x14ac:dyDescent="0.3">
      <c r="A668">
        <v>125012212</v>
      </c>
      <c r="B668" s="5">
        <v>45869</v>
      </c>
      <c r="C668" t="s">
        <v>8354</v>
      </c>
      <c r="D668" t="s">
        <v>492</v>
      </c>
      <c r="E668">
        <v>251350</v>
      </c>
      <c r="F668" s="42" t="s">
        <v>8355</v>
      </c>
      <c r="G668">
        <v>3</v>
      </c>
      <c r="H668" s="46">
        <v>120</v>
      </c>
      <c r="I668">
        <v>1</v>
      </c>
    </row>
    <row r="669" spans="1:9" x14ac:dyDescent="0.3">
      <c r="A669">
        <v>125012213</v>
      </c>
      <c r="B669" s="5">
        <v>45869</v>
      </c>
      <c r="C669" t="s">
        <v>8354</v>
      </c>
      <c r="D669" t="s">
        <v>492</v>
      </c>
      <c r="E669">
        <v>252559</v>
      </c>
      <c r="F669" s="42" t="s">
        <v>8356</v>
      </c>
      <c r="G669">
        <v>130</v>
      </c>
      <c r="H669" s="46">
        <v>3</v>
      </c>
      <c r="I669">
        <v>1</v>
      </c>
    </row>
    <row r="670" spans="1:9" x14ac:dyDescent="0.3">
      <c r="A670">
        <v>125012214</v>
      </c>
      <c r="B670" s="5">
        <v>45869</v>
      </c>
      <c r="C670" t="s">
        <v>7785</v>
      </c>
      <c r="D670" t="s">
        <v>352</v>
      </c>
      <c r="E670">
        <v>900605</v>
      </c>
      <c r="F670" s="42" t="s">
        <v>203</v>
      </c>
      <c r="G670">
        <v>200</v>
      </c>
      <c r="H670" s="46">
        <v>8</v>
      </c>
      <c r="I670">
        <v>1</v>
      </c>
    </row>
    <row r="671" spans="1:9" x14ac:dyDescent="0.3">
      <c r="A671">
        <v>125012215</v>
      </c>
      <c r="B671" s="5">
        <v>45869</v>
      </c>
      <c r="C671" t="s">
        <v>7785</v>
      </c>
      <c r="D671" t="s">
        <v>352</v>
      </c>
      <c r="E671">
        <v>900976</v>
      </c>
      <c r="F671" s="42" t="s">
        <v>8357</v>
      </c>
      <c r="G671">
        <v>20</v>
      </c>
      <c r="H671" s="46">
        <v>293</v>
      </c>
      <c r="I671">
        <v>1</v>
      </c>
    </row>
    <row r="672" spans="1:9" x14ac:dyDescent="0.3">
      <c r="A672">
        <v>125012216</v>
      </c>
      <c r="B672" s="5">
        <v>45869</v>
      </c>
      <c r="C672" t="s">
        <v>7785</v>
      </c>
      <c r="D672" t="s">
        <v>352</v>
      </c>
      <c r="E672">
        <v>253110</v>
      </c>
      <c r="F672" s="42" t="s">
        <v>7835</v>
      </c>
      <c r="G672">
        <v>500</v>
      </c>
      <c r="H672" s="46">
        <v>1.35</v>
      </c>
      <c r="I672">
        <v>1</v>
      </c>
    </row>
    <row r="673" spans="1:9" x14ac:dyDescent="0.3">
      <c r="A673">
        <v>125012216</v>
      </c>
      <c r="B673" s="5">
        <v>45869</v>
      </c>
      <c r="C673" t="s">
        <v>7785</v>
      </c>
      <c r="D673" t="s">
        <v>352</v>
      </c>
      <c r="E673">
        <v>253112</v>
      </c>
      <c r="F673" s="42" t="s">
        <v>7834</v>
      </c>
      <c r="G673">
        <v>500</v>
      </c>
      <c r="H673" s="46">
        <v>1.89</v>
      </c>
      <c r="I673">
        <v>1</v>
      </c>
    </row>
    <row r="674" spans="1:9" x14ac:dyDescent="0.3">
      <c r="A674">
        <v>125012216</v>
      </c>
      <c r="B674" s="5">
        <v>45869</v>
      </c>
      <c r="C674" t="s">
        <v>7785</v>
      </c>
      <c r="D674" t="s">
        <v>352</v>
      </c>
      <c r="E674">
        <v>253114</v>
      </c>
      <c r="F674" s="42" t="s">
        <v>7833</v>
      </c>
      <c r="G674">
        <v>250</v>
      </c>
      <c r="H674" s="46">
        <v>2.34</v>
      </c>
      <c r="I674">
        <v>1</v>
      </c>
    </row>
    <row r="675" spans="1:9" x14ac:dyDescent="0.3">
      <c r="A675">
        <v>125012216</v>
      </c>
      <c r="B675" s="5">
        <v>45869</v>
      </c>
      <c r="C675" t="s">
        <v>7785</v>
      </c>
      <c r="D675" t="s">
        <v>352</v>
      </c>
      <c r="E675">
        <v>265610</v>
      </c>
      <c r="F675" s="42" t="s">
        <v>8358</v>
      </c>
      <c r="G675">
        <v>500</v>
      </c>
      <c r="H675" s="46">
        <v>3</v>
      </c>
      <c r="I675">
        <v>1</v>
      </c>
    </row>
    <row r="676" spans="1:9" x14ac:dyDescent="0.3">
      <c r="A676">
        <v>125012217</v>
      </c>
      <c r="B676" s="5">
        <v>45868</v>
      </c>
      <c r="C676" t="s">
        <v>7792</v>
      </c>
      <c r="D676" t="s">
        <v>1865</v>
      </c>
      <c r="E676">
        <v>252192</v>
      </c>
      <c r="F676" s="42" t="s">
        <v>7793</v>
      </c>
      <c r="G676">
        <v>60</v>
      </c>
      <c r="H676" s="46">
        <v>22</v>
      </c>
      <c r="I676">
        <v>1</v>
      </c>
    </row>
    <row r="677" spans="1:9" x14ac:dyDescent="0.3">
      <c r="A677">
        <v>125012217</v>
      </c>
      <c r="B677" s="5">
        <v>45868</v>
      </c>
      <c r="C677" t="s">
        <v>7792</v>
      </c>
      <c r="D677" t="s">
        <v>1865</v>
      </c>
      <c r="E677">
        <v>901809</v>
      </c>
      <c r="F677" s="42" t="s">
        <v>7794</v>
      </c>
      <c r="G677">
        <v>9</v>
      </c>
      <c r="H677" s="46">
        <v>6</v>
      </c>
      <c r="I677">
        <v>1</v>
      </c>
    </row>
    <row r="678" spans="1:9" x14ac:dyDescent="0.3">
      <c r="A678">
        <v>125012217</v>
      </c>
      <c r="B678" s="5">
        <v>45868</v>
      </c>
      <c r="C678" t="s">
        <v>7792</v>
      </c>
      <c r="D678" t="s">
        <v>1865</v>
      </c>
      <c r="E678">
        <v>901684</v>
      </c>
      <c r="F678" s="42" t="s">
        <v>7795</v>
      </c>
      <c r="G678">
        <v>9</v>
      </c>
      <c r="H678" s="46">
        <v>16.13</v>
      </c>
      <c r="I678">
        <v>1</v>
      </c>
    </row>
    <row r="679" spans="1:9" x14ac:dyDescent="0.3">
      <c r="A679">
        <v>125012217</v>
      </c>
      <c r="B679" s="5">
        <v>45868</v>
      </c>
      <c r="C679" t="s">
        <v>7792</v>
      </c>
      <c r="D679" t="s">
        <v>1865</v>
      </c>
      <c r="E679">
        <v>900605</v>
      </c>
      <c r="F679" s="42" t="s">
        <v>203</v>
      </c>
      <c r="G679">
        <v>40</v>
      </c>
      <c r="H679" s="46">
        <v>5</v>
      </c>
      <c r="I679">
        <v>1</v>
      </c>
    </row>
    <row r="680" spans="1:9" x14ac:dyDescent="0.3">
      <c r="A680">
        <v>125012217</v>
      </c>
      <c r="B680" s="5">
        <v>45868</v>
      </c>
      <c r="C680" t="s">
        <v>7792</v>
      </c>
      <c r="D680" t="s">
        <v>1865</v>
      </c>
      <c r="E680">
        <v>267711</v>
      </c>
      <c r="F680" s="42" t="s">
        <v>7796</v>
      </c>
      <c r="G680">
        <v>23</v>
      </c>
      <c r="H680" s="46">
        <v>170</v>
      </c>
      <c r="I680">
        <v>1</v>
      </c>
    </row>
    <row r="681" spans="1:9" x14ac:dyDescent="0.3">
      <c r="A681">
        <v>125012217</v>
      </c>
      <c r="B681" s="5">
        <v>45868</v>
      </c>
      <c r="C681" t="s">
        <v>7792</v>
      </c>
      <c r="D681" t="s">
        <v>1865</v>
      </c>
      <c r="E681">
        <v>267785</v>
      </c>
      <c r="F681" s="42" t="s">
        <v>7797</v>
      </c>
      <c r="G681">
        <v>23</v>
      </c>
      <c r="H681" s="46">
        <v>255</v>
      </c>
      <c r="I681">
        <v>1</v>
      </c>
    </row>
    <row r="682" spans="1:9" x14ac:dyDescent="0.3">
      <c r="A682">
        <v>125012217</v>
      </c>
      <c r="B682" s="5">
        <v>45868</v>
      </c>
      <c r="C682" t="s">
        <v>7792</v>
      </c>
      <c r="D682" t="s">
        <v>1865</v>
      </c>
      <c r="E682">
        <v>267712</v>
      </c>
      <c r="F682" s="42" t="s">
        <v>7798</v>
      </c>
      <c r="G682">
        <v>13</v>
      </c>
      <c r="H682" s="46">
        <v>87</v>
      </c>
      <c r="I682">
        <v>1</v>
      </c>
    </row>
    <row r="683" spans="1:9" x14ac:dyDescent="0.3">
      <c r="A683">
        <v>125012217</v>
      </c>
      <c r="B683" s="5">
        <v>45868</v>
      </c>
      <c r="C683" t="s">
        <v>7792</v>
      </c>
      <c r="D683" t="s">
        <v>1865</v>
      </c>
      <c r="E683">
        <v>270300</v>
      </c>
      <c r="F683" s="42" t="s">
        <v>7799</v>
      </c>
      <c r="G683">
        <v>8</v>
      </c>
      <c r="H683" s="46">
        <v>197</v>
      </c>
      <c r="I683">
        <v>1</v>
      </c>
    </row>
    <row r="684" spans="1:9" x14ac:dyDescent="0.3">
      <c r="A684">
        <v>125012217</v>
      </c>
      <c r="B684" s="5">
        <v>45868</v>
      </c>
      <c r="C684" t="s">
        <v>7792</v>
      </c>
      <c r="D684" t="s">
        <v>1865</v>
      </c>
      <c r="E684">
        <v>900486</v>
      </c>
      <c r="F684" s="42" t="s">
        <v>7800</v>
      </c>
      <c r="G684">
        <v>2</v>
      </c>
      <c r="H684" s="46">
        <v>8</v>
      </c>
      <c r="I684">
        <v>1</v>
      </c>
    </row>
    <row r="685" spans="1:9" x14ac:dyDescent="0.3">
      <c r="A685">
        <v>125012218</v>
      </c>
      <c r="B685" s="5">
        <v>45868</v>
      </c>
      <c r="C685" t="s">
        <v>7656</v>
      </c>
      <c r="D685" t="s">
        <v>549</v>
      </c>
      <c r="E685">
        <v>300205</v>
      </c>
      <c r="F685" s="42" t="s">
        <v>7769</v>
      </c>
      <c r="G685">
        <v>1</v>
      </c>
      <c r="H685" s="46">
        <v>46</v>
      </c>
      <c r="I685">
        <v>1</v>
      </c>
    </row>
    <row r="686" spans="1:9" x14ac:dyDescent="0.3">
      <c r="A686">
        <v>125012219</v>
      </c>
      <c r="B686" s="5">
        <v>45869</v>
      </c>
      <c r="C686" t="s">
        <v>363</v>
      </c>
      <c r="D686" t="s">
        <v>364</v>
      </c>
      <c r="E686">
        <v>269117</v>
      </c>
      <c r="F686" s="42" t="s">
        <v>8359</v>
      </c>
      <c r="G686">
        <v>1</v>
      </c>
      <c r="H686" s="46">
        <v>270</v>
      </c>
      <c r="I686">
        <v>1</v>
      </c>
    </row>
    <row r="687" spans="1:9" x14ac:dyDescent="0.3">
      <c r="A687">
        <v>125012219</v>
      </c>
      <c r="B687" s="5">
        <v>45869</v>
      </c>
      <c r="C687" t="s">
        <v>363</v>
      </c>
      <c r="D687" t="s">
        <v>364</v>
      </c>
      <c r="E687">
        <v>269124</v>
      </c>
      <c r="F687" s="42" t="s">
        <v>8360</v>
      </c>
      <c r="G687">
        <v>1</v>
      </c>
      <c r="H687" s="46">
        <v>275</v>
      </c>
      <c r="I687">
        <v>1</v>
      </c>
    </row>
    <row r="688" spans="1:9" x14ac:dyDescent="0.3">
      <c r="A688">
        <v>125012220</v>
      </c>
      <c r="B688" s="5">
        <v>45869</v>
      </c>
      <c r="C688" t="s">
        <v>8273</v>
      </c>
      <c r="D688" t="s">
        <v>8079</v>
      </c>
      <c r="E688">
        <v>100614</v>
      </c>
      <c r="F688" s="42" t="s">
        <v>190</v>
      </c>
      <c r="G688">
        <v>9</v>
      </c>
      <c r="H688" s="46">
        <v>112.73</v>
      </c>
      <c r="I688">
        <v>1</v>
      </c>
    </row>
    <row r="689" spans="1:9" x14ac:dyDescent="0.3">
      <c r="A689">
        <v>125012220</v>
      </c>
      <c r="B689" s="5">
        <v>45869</v>
      </c>
      <c r="C689" t="s">
        <v>8273</v>
      </c>
      <c r="D689" t="s">
        <v>8079</v>
      </c>
      <c r="E689">
        <v>100730</v>
      </c>
      <c r="F689" s="42" t="s">
        <v>8274</v>
      </c>
      <c r="G689">
        <v>5</v>
      </c>
      <c r="H689" s="46">
        <v>60</v>
      </c>
      <c r="I689">
        <v>1</v>
      </c>
    </row>
    <row r="690" spans="1:9" x14ac:dyDescent="0.3">
      <c r="A690">
        <v>125012220</v>
      </c>
      <c r="B690" s="5">
        <v>45869</v>
      </c>
      <c r="C690" t="s">
        <v>8273</v>
      </c>
      <c r="D690" t="s">
        <v>8079</v>
      </c>
      <c r="E690">
        <v>100737</v>
      </c>
      <c r="F690" s="42" t="s">
        <v>8275</v>
      </c>
      <c r="G690">
        <v>10</v>
      </c>
      <c r="H690" s="46">
        <v>33.46</v>
      </c>
      <c r="I690">
        <v>1</v>
      </c>
    </row>
    <row r="691" spans="1:9" x14ac:dyDescent="0.3">
      <c r="A691">
        <v>125012220</v>
      </c>
      <c r="B691" s="5">
        <v>45869</v>
      </c>
      <c r="C691" t="s">
        <v>8273</v>
      </c>
      <c r="D691" t="s">
        <v>8079</v>
      </c>
      <c r="E691">
        <v>100531</v>
      </c>
      <c r="F691" s="42" t="s">
        <v>8276</v>
      </c>
      <c r="G691">
        <v>10</v>
      </c>
      <c r="H691" s="46">
        <v>65.8</v>
      </c>
      <c r="I691">
        <v>1</v>
      </c>
    </row>
    <row r="692" spans="1:9" x14ac:dyDescent="0.3">
      <c r="A692">
        <v>125012220</v>
      </c>
      <c r="B692" s="5">
        <v>45869</v>
      </c>
      <c r="C692" t="s">
        <v>8273</v>
      </c>
      <c r="D692" t="s">
        <v>8079</v>
      </c>
      <c r="E692">
        <v>100745</v>
      </c>
      <c r="F692" s="42" t="s">
        <v>8277</v>
      </c>
      <c r="G692">
        <v>10</v>
      </c>
      <c r="H692" s="46">
        <v>14.6</v>
      </c>
      <c r="I692">
        <v>1</v>
      </c>
    </row>
    <row r="693" spans="1:9" x14ac:dyDescent="0.3">
      <c r="A693">
        <v>125012220</v>
      </c>
      <c r="B693" s="5">
        <v>45869</v>
      </c>
      <c r="C693" t="s">
        <v>8273</v>
      </c>
      <c r="D693" t="s">
        <v>8079</v>
      </c>
      <c r="E693">
        <v>100729</v>
      </c>
      <c r="F693" s="42" t="s">
        <v>8278</v>
      </c>
      <c r="G693">
        <v>5</v>
      </c>
      <c r="H693" s="46">
        <v>59.77</v>
      </c>
      <c r="I693">
        <v>1</v>
      </c>
    </row>
    <row r="694" spans="1:9" x14ac:dyDescent="0.3">
      <c r="A694">
        <v>125012220</v>
      </c>
      <c r="B694" s="5">
        <v>45869</v>
      </c>
      <c r="C694" t="s">
        <v>8273</v>
      </c>
      <c r="D694" t="s">
        <v>8079</v>
      </c>
      <c r="E694">
        <v>100615</v>
      </c>
      <c r="F694" s="42" t="s">
        <v>187</v>
      </c>
      <c r="G694">
        <v>30</v>
      </c>
      <c r="H694" s="46">
        <v>56.4</v>
      </c>
      <c r="I694">
        <v>1</v>
      </c>
    </row>
    <row r="695" spans="1:9" x14ac:dyDescent="0.3">
      <c r="A695">
        <v>125012220</v>
      </c>
      <c r="B695" s="5">
        <v>45869</v>
      </c>
      <c r="C695" t="s">
        <v>8273</v>
      </c>
      <c r="D695" t="s">
        <v>8079</v>
      </c>
      <c r="E695">
        <v>100526</v>
      </c>
      <c r="F695" s="42" t="s">
        <v>8279</v>
      </c>
      <c r="G695">
        <v>20</v>
      </c>
      <c r="H695" s="46">
        <v>15.02</v>
      </c>
      <c r="I695">
        <v>1</v>
      </c>
    </row>
    <row r="696" spans="1:9" x14ac:dyDescent="0.3">
      <c r="A696">
        <v>125012220</v>
      </c>
      <c r="B696" s="5">
        <v>45869</v>
      </c>
      <c r="C696" t="s">
        <v>8273</v>
      </c>
      <c r="D696" t="s">
        <v>8079</v>
      </c>
      <c r="E696">
        <v>100526</v>
      </c>
      <c r="F696" s="42" t="s">
        <v>8279</v>
      </c>
      <c r="G696">
        <v>6</v>
      </c>
      <c r="H696" s="46">
        <v>15.02</v>
      </c>
      <c r="I696">
        <v>1</v>
      </c>
    </row>
    <row r="697" spans="1:9" x14ac:dyDescent="0.3">
      <c r="A697">
        <v>125012220</v>
      </c>
      <c r="B697" s="5">
        <v>45869</v>
      </c>
      <c r="C697" t="s">
        <v>8273</v>
      </c>
      <c r="D697" t="s">
        <v>8079</v>
      </c>
      <c r="E697">
        <v>100576</v>
      </c>
      <c r="F697" s="42" t="s">
        <v>8280</v>
      </c>
      <c r="G697">
        <v>20</v>
      </c>
      <c r="H697" s="46">
        <v>5.38</v>
      </c>
      <c r="I697">
        <v>1</v>
      </c>
    </row>
    <row r="698" spans="1:9" x14ac:dyDescent="0.3">
      <c r="A698">
        <v>125012220</v>
      </c>
      <c r="B698" s="5">
        <v>45869</v>
      </c>
      <c r="C698" t="s">
        <v>8273</v>
      </c>
      <c r="D698" t="s">
        <v>8079</v>
      </c>
      <c r="E698">
        <v>100523</v>
      </c>
      <c r="F698" s="42" t="s">
        <v>8281</v>
      </c>
      <c r="G698">
        <v>10</v>
      </c>
      <c r="H698" s="46">
        <v>10.86</v>
      </c>
      <c r="I698">
        <v>1</v>
      </c>
    </row>
    <row r="699" spans="1:9" x14ac:dyDescent="0.3">
      <c r="A699">
        <v>125012220</v>
      </c>
      <c r="B699" s="5">
        <v>45869</v>
      </c>
      <c r="C699" t="s">
        <v>8273</v>
      </c>
      <c r="D699" t="s">
        <v>8079</v>
      </c>
      <c r="E699">
        <v>100524</v>
      </c>
      <c r="F699" s="42" t="s">
        <v>8282</v>
      </c>
      <c r="G699">
        <v>30</v>
      </c>
      <c r="H699" s="46">
        <v>8.2799999999999994</v>
      </c>
      <c r="I699">
        <v>1</v>
      </c>
    </row>
    <row r="700" spans="1:9" x14ac:dyDescent="0.3">
      <c r="A700">
        <v>125012220</v>
      </c>
      <c r="B700" s="5">
        <v>45869</v>
      </c>
      <c r="C700" t="s">
        <v>8273</v>
      </c>
      <c r="D700" t="s">
        <v>8079</v>
      </c>
      <c r="E700">
        <v>100201</v>
      </c>
      <c r="F700" s="42" t="s">
        <v>8283</v>
      </c>
      <c r="G700">
        <v>10</v>
      </c>
      <c r="H700" s="46">
        <v>8.02</v>
      </c>
      <c r="I700">
        <v>1</v>
      </c>
    </row>
    <row r="701" spans="1:9" x14ac:dyDescent="0.3">
      <c r="A701">
        <v>125012220</v>
      </c>
      <c r="B701" s="5">
        <v>45869</v>
      </c>
      <c r="C701" t="s">
        <v>8273</v>
      </c>
      <c r="D701" t="s">
        <v>8079</v>
      </c>
      <c r="E701">
        <v>268498</v>
      </c>
      <c r="F701" s="42" t="s">
        <v>8284</v>
      </c>
      <c r="G701">
        <v>50</v>
      </c>
      <c r="H701" s="46">
        <v>6.16</v>
      </c>
      <c r="I701">
        <v>1</v>
      </c>
    </row>
    <row r="702" spans="1:9" x14ac:dyDescent="0.3">
      <c r="A702">
        <v>125012220</v>
      </c>
      <c r="B702" s="5">
        <v>45869</v>
      </c>
      <c r="C702" t="s">
        <v>8273</v>
      </c>
      <c r="D702" t="s">
        <v>8079</v>
      </c>
      <c r="E702">
        <v>100635</v>
      </c>
      <c r="F702" s="42" t="s">
        <v>8285</v>
      </c>
      <c r="G702">
        <v>10</v>
      </c>
      <c r="H702" s="46">
        <v>15.25</v>
      </c>
      <c r="I702">
        <v>1</v>
      </c>
    </row>
    <row r="703" spans="1:9" x14ac:dyDescent="0.3">
      <c r="A703">
        <v>125012220</v>
      </c>
      <c r="B703" s="5">
        <v>45869</v>
      </c>
      <c r="C703" t="s">
        <v>8273</v>
      </c>
      <c r="D703" t="s">
        <v>8079</v>
      </c>
      <c r="E703">
        <v>100619</v>
      </c>
      <c r="F703" s="42" t="s">
        <v>188</v>
      </c>
      <c r="G703">
        <v>14</v>
      </c>
      <c r="H703" s="46">
        <v>39.18</v>
      </c>
      <c r="I703">
        <v>1</v>
      </c>
    </row>
    <row r="704" spans="1:9" x14ac:dyDescent="0.3">
      <c r="A704">
        <v>125012220</v>
      </c>
      <c r="B704" s="5">
        <v>45869</v>
      </c>
      <c r="C704" t="s">
        <v>8273</v>
      </c>
      <c r="D704" t="s">
        <v>8079</v>
      </c>
      <c r="E704">
        <v>100520</v>
      </c>
      <c r="F704" s="42" t="s">
        <v>8286</v>
      </c>
      <c r="G704">
        <v>15</v>
      </c>
      <c r="H704" s="46">
        <v>9.0399999999999991</v>
      </c>
      <c r="I704">
        <v>1</v>
      </c>
    </row>
    <row r="705" spans="1:9" x14ac:dyDescent="0.3">
      <c r="A705">
        <v>125012220</v>
      </c>
      <c r="B705" s="5">
        <v>45869</v>
      </c>
      <c r="C705" t="s">
        <v>8273</v>
      </c>
      <c r="D705" t="s">
        <v>8079</v>
      </c>
      <c r="E705">
        <v>100517</v>
      </c>
      <c r="F705" s="42" t="s">
        <v>8287</v>
      </c>
      <c r="G705">
        <v>10</v>
      </c>
      <c r="H705" s="46">
        <v>8.14</v>
      </c>
      <c r="I705">
        <v>1</v>
      </c>
    </row>
    <row r="706" spans="1:9" x14ac:dyDescent="0.3">
      <c r="A706">
        <v>125012220</v>
      </c>
      <c r="B706" s="5">
        <v>45869</v>
      </c>
      <c r="C706" t="s">
        <v>8273</v>
      </c>
      <c r="D706" t="s">
        <v>8079</v>
      </c>
      <c r="E706">
        <v>100518</v>
      </c>
      <c r="F706" s="42" t="s">
        <v>8288</v>
      </c>
      <c r="G706">
        <v>30</v>
      </c>
      <c r="H706" s="46">
        <v>5.12</v>
      </c>
      <c r="I706">
        <v>1</v>
      </c>
    </row>
    <row r="707" spans="1:9" x14ac:dyDescent="0.3">
      <c r="A707">
        <v>125012220</v>
      </c>
      <c r="B707" s="5">
        <v>45869</v>
      </c>
      <c r="C707" t="s">
        <v>8273</v>
      </c>
      <c r="D707" t="s">
        <v>8079</v>
      </c>
      <c r="E707">
        <v>100516</v>
      </c>
      <c r="F707" s="42" t="s">
        <v>8289</v>
      </c>
      <c r="G707">
        <v>50</v>
      </c>
      <c r="H707" s="46">
        <v>3.99</v>
      </c>
      <c r="I707">
        <v>1</v>
      </c>
    </row>
    <row r="708" spans="1:9" x14ac:dyDescent="0.3">
      <c r="A708">
        <v>125012220</v>
      </c>
      <c r="B708" s="5">
        <v>45869</v>
      </c>
      <c r="C708" t="s">
        <v>8273</v>
      </c>
      <c r="D708" t="s">
        <v>8079</v>
      </c>
      <c r="E708">
        <v>100748</v>
      </c>
      <c r="F708" s="42" t="s">
        <v>387</v>
      </c>
      <c r="G708">
        <v>10</v>
      </c>
      <c r="H708" s="46">
        <v>7.23</v>
      </c>
      <c r="I708">
        <v>1</v>
      </c>
    </row>
    <row r="709" spans="1:9" x14ac:dyDescent="0.3">
      <c r="A709">
        <v>125012220</v>
      </c>
      <c r="B709" s="5">
        <v>45869</v>
      </c>
      <c r="C709" t="s">
        <v>8273</v>
      </c>
      <c r="D709" t="s">
        <v>8079</v>
      </c>
      <c r="E709">
        <v>100453</v>
      </c>
      <c r="F709" s="42" t="s">
        <v>8290</v>
      </c>
      <c r="G709">
        <v>2</v>
      </c>
      <c r="H709" s="46">
        <v>18.88</v>
      </c>
      <c r="I709">
        <v>1</v>
      </c>
    </row>
    <row r="710" spans="1:9" x14ac:dyDescent="0.3">
      <c r="A710">
        <v>125012220</v>
      </c>
      <c r="B710" s="5">
        <v>45869</v>
      </c>
      <c r="C710" t="s">
        <v>8273</v>
      </c>
      <c r="D710" t="s">
        <v>8079</v>
      </c>
      <c r="E710">
        <v>100509</v>
      </c>
      <c r="F710" s="42" t="s">
        <v>8291</v>
      </c>
      <c r="G710" s="1">
        <v>15</v>
      </c>
      <c r="H710" s="46">
        <v>2.74</v>
      </c>
      <c r="I710">
        <v>1</v>
      </c>
    </row>
    <row r="711" spans="1:9" x14ac:dyDescent="0.3">
      <c r="A711">
        <v>125012220</v>
      </c>
      <c r="B711" s="5">
        <v>45869</v>
      </c>
      <c r="C711" t="s">
        <v>8273</v>
      </c>
      <c r="D711" t="s">
        <v>8079</v>
      </c>
      <c r="E711">
        <v>100508</v>
      </c>
      <c r="F711" s="42" t="s">
        <v>8251</v>
      </c>
      <c r="G711">
        <v>20</v>
      </c>
      <c r="H711" s="46">
        <v>1.4</v>
      </c>
      <c r="I711">
        <v>1</v>
      </c>
    </row>
    <row r="712" spans="1:9" x14ac:dyDescent="0.3">
      <c r="A712">
        <v>125012220</v>
      </c>
      <c r="B712" s="5">
        <v>45869</v>
      </c>
      <c r="C712" t="s">
        <v>8273</v>
      </c>
      <c r="D712" t="s">
        <v>8079</v>
      </c>
      <c r="E712">
        <v>100507</v>
      </c>
      <c r="F712" s="42" t="s">
        <v>8252</v>
      </c>
      <c r="G712" s="1">
        <v>30</v>
      </c>
      <c r="H712" s="46">
        <v>1.36</v>
      </c>
      <c r="I712">
        <v>1</v>
      </c>
    </row>
    <row r="713" spans="1:9" x14ac:dyDescent="0.3">
      <c r="A713">
        <v>125012220</v>
      </c>
      <c r="B713" s="5">
        <v>45869</v>
      </c>
      <c r="C713" t="s">
        <v>8273</v>
      </c>
      <c r="D713" t="s">
        <v>8079</v>
      </c>
      <c r="E713">
        <v>100513</v>
      </c>
      <c r="F713" s="42" t="s">
        <v>8292</v>
      </c>
      <c r="G713">
        <v>15</v>
      </c>
      <c r="H713" s="46">
        <v>1.28</v>
      </c>
      <c r="I713">
        <v>1</v>
      </c>
    </row>
    <row r="714" spans="1:9" x14ac:dyDescent="0.3">
      <c r="A714">
        <v>125012220</v>
      </c>
      <c r="B714" s="5">
        <v>45869</v>
      </c>
      <c r="C714" t="s">
        <v>8273</v>
      </c>
      <c r="D714" t="s">
        <v>8079</v>
      </c>
      <c r="E714">
        <v>100893</v>
      </c>
      <c r="F714" s="42" t="s">
        <v>8293</v>
      </c>
      <c r="G714">
        <v>10</v>
      </c>
      <c r="H714" s="46">
        <v>2.48</v>
      </c>
      <c r="I714">
        <v>1</v>
      </c>
    </row>
    <row r="715" spans="1:9" x14ac:dyDescent="0.3">
      <c r="A715">
        <v>125012220</v>
      </c>
      <c r="B715" s="5">
        <v>45869</v>
      </c>
      <c r="C715" t="s">
        <v>8273</v>
      </c>
      <c r="D715" t="s">
        <v>8079</v>
      </c>
      <c r="E715">
        <v>100510</v>
      </c>
      <c r="F715" s="42" t="s">
        <v>8294</v>
      </c>
      <c r="G715">
        <v>10</v>
      </c>
      <c r="H715" s="46">
        <v>2.76</v>
      </c>
      <c r="I715">
        <v>1</v>
      </c>
    </row>
    <row r="716" spans="1:9" x14ac:dyDescent="0.3">
      <c r="A716">
        <v>125012220</v>
      </c>
      <c r="B716" s="5">
        <v>45869</v>
      </c>
      <c r="C716" t="s">
        <v>8273</v>
      </c>
      <c r="D716" t="s">
        <v>8079</v>
      </c>
      <c r="E716">
        <v>100511</v>
      </c>
      <c r="F716" s="42" t="s">
        <v>8295</v>
      </c>
      <c r="G716">
        <v>15</v>
      </c>
      <c r="H716" s="46">
        <v>1.83</v>
      </c>
      <c r="I716">
        <v>1</v>
      </c>
    </row>
    <row r="717" spans="1:9" x14ac:dyDescent="0.3">
      <c r="A717">
        <v>125012220</v>
      </c>
      <c r="B717" s="5">
        <v>45869</v>
      </c>
      <c r="C717" t="s">
        <v>8273</v>
      </c>
      <c r="D717" t="s">
        <v>8079</v>
      </c>
      <c r="E717">
        <v>100595</v>
      </c>
      <c r="F717" s="42" t="s">
        <v>8296</v>
      </c>
      <c r="G717">
        <v>5</v>
      </c>
      <c r="H717" s="46">
        <v>12.42</v>
      </c>
      <c r="I717">
        <v>1</v>
      </c>
    </row>
    <row r="718" spans="1:9" x14ac:dyDescent="0.3">
      <c r="A718">
        <v>125012220</v>
      </c>
      <c r="B718" s="5">
        <v>45869</v>
      </c>
      <c r="C718" t="s">
        <v>8273</v>
      </c>
      <c r="D718" t="s">
        <v>8079</v>
      </c>
      <c r="E718">
        <v>100321</v>
      </c>
      <c r="F718" s="42" t="s">
        <v>8297</v>
      </c>
      <c r="G718">
        <v>15</v>
      </c>
      <c r="H718" s="46">
        <v>1.82</v>
      </c>
      <c r="I718">
        <v>1</v>
      </c>
    </row>
    <row r="719" spans="1:9" x14ac:dyDescent="0.3">
      <c r="A719">
        <v>125012220</v>
      </c>
      <c r="B719" s="5">
        <v>45869</v>
      </c>
      <c r="C719" t="s">
        <v>8273</v>
      </c>
      <c r="D719" t="s">
        <v>8079</v>
      </c>
      <c r="E719">
        <v>100334</v>
      </c>
      <c r="F719" s="42" t="s">
        <v>8298</v>
      </c>
      <c r="G719">
        <v>30</v>
      </c>
      <c r="H719" s="46">
        <v>1.87</v>
      </c>
      <c r="I719">
        <v>1</v>
      </c>
    </row>
    <row r="720" spans="1:9" x14ac:dyDescent="0.3">
      <c r="A720">
        <v>125012220</v>
      </c>
      <c r="B720" s="5">
        <v>45869</v>
      </c>
      <c r="C720" t="s">
        <v>8273</v>
      </c>
      <c r="D720" t="s">
        <v>8079</v>
      </c>
      <c r="E720">
        <v>100395</v>
      </c>
      <c r="F720" s="42" t="s">
        <v>8299</v>
      </c>
      <c r="G720">
        <v>15</v>
      </c>
      <c r="H720" s="46">
        <v>1.43</v>
      </c>
      <c r="I720">
        <v>1</v>
      </c>
    </row>
    <row r="721" spans="1:9" x14ac:dyDescent="0.3">
      <c r="A721">
        <v>125012220</v>
      </c>
      <c r="B721" s="5">
        <v>45869</v>
      </c>
      <c r="C721" t="s">
        <v>8273</v>
      </c>
      <c r="D721" t="s">
        <v>8079</v>
      </c>
      <c r="E721">
        <v>100418</v>
      </c>
      <c r="F721" s="42" t="s">
        <v>8300</v>
      </c>
      <c r="G721">
        <v>8</v>
      </c>
      <c r="H721" s="46">
        <v>4.05</v>
      </c>
      <c r="I721">
        <v>1</v>
      </c>
    </row>
    <row r="722" spans="1:9" x14ac:dyDescent="0.3">
      <c r="A722">
        <v>125012220</v>
      </c>
      <c r="B722" s="5">
        <v>45869</v>
      </c>
      <c r="C722" t="s">
        <v>8273</v>
      </c>
      <c r="D722" t="s">
        <v>8079</v>
      </c>
      <c r="E722">
        <v>100654</v>
      </c>
      <c r="F722" s="42" t="s">
        <v>7788</v>
      </c>
      <c r="G722">
        <v>12</v>
      </c>
      <c r="H722" s="46">
        <v>27</v>
      </c>
      <c r="I722">
        <v>1</v>
      </c>
    </row>
    <row r="723" spans="1:9" x14ac:dyDescent="0.3">
      <c r="A723">
        <v>125012220</v>
      </c>
      <c r="B723" s="5">
        <v>45869</v>
      </c>
      <c r="C723" t="s">
        <v>8273</v>
      </c>
      <c r="D723" t="s">
        <v>8079</v>
      </c>
      <c r="E723">
        <v>901795</v>
      </c>
      <c r="F723" s="42" t="s">
        <v>8301</v>
      </c>
      <c r="G723">
        <v>1</v>
      </c>
      <c r="H723" s="46">
        <v>18</v>
      </c>
      <c r="I723">
        <v>1</v>
      </c>
    </row>
    <row r="724" spans="1:9" x14ac:dyDescent="0.3">
      <c r="A724">
        <v>125012221</v>
      </c>
      <c r="B724" s="5">
        <v>45869</v>
      </c>
      <c r="C724" t="s">
        <v>363</v>
      </c>
      <c r="D724" t="s">
        <v>364</v>
      </c>
      <c r="E724">
        <v>100524</v>
      </c>
      <c r="F724" s="42" t="s">
        <v>8282</v>
      </c>
      <c r="G724">
        <v>23</v>
      </c>
      <c r="H724" s="46">
        <v>7.18</v>
      </c>
      <c r="I724">
        <v>1</v>
      </c>
    </row>
    <row r="725" spans="1:9" x14ac:dyDescent="0.3">
      <c r="A725">
        <v>125012222</v>
      </c>
      <c r="B725" s="5">
        <v>45869</v>
      </c>
      <c r="C725" t="s">
        <v>8273</v>
      </c>
      <c r="D725" t="s">
        <v>8079</v>
      </c>
      <c r="E725">
        <v>100614</v>
      </c>
      <c r="F725" s="42" t="s">
        <v>190</v>
      </c>
      <c r="G725">
        <v>9</v>
      </c>
      <c r="H725" s="46">
        <v>112.73</v>
      </c>
      <c r="I725">
        <v>1</v>
      </c>
    </row>
    <row r="726" spans="1:9" x14ac:dyDescent="0.3">
      <c r="A726">
        <v>125012222</v>
      </c>
      <c r="B726" s="5">
        <v>45869</v>
      </c>
      <c r="C726" t="s">
        <v>8273</v>
      </c>
      <c r="D726" t="s">
        <v>8079</v>
      </c>
      <c r="E726">
        <v>100730</v>
      </c>
      <c r="F726" s="42" t="s">
        <v>8274</v>
      </c>
      <c r="G726">
        <v>5</v>
      </c>
      <c r="H726" s="46">
        <v>60</v>
      </c>
      <c r="I726">
        <v>1</v>
      </c>
    </row>
    <row r="727" spans="1:9" x14ac:dyDescent="0.3">
      <c r="A727">
        <v>125012222</v>
      </c>
      <c r="B727" s="5">
        <v>45869</v>
      </c>
      <c r="C727" t="s">
        <v>8273</v>
      </c>
      <c r="D727" t="s">
        <v>8079</v>
      </c>
      <c r="E727">
        <v>100737</v>
      </c>
      <c r="F727" s="42" t="s">
        <v>8275</v>
      </c>
      <c r="G727">
        <v>10</v>
      </c>
      <c r="H727" s="46">
        <v>33.46</v>
      </c>
      <c r="I727">
        <v>1</v>
      </c>
    </row>
    <row r="728" spans="1:9" x14ac:dyDescent="0.3">
      <c r="A728">
        <v>125012222</v>
      </c>
      <c r="B728" s="5">
        <v>45869</v>
      </c>
      <c r="C728" t="s">
        <v>8273</v>
      </c>
      <c r="D728" t="s">
        <v>8079</v>
      </c>
      <c r="E728">
        <v>100531</v>
      </c>
      <c r="F728" s="42" t="s">
        <v>8276</v>
      </c>
      <c r="G728">
        <v>10</v>
      </c>
      <c r="H728" s="46">
        <v>65.8</v>
      </c>
      <c r="I728">
        <v>1</v>
      </c>
    </row>
    <row r="729" spans="1:9" x14ac:dyDescent="0.3">
      <c r="A729">
        <v>125012222</v>
      </c>
      <c r="B729" s="5">
        <v>45869</v>
      </c>
      <c r="C729" t="s">
        <v>8273</v>
      </c>
      <c r="D729" t="s">
        <v>8079</v>
      </c>
      <c r="E729">
        <v>100745</v>
      </c>
      <c r="F729" s="42" t="s">
        <v>8277</v>
      </c>
      <c r="G729">
        <v>10</v>
      </c>
      <c r="H729" s="46">
        <v>14.6</v>
      </c>
      <c r="I729">
        <v>1</v>
      </c>
    </row>
    <row r="730" spans="1:9" x14ac:dyDescent="0.3">
      <c r="A730">
        <v>125012222</v>
      </c>
      <c r="B730" s="5">
        <v>45869</v>
      </c>
      <c r="C730" t="s">
        <v>8273</v>
      </c>
      <c r="D730" t="s">
        <v>8079</v>
      </c>
      <c r="E730">
        <v>100729</v>
      </c>
      <c r="F730" s="42" t="s">
        <v>8278</v>
      </c>
      <c r="G730">
        <v>5</v>
      </c>
      <c r="H730" s="46">
        <v>59.77</v>
      </c>
      <c r="I730">
        <v>1</v>
      </c>
    </row>
    <row r="731" spans="1:9" x14ac:dyDescent="0.3">
      <c r="A731">
        <v>125012222</v>
      </c>
      <c r="B731" s="5">
        <v>45869</v>
      </c>
      <c r="C731" t="s">
        <v>8273</v>
      </c>
      <c r="D731" t="s">
        <v>8079</v>
      </c>
      <c r="E731">
        <v>100615</v>
      </c>
      <c r="F731" s="42" t="s">
        <v>187</v>
      </c>
      <c r="G731">
        <v>30</v>
      </c>
      <c r="H731" s="46">
        <v>56.4</v>
      </c>
      <c r="I731">
        <v>1</v>
      </c>
    </row>
    <row r="732" spans="1:9" x14ac:dyDescent="0.3">
      <c r="A732">
        <v>125012222</v>
      </c>
      <c r="B732" s="5">
        <v>45869</v>
      </c>
      <c r="C732" t="s">
        <v>8273</v>
      </c>
      <c r="D732" t="s">
        <v>8079</v>
      </c>
      <c r="E732">
        <v>100526</v>
      </c>
      <c r="F732" s="42" t="s">
        <v>8279</v>
      </c>
      <c r="G732">
        <v>20</v>
      </c>
      <c r="H732" s="46">
        <v>15.02</v>
      </c>
      <c r="I732">
        <v>1</v>
      </c>
    </row>
    <row r="733" spans="1:9" x14ac:dyDescent="0.3">
      <c r="A733">
        <v>125012222</v>
      </c>
      <c r="B733" s="5">
        <v>45869</v>
      </c>
      <c r="C733" t="s">
        <v>8273</v>
      </c>
      <c r="D733" t="s">
        <v>8079</v>
      </c>
      <c r="E733">
        <v>100526</v>
      </c>
      <c r="F733" s="42" t="s">
        <v>8279</v>
      </c>
      <c r="G733">
        <v>6</v>
      </c>
      <c r="H733" s="46">
        <v>15.02</v>
      </c>
      <c r="I733">
        <v>1</v>
      </c>
    </row>
    <row r="734" spans="1:9" x14ac:dyDescent="0.3">
      <c r="A734">
        <v>125012222</v>
      </c>
      <c r="B734" s="5">
        <v>45869</v>
      </c>
      <c r="C734" t="s">
        <v>8273</v>
      </c>
      <c r="D734" t="s">
        <v>8079</v>
      </c>
      <c r="E734">
        <v>100576</v>
      </c>
      <c r="F734" s="42" t="s">
        <v>8280</v>
      </c>
      <c r="G734">
        <v>20</v>
      </c>
      <c r="H734" s="46">
        <v>5.38</v>
      </c>
      <c r="I734">
        <v>1</v>
      </c>
    </row>
    <row r="735" spans="1:9" x14ac:dyDescent="0.3">
      <c r="A735">
        <v>125012222</v>
      </c>
      <c r="B735" s="5">
        <v>45869</v>
      </c>
      <c r="C735" t="s">
        <v>8273</v>
      </c>
      <c r="D735" t="s">
        <v>8079</v>
      </c>
      <c r="E735">
        <v>100523</v>
      </c>
      <c r="F735" s="42" t="s">
        <v>8281</v>
      </c>
      <c r="G735">
        <v>10</v>
      </c>
      <c r="H735" s="46">
        <v>10.86</v>
      </c>
      <c r="I735">
        <v>1</v>
      </c>
    </row>
    <row r="736" spans="1:9" x14ac:dyDescent="0.3">
      <c r="A736">
        <v>125012222</v>
      </c>
      <c r="B736" s="5">
        <v>45869</v>
      </c>
      <c r="C736" t="s">
        <v>8273</v>
      </c>
      <c r="D736" t="s">
        <v>8079</v>
      </c>
      <c r="E736">
        <v>100524</v>
      </c>
      <c r="F736" s="42" t="s">
        <v>8282</v>
      </c>
      <c r="G736">
        <v>7</v>
      </c>
      <c r="H736" s="46">
        <v>8.2799999999999994</v>
      </c>
      <c r="I736">
        <v>1</v>
      </c>
    </row>
    <row r="737" spans="1:9" x14ac:dyDescent="0.3">
      <c r="A737">
        <v>125012222</v>
      </c>
      <c r="B737" s="5">
        <v>45869</v>
      </c>
      <c r="C737" t="s">
        <v>8273</v>
      </c>
      <c r="D737" t="s">
        <v>8079</v>
      </c>
      <c r="E737">
        <v>100201</v>
      </c>
      <c r="F737" s="42" t="s">
        <v>8283</v>
      </c>
      <c r="G737">
        <v>10</v>
      </c>
      <c r="H737" s="46">
        <v>8.02</v>
      </c>
      <c r="I737">
        <v>1</v>
      </c>
    </row>
    <row r="738" spans="1:9" x14ac:dyDescent="0.3">
      <c r="A738">
        <v>125012222</v>
      </c>
      <c r="B738" s="5">
        <v>45869</v>
      </c>
      <c r="C738" t="s">
        <v>8273</v>
      </c>
      <c r="D738" t="s">
        <v>8079</v>
      </c>
      <c r="E738">
        <v>268498</v>
      </c>
      <c r="F738" s="42" t="s">
        <v>8284</v>
      </c>
      <c r="G738" s="1">
        <v>50</v>
      </c>
      <c r="H738" s="46">
        <v>6.16</v>
      </c>
      <c r="I738">
        <v>1</v>
      </c>
    </row>
    <row r="739" spans="1:9" x14ac:dyDescent="0.3">
      <c r="A739">
        <v>125012222</v>
      </c>
      <c r="B739" s="5">
        <v>45869</v>
      </c>
      <c r="C739" t="s">
        <v>8273</v>
      </c>
      <c r="D739" t="s">
        <v>8079</v>
      </c>
      <c r="E739">
        <v>100635</v>
      </c>
      <c r="F739" s="42" t="s">
        <v>8285</v>
      </c>
      <c r="G739">
        <v>10</v>
      </c>
      <c r="H739" s="46">
        <v>15.25</v>
      </c>
      <c r="I739">
        <v>1</v>
      </c>
    </row>
    <row r="740" spans="1:9" x14ac:dyDescent="0.3">
      <c r="A740">
        <v>125012222</v>
      </c>
      <c r="B740" s="5">
        <v>45869</v>
      </c>
      <c r="C740" t="s">
        <v>8273</v>
      </c>
      <c r="D740" t="s">
        <v>8079</v>
      </c>
      <c r="E740">
        <v>100619</v>
      </c>
      <c r="F740" s="42" t="s">
        <v>188</v>
      </c>
      <c r="G740">
        <v>14</v>
      </c>
      <c r="H740" s="46">
        <v>39.18</v>
      </c>
      <c r="I740">
        <v>1</v>
      </c>
    </row>
    <row r="741" spans="1:9" x14ac:dyDescent="0.3">
      <c r="A741">
        <v>125012222</v>
      </c>
      <c r="B741" s="5">
        <v>45869</v>
      </c>
      <c r="C741" t="s">
        <v>8273</v>
      </c>
      <c r="D741" t="s">
        <v>8079</v>
      </c>
      <c r="E741">
        <v>100520</v>
      </c>
      <c r="F741" s="42" t="s">
        <v>8286</v>
      </c>
      <c r="G741">
        <v>15</v>
      </c>
      <c r="H741" s="46">
        <v>9.0399999999999991</v>
      </c>
      <c r="I741">
        <v>1</v>
      </c>
    </row>
    <row r="742" spans="1:9" x14ac:dyDescent="0.3">
      <c r="A742">
        <v>125012222</v>
      </c>
      <c r="B742" s="5">
        <v>45869</v>
      </c>
      <c r="C742" t="s">
        <v>8273</v>
      </c>
      <c r="D742" t="s">
        <v>8079</v>
      </c>
      <c r="E742">
        <v>100517</v>
      </c>
      <c r="F742" s="42" t="s">
        <v>8287</v>
      </c>
      <c r="G742">
        <v>10</v>
      </c>
      <c r="H742" s="46">
        <v>8.14</v>
      </c>
      <c r="I742">
        <v>1</v>
      </c>
    </row>
    <row r="743" spans="1:9" x14ac:dyDescent="0.3">
      <c r="A743">
        <v>125012222</v>
      </c>
      <c r="B743" s="5">
        <v>45869</v>
      </c>
      <c r="C743" t="s">
        <v>8273</v>
      </c>
      <c r="D743" t="s">
        <v>8079</v>
      </c>
      <c r="E743">
        <v>100518</v>
      </c>
      <c r="F743" s="42" t="s">
        <v>8288</v>
      </c>
      <c r="G743">
        <v>30</v>
      </c>
      <c r="H743" s="46">
        <v>5.12</v>
      </c>
      <c r="I743">
        <v>1</v>
      </c>
    </row>
    <row r="744" spans="1:9" x14ac:dyDescent="0.3">
      <c r="A744">
        <v>125012222</v>
      </c>
      <c r="B744" s="5">
        <v>45869</v>
      </c>
      <c r="C744" t="s">
        <v>8273</v>
      </c>
      <c r="D744" t="s">
        <v>8079</v>
      </c>
      <c r="E744">
        <v>100516</v>
      </c>
      <c r="F744" s="42" t="s">
        <v>8289</v>
      </c>
      <c r="G744">
        <v>50</v>
      </c>
      <c r="H744" s="46">
        <v>3.99</v>
      </c>
      <c r="I744">
        <v>1</v>
      </c>
    </row>
    <row r="745" spans="1:9" x14ac:dyDescent="0.3">
      <c r="A745">
        <v>125012222</v>
      </c>
      <c r="B745" s="5">
        <v>45869</v>
      </c>
      <c r="C745" t="s">
        <v>8273</v>
      </c>
      <c r="D745" t="s">
        <v>8079</v>
      </c>
      <c r="E745">
        <v>100748</v>
      </c>
      <c r="F745" s="42" t="s">
        <v>387</v>
      </c>
      <c r="G745">
        <v>10</v>
      </c>
      <c r="H745" s="46">
        <v>7.23</v>
      </c>
      <c r="I745">
        <v>1</v>
      </c>
    </row>
    <row r="746" spans="1:9" x14ac:dyDescent="0.3">
      <c r="A746">
        <v>125012222</v>
      </c>
      <c r="B746" s="5">
        <v>45869</v>
      </c>
      <c r="C746" t="s">
        <v>8273</v>
      </c>
      <c r="D746" t="s">
        <v>8079</v>
      </c>
      <c r="E746">
        <v>100453</v>
      </c>
      <c r="F746" s="42" t="s">
        <v>8290</v>
      </c>
      <c r="G746">
        <v>2</v>
      </c>
      <c r="H746" s="46">
        <v>18.88</v>
      </c>
      <c r="I746">
        <v>1</v>
      </c>
    </row>
    <row r="747" spans="1:9" x14ac:dyDescent="0.3">
      <c r="A747">
        <v>125012222</v>
      </c>
      <c r="B747" s="5">
        <v>45869</v>
      </c>
      <c r="C747" t="s">
        <v>8273</v>
      </c>
      <c r="D747" t="s">
        <v>8079</v>
      </c>
      <c r="E747">
        <v>100509</v>
      </c>
      <c r="F747" s="42" t="s">
        <v>8291</v>
      </c>
      <c r="G747">
        <v>15</v>
      </c>
      <c r="H747" s="46">
        <v>2.74</v>
      </c>
      <c r="I747">
        <v>1</v>
      </c>
    </row>
    <row r="748" spans="1:9" x14ac:dyDescent="0.3">
      <c r="A748">
        <v>125012222</v>
      </c>
      <c r="B748" s="5">
        <v>45869</v>
      </c>
      <c r="C748" t="s">
        <v>8273</v>
      </c>
      <c r="D748" t="s">
        <v>8079</v>
      </c>
      <c r="E748">
        <v>100508</v>
      </c>
      <c r="F748" s="42" t="s">
        <v>8251</v>
      </c>
      <c r="G748">
        <v>20</v>
      </c>
      <c r="H748" s="46">
        <v>1.4</v>
      </c>
      <c r="I748">
        <v>1</v>
      </c>
    </row>
    <row r="749" spans="1:9" x14ac:dyDescent="0.3">
      <c r="A749">
        <v>125012222</v>
      </c>
      <c r="B749" s="5">
        <v>45869</v>
      </c>
      <c r="C749" t="s">
        <v>8273</v>
      </c>
      <c r="D749" t="s">
        <v>8079</v>
      </c>
      <c r="E749">
        <v>100507</v>
      </c>
      <c r="F749" s="42" t="s">
        <v>8252</v>
      </c>
      <c r="G749">
        <v>30</v>
      </c>
      <c r="H749" s="46">
        <v>1.36</v>
      </c>
      <c r="I749">
        <v>1</v>
      </c>
    </row>
    <row r="750" spans="1:9" x14ac:dyDescent="0.3">
      <c r="A750">
        <v>125012222</v>
      </c>
      <c r="B750" s="5">
        <v>45869</v>
      </c>
      <c r="C750" t="s">
        <v>8273</v>
      </c>
      <c r="D750" t="s">
        <v>8079</v>
      </c>
      <c r="E750">
        <v>100513</v>
      </c>
      <c r="F750" s="42" t="s">
        <v>8292</v>
      </c>
      <c r="G750">
        <v>15</v>
      </c>
      <c r="H750" s="46">
        <v>1.28</v>
      </c>
      <c r="I750">
        <v>1</v>
      </c>
    </row>
    <row r="751" spans="1:9" x14ac:dyDescent="0.3">
      <c r="A751">
        <v>125012222</v>
      </c>
      <c r="B751" s="5">
        <v>45869</v>
      </c>
      <c r="C751" t="s">
        <v>8273</v>
      </c>
      <c r="D751" t="s">
        <v>8079</v>
      </c>
      <c r="E751">
        <v>100893</v>
      </c>
      <c r="F751" s="42" t="s">
        <v>8293</v>
      </c>
      <c r="G751">
        <v>10</v>
      </c>
      <c r="H751" s="46">
        <v>2.48</v>
      </c>
      <c r="I751">
        <v>1</v>
      </c>
    </row>
    <row r="752" spans="1:9" x14ac:dyDescent="0.3">
      <c r="A752">
        <v>125012222</v>
      </c>
      <c r="B752" s="5">
        <v>45869</v>
      </c>
      <c r="C752" t="s">
        <v>8273</v>
      </c>
      <c r="D752" t="s">
        <v>8079</v>
      </c>
      <c r="E752">
        <v>100510</v>
      </c>
      <c r="F752" s="42" t="s">
        <v>8294</v>
      </c>
      <c r="G752">
        <v>10</v>
      </c>
      <c r="H752" s="46">
        <v>2.76</v>
      </c>
      <c r="I752">
        <v>1</v>
      </c>
    </row>
    <row r="753" spans="1:9" x14ac:dyDescent="0.3">
      <c r="A753">
        <v>125012222</v>
      </c>
      <c r="B753" s="5">
        <v>45869</v>
      </c>
      <c r="C753" t="s">
        <v>8273</v>
      </c>
      <c r="D753" t="s">
        <v>8079</v>
      </c>
      <c r="E753">
        <v>100511</v>
      </c>
      <c r="F753" s="42" t="s">
        <v>8295</v>
      </c>
      <c r="G753">
        <v>15</v>
      </c>
      <c r="H753" s="46">
        <v>1.83</v>
      </c>
      <c r="I753">
        <v>1</v>
      </c>
    </row>
    <row r="754" spans="1:9" x14ac:dyDescent="0.3">
      <c r="A754">
        <v>125012222</v>
      </c>
      <c r="B754" s="5">
        <v>45869</v>
      </c>
      <c r="C754" t="s">
        <v>8273</v>
      </c>
      <c r="D754" t="s">
        <v>8079</v>
      </c>
      <c r="E754">
        <v>100595</v>
      </c>
      <c r="F754" s="42" t="s">
        <v>8296</v>
      </c>
      <c r="G754">
        <v>5</v>
      </c>
      <c r="H754" s="46">
        <v>12.42</v>
      </c>
      <c r="I754">
        <v>1</v>
      </c>
    </row>
    <row r="755" spans="1:9" x14ac:dyDescent="0.3">
      <c r="A755">
        <v>125012222</v>
      </c>
      <c r="B755" s="5">
        <v>45869</v>
      </c>
      <c r="C755" t="s">
        <v>8273</v>
      </c>
      <c r="D755" t="s">
        <v>8079</v>
      </c>
      <c r="E755">
        <v>100321</v>
      </c>
      <c r="F755" s="42" t="s">
        <v>8297</v>
      </c>
      <c r="G755">
        <v>15</v>
      </c>
      <c r="H755" s="46">
        <v>1.82</v>
      </c>
      <c r="I755">
        <v>1</v>
      </c>
    </row>
    <row r="756" spans="1:9" x14ac:dyDescent="0.3">
      <c r="A756">
        <v>125012222</v>
      </c>
      <c r="B756" s="5">
        <v>45869</v>
      </c>
      <c r="C756" t="s">
        <v>8273</v>
      </c>
      <c r="D756" t="s">
        <v>8079</v>
      </c>
      <c r="E756">
        <v>100334</v>
      </c>
      <c r="F756" s="42" t="s">
        <v>8298</v>
      </c>
      <c r="G756">
        <v>30</v>
      </c>
      <c r="H756" s="46">
        <v>1.87</v>
      </c>
      <c r="I756">
        <v>1</v>
      </c>
    </row>
    <row r="757" spans="1:9" x14ac:dyDescent="0.3">
      <c r="A757">
        <v>125012222</v>
      </c>
      <c r="B757" s="5">
        <v>45869</v>
      </c>
      <c r="C757" t="s">
        <v>8273</v>
      </c>
      <c r="D757" t="s">
        <v>8079</v>
      </c>
      <c r="E757">
        <v>100395</v>
      </c>
      <c r="F757" s="42" t="s">
        <v>8299</v>
      </c>
      <c r="G757">
        <v>15</v>
      </c>
      <c r="H757" s="46">
        <v>1.43</v>
      </c>
      <c r="I757">
        <v>1</v>
      </c>
    </row>
    <row r="758" spans="1:9" x14ac:dyDescent="0.3">
      <c r="A758">
        <v>125012222</v>
      </c>
      <c r="B758" s="5">
        <v>45869</v>
      </c>
      <c r="C758" t="s">
        <v>8273</v>
      </c>
      <c r="D758" t="s">
        <v>8079</v>
      </c>
      <c r="E758">
        <v>100418</v>
      </c>
      <c r="F758" s="42" t="s">
        <v>8300</v>
      </c>
      <c r="G758">
        <v>8</v>
      </c>
      <c r="H758" s="46">
        <v>4.05</v>
      </c>
      <c r="I758">
        <v>1</v>
      </c>
    </row>
    <row r="759" spans="1:9" x14ac:dyDescent="0.3">
      <c r="A759">
        <v>125012222</v>
      </c>
      <c r="B759" s="5">
        <v>45869</v>
      </c>
      <c r="C759" t="s">
        <v>8273</v>
      </c>
      <c r="D759" t="s">
        <v>8079</v>
      </c>
      <c r="E759">
        <v>100654</v>
      </c>
      <c r="F759" s="42" t="s">
        <v>7788</v>
      </c>
      <c r="G759" s="1">
        <v>12</v>
      </c>
      <c r="H759" s="46">
        <v>27</v>
      </c>
      <c r="I759">
        <v>1</v>
      </c>
    </row>
    <row r="760" spans="1:9" x14ac:dyDescent="0.3">
      <c r="A760">
        <v>125012222</v>
      </c>
      <c r="B760" s="5">
        <v>45869</v>
      </c>
      <c r="C760" t="s">
        <v>8273</v>
      </c>
      <c r="D760" t="s">
        <v>8079</v>
      </c>
      <c r="E760">
        <v>901795</v>
      </c>
      <c r="F760" s="42" t="s">
        <v>8301</v>
      </c>
      <c r="G760" s="1">
        <v>1</v>
      </c>
      <c r="H760" s="46">
        <v>18</v>
      </c>
      <c r="I760">
        <v>1</v>
      </c>
    </row>
    <row r="761" spans="1:9" x14ac:dyDescent="0.3">
      <c r="G761" s="1"/>
    </row>
    <row r="762" spans="1:9" x14ac:dyDescent="0.3">
      <c r="G762" s="1"/>
    </row>
    <row r="763" spans="1:9" x14ac:dyDescent="0.3">
      <c r="G763" s="1"/>
    </row>
    <row r="764" spans="1:9" x14ac:dyDescent="0.3">
      <c r="G764" s="1"/>
    </row>
    <row r="765" spans="1:9" x14ac:dyDescent="0.3">
      <c r="G765" s="1"/>
    </row>
    <row r="771" spans="7:7" x14ac:dyDescent="0.3">
      <c r="G771" s="1"/>
    </row>
    <row r="806" spans="7:7" x14ac:dyDescent="0.3">
      <c r="G806" s="1"/>
    </row>
    <row r="813" spans="7:7" x14ac:dyDescent="0.3">
      <c r="G813" s="1"/>
    </row>
    <row r="814" spans="7:7" x14ac:dyDescent="0.3">
      <c r="G814" s="1"/>
    </row>
    <row r="816" spans="7:7" x14ac:dyDescent="0.3">
      <c r="G816" s="1"/>
    </row>
    <row r="821" spans="7:7" x14ac:dyDescent="0.3">
      <c r="G821" s="1"/>
    </row>
    <row r="822" spans="7:7" x14ac:dyDescent="0.3">
      <c r="G822" s="1"/>
    </row>
    <row r="842" spans="7:7" x14ac:dyDescent="0.3">
      <c r="G842" s="1"/>
    </row>
    <row r="843" spans="7:7" x14ac:dyDescent="0.3">
      <c r="G843" s="1"/>
    </row>
    <row r="845" spans="7:7" x14ac:dyDescent="0.3">
      <c r="G845" s="1"/>
    </row>
    <row r="848" spans="7:7" x14ac:dyDescent="0.3">
      <c r="G848" s="1"/>
    </row>
    <row r="1098" spans="7:7" x14ac:dyDescent="0.3">
      <c r="G1098" s="1"/>
    </row>
    <row r="1105" spans="7:7" x14ac:dyDescent="0.3">
      <c r="G1105" s="1"/>
    </row>
    <row r="1106" spans="7:7" x14ac:dyDescent="0.3">
      <c r="G1106" s="1"/>
    </row>
    <row r="1108" spans="7:7" x14ac:dyDescent="0.3">
      <c r="G1108" s="1"/>
    </row>
    <row r="1113" spans="7:7" x14ac:dyDescent="0.3">
      <c r="G1113" s="1"/>
    </row>
    <row r="1114" spans="7:7" x14ac:dyDescent="0.3">
      <c r="G1114" s="1"/>
    </row>
    <row r="1129" spans="7:7" x14ac:dyDescent="0.3">
      <c r="G1129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9" spans="7:7" x14ac:dyDescent="0.3">
      <c r="G1139" s="1"/>
    </row>
    <row r="1142" spans="7:7" x14ac:dyDescent="0.3">
      <c r="G1142" s="1"/>
    </row>
    <row r="1144" spans="7:7" x14ac:dyDescent="0.3">
      <c r="G1144" s="1"/>
    </row>
    <row r="1145" spans="7:7" x14ac:dyDescent="0.3">
      <c r="G1145" s="1"/>
    </row>
    <row r="1152" spans="7:7" x14ac:dyDescent="0.3">
      <c r="G1152" s="1"/>
    </row>
    <row r="1170" spans="7:7" x14ac:dyDescent="0.3">
      <c r="G1170" s="1"/>
    </row>
    <row r="1281" spans="7:7" x14ac:dyDescent="0.3">
      <c r="G1281" s="1"/>
    </row>
    <row r="1369" spans="7:7" x14ac:dyDescent="0.3">
      <c r="G1369" s="1"/>
    </row>
    <row r="1545" spans="7:7" x14ac:dyDescent="0.3">
      <c r="G1545" s="1"/>
    </row>
    <row r="1661" spans="7:7" x14ac:dyDescent="0.3">
      <c r="G1661" s="1"/>
    </row>
    <row r="1988" spans="7:7" x14ac:dyDescent="0.3">
      <c r="G1988" s="1"/>
    </row>
    <row r="2073" spans="7:7" x14ac:dyDescent="0.3">
      <c r="G2073" s="1"/>
    </row>
    <row r="2132" spans="7:7" x14ac:dyDescent="0.3">
      <c r="G2132" s="1"/>
    </row>
    <row r="2926" spans="7:7" x14ac:dyDescent="0.3">
      <c r="G2926" s="1"/>
    </row>
    <row r="2972" spans="7:7" x14ac:dyDescent="0.3">
      <c r="G2972" s="1"/>
    </row>
    <row r="2978" spans="7:7" x14ac:dyDescent="0.3">
      <c r="G2978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164" spans="7:7" x14ac:dyDescent="0.3">
      <c r="G3164" s="1"/>
    </row>
    <row r="3207" spans="7:7" x14ac:dyDescent="0.3">
      <c r="G3207" s="1"/>
    </row>
    <row r="3224" spans="7:7" x14ac:dyDescent="0.3">
      <c r="G3224" s="1"/>
    </row>
    <row r="3241" spans="7:7" x14ac:dyDescent="0.3">
      <c r="G3241" s="1"/>
    </row>
    <row r="3244" spans="7:7" x14ac:dyDescent="0.3">
      <c r="G3244" s="1"/>
    </row>
    <row r="3252" spans="7:7" x14ac:dyDescent="0.3">
      <c r="G3252" s="1"/>
    </row>
    <row r="3302" spans="7:7" x14ac:dyDescent="0.3">
      <c r="G3302" s="1"/>
    </row>
    <row r="3391" spans="7:7" x14ac:dyDescent="0.3">
      <c r="G3391" s="1"/>
    </row>
    <row r="3392" spans="7:7" x14ac:dyDescent="0.3">
      <c r="G3392" s="1"/>
    </row>
    <row r="3399" spans="7:7" x14ac:dyDescent="0.3">
      <c r="G3399" s="1"/>
    </row>
    <row r="4408" spans="7:7" x14ac:dyDescent="0.3">
      <c r="G4408" s="1"/>
    </row>
    <row r="4551" spans="7:7" x14ac:dyDescent="0.3">
      <c r="G4551" s="1"/>
    </row>
    <row r="4552" spans="7:7" x14ac:dyDescent="0.3">
      <c r="G4552" s="1"/>
    </row>
    <row r="4968" spans="7:7" x14ac:dyDescent="0.3">
      <c r="G4968" s="1"/>
    </row>
    <row r="4975" spans="7:7" x14ac:dyDescent="0.3">
      <c r="G4975" s="1"/>
    </row>
    <row r="4978" spans="7:7" x14ac:dyDescent="0.3">
      <c r="G4978" s="1"/>
    </row>
    <row r="4982" spans="7:7" x14ac:dyDescent="0.3">
      <c r="G4982" s="1"/>
    </row>
    <row r="5003" spans="7:7" x14ac:dyDescent="0.3">
      <c r="G5003" s="1"/>
    </row>
    <row r="5010" spans="7:7" x14ac:dyDescent="0.3">
      <c r="G5010" s="1"/>
    </row>
    <row r="5013" spans="7:7" x14ac:dyDescent="0.3">
      <c r="G5013" s="1"/>
    </row>
    <row r="5017" spans="7:7" x14ac:dyDescent="0.3">
      <c r="G5017" s="1"/>
    </row>
    <row r="5038" spans="7:7" x14ac:dyDescent="0.3">
      <c r="G5038" s="1"/>
    </row>
    <row r="5045" spans="7:7" x14ac:dyDescent="0.3">
      <c r="G5045" s="1"/>
    </row>
    <row r="5048" spans="7:7" x14ac:dyDescent="0.3">
      <c r="G5048" s="1"/>
    </row>
    <row r="5052" spans="7:7" x14ac:dyDescent="0.3">
      <c r="G5052" s="1"/>
    </row>
    <row r="5073" spans="7:7" x14ac:dyDescent="0.3">
      <c r="G5073" s="1"/>
    </row>
    <row r="5146" spans="7:7" x14ac:dyDescent="0.3">
      <c r="G5146" s="1"/>
    </row>
    <row r="5185" spans="7:7" x14ac:dyDescent="0.3">
      <c r="G5185" s="1"/>
    </row>
    <row r="5188" spans="7:7" x14ac:dyDescent="0.3">
      <c r="G5188" s="1"/>
    </row>
    <row r="5193" spans="7:7" x14ac:dyDescent="0.3">
      <c r="G5193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6" spans="7:7" x14ac:dyDescent="0.3">
      <c r="G5206" s="1"/>
    </row>
    <row r="5591" spans="7:7" x14ac:dyDescent="0.3">
      <c r="G5591" s="1"/>
    </row>
    <row r="5594" spans="7:7" x14ac:dyDescent="0.3">
      <c r="G5594" s="1"/>
    </row>
    <row r="5598" spans="7:7" x14ac:dyDescent="0.3">
      <c r="G5598" s="1"/>
    </row>
    <row r="5619" spans="7:7" x14ac:dyDescent="0.3">
      <c r="G5619" s="1"/>
    </row>
    <row r="5627" spans="7:7" x14ac:dyDescent="0.3">
      <c r="G5627" s="1"/>
    </row>
    <row r="5630" spans="7:7" x14ac:dyDescent="0.3">
      <c r="G5630" s="1"/>
    </row>
    <row r="5634" spans="7:7" x14ac:dyDescent="0.3">
      <c r="G5634" s="1"/>
    </row>
    <row r="5635" spans="7:7" x14ac:dyDescent="0.3">
      <c r="G5635" s="1"/>
    </row>
    <row r="5655" spans="7:7" x14ac:dyDescent="0.3">
      <c r="G5655" s="1"/>
    </row>
    <row r="5697" spans="7:7" x14ac:dyDescent="0.3">
      <c r="G5697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911" spans="7:7" x14ac:dyDescent="0.3">
      <c r="G5911" s="1"/>
    </row>
    <row r="5914" spans="7:7" x14ac:dyDescent="0.3">
      <c r="G5914" s="1"/>
    </row>
    <row r="5918" spans="7:7" x14ac:dyDescent="0.3">
      <c r="G5918" s="1"/>
    </row>
    <row r="5919" spans="7:7" x14ac:dyDescent="0.3">
      <c r="G5919" s="1"/>
    </row>
    <row r="5939" spans="7:7" x14ac:dyDescent="0.3">
      <c r="G5939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3" spans="7:7" x14ac:dyDescent="0.3">
      <c r="G5953" s="1"/>
    </row>
    <row r="5955" spans="7:7" x14ac:dyDescent="0.3">
      <c r="G5955" s="1"/>
    </row>
    <row r="5957" spans="7:7" x14ac:dyDescent="0.3">
      <c r="G5957" s="1"/>
    </row>
    <row r="5958" spans="7:7" x14ac:dyDescent="0.3">
      <c r="G5958" s="1"/>
    </row>
    <row r="5978" spans="7:7" x14ac:dyDescent="0.3">
      <c r="G5978" s="1"/>
    </row>
    <row r="6140" spans="7:7" x14ac:dyDescent="0.3">
      <c r="G6140" s="1"/>
    </row>
    <row r="6436" spans="7:7" x14ac:dyDescent="0.3">
      <c r="G6436" s="1"/>
    </row>
    <row r="6518" spans="7:7" x14ac:dyDescent="0.3">
      <c r="G6518" s="1"/>
    </row>
    <row r="6577" spans="7:7" x14ac:dyDescent="0.3">
      <c r="G657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7B94-F616-42FC-A65B-F7D3F24A8DCE}">
  <sheetPr codeName="Sheet3">
    <tabColor rgb="FFFF0000"/>
  </sheetPr>
  <dimension ref="A1:P9997"/>
  <sheetViews>
    <sheetView workbookViewId="0">
      <selection sqref="A1:K148"/>
    </sheetView>
  </sheetViews>
  <sheetFormatPr defaultRowHeight="14.4" x14ac:dyDescent="0.3"/>
  <cols>
    <col min="1" max="1" width="13.21875" style="6" customWidth="1"/>
    <col min="2" max="2" width="13.5546875" style="6" customWidth="1"/>
    <col min="3" max="3" width="54.88671875" customWidth="1"/>
    <col min="4" max="4" width="35.33203125" bestFit="1" customWidth="1"/>
  </cols>
  <sheetData>
    <row r="1" spans="1:16" s="16" customFormat="1" x14ac:dyDescent="0.3">
      <c r="A1" s="2" t="s">
        <v>1588</v>
      </c>
      <c r="B1" s="2" t="s">
        <v>1579</v>
      </c>
      <c r="C1" s="16" t="s">
        <v>1580</v>
      </c>
      <c r="D1" s="16" t="s">
        <v>1589</v>
      </c>
      <c r="E1" s="16" t="s">
        <v>1581</v>
      </c>
      <c r="F1" s="16" t="s">
        <v>1582</v>
      </c>
      <c r="G1" s="16" t="s">
        <v>1590</v>
      </c>
      <c r="H1" s="16" t="s">
        <v>1583</v>
      </c>
      <c r="I1" s="16" t="s">
        <v>1591</v>
      </c>
      <c r="J1" s="16" t="s">
        <v>1592</v>
      </c>
    </row>
    <row r="2" spans="1:16" x14ac:dyDescent="0.3">
      <c r="A2" s="38">
        <v>125012054</v>
      </c>
      <c r="B2" s="4" t="s">
        <v>7688</v>
      </c>
      <c r="C2" t="s">
        <v>549</v>
      </c>
      <c r="D2" t="s">
        <v>7961</v>
      </c>
      <c r="E2" t="s">
        <v>7748</v>
      </c>
      <c r="F2" t="s">
        <v>7688</v>
      </c>
      <c r="G2" s="1">
        <v>48.3</v>
      </c>
      <c r="H2" t="s">
        <v>1584</v>
      </c>
      <c r="J2" t="s">
        <v>7347</v>
      </c>
      <c r="K2" s="1"/>
      <c r="M2" s="1"/>
      <c r="O2" s="1"/>
      <c r="P2" s="1"/>
    </row>
    <row r="3" spans="1:16" x14ac:dyDescent="0.3">
      <c r="A3" s="38">
        <v>125012056</v>
      </c>
      <c r="B3" s="4" t="s">
        <v>7688</v>
      </c>
      <c r="C3" t="s">
        <v>549</v>
      </c>
      <c r="D3" t="s">
        <v>7904</v>
      </c>
      <c r="E3" t="s">
        <v>7747</v>
      </c>
      <c r="F3" t="s">
        <v>7688</v>
      </c>
      <c r="G3" s="1">
        <v>150.57</v>
      </c>
      <c r="H3" t="s">
        <v>1584</v>
      </c>
      <c r="J3" t="s">
        <v>1593</v>
      </c>
    </row>
    <row r="4" spans="1:16" x14ac:dyDescent="0.3">
      <c r="A4" s="38">
        <v>125012057</v>
      </c>
      <c r="B4" s="4" t="s">
        <v>7688</v>
      </c>
      <c r="C4" t="s">
        <v>1508</v>
      </c>
      <c r="D4" s="5" t="s">
        <v>7662</v>
      </c>
      <c r="F4" t="s">
        <v>7688</v>
      </c>
      <c r="G4" s="1">
        <v>0</v>
      </c>
      <c r="H4" t="s">
        <v>1584</v>
      </c>
      <c r="J4" t="s">
        <v>1593</v>
      </c>
    </row>
    <row r="5" spans="1:16" x14ac:dyDescent="0.3">
      <c r="A5" s="38">
        <v>125012058</v>
      </c>
      <c r="B5" s="4" t="s">
        <v>7688</v>
      </c>
      <c r="C5" t="s">
        <v>536</v>
      </c>
      <c r="D5" t="s">
        <v>7906</v>
      </c>
      <c r="E5" t="s">
        <v>7742</v>
      </c>
      <c r="F5" t="s">
        <v>7688</v>
      </c>
      <c r="G5" s="1">
        <v>1872.11</v>
      </c>
      <c r="H5" t="s">
        <v>1584</v>
      </c>
      <c r="J5" t="s">
        <v>1593</v>
      </c>
      <c r="K5" s="1"/>
    </row>
    <row r="6" spans="1:16" x14ac:dyDescent="0.3">
      <c r="A6" s="38">
        <v>125012059</v>
      </c>
      <c r="B6" s="4" t="s">
        <v>7688</v>
      </c>
      <c r="C6" t="s">
        <v>1520</v>
      </c>
      <c r="D6" t="s">
        <v>7907</v>
      </c>
      <c r="E6" t="s">
        <v>7701</v>
      </c>
      <c r="F6" t="s">
        <v>7688</v>
      </c>
      <c r="G6" s="1">
        <v>6051.96</v>
      </c>
      <c r="H6" t="s">
        <v>1584</v>
      </c>
      <c r="J6" t="s">
        <v>1593</v>
      </c>
      <c r="K6" s="1"/>
      <c r="M6" s="1"/>
    </row>
    <row r="7" spans="1:16" x14ac:dyDescent="0.3">
      <c r="A7" s="38">
        <v>125012060</v>
      </c>
      <c r="B7" s="4" t="s">
        <v>7688</v>
      </c>
      <c r="C7" t="s">
        <v>1725</v>
      </c>
      <c r="D7" t="s">
        <v>7350</v>
      </c>
      <c r="E7" t="s">
        <v>7753</v>
      </c>
      <c r="F7" t="s">
        <v>7688</v>
      </c>
      <c r="G7" s="1">
        <v>438</v>
      </c>
      <c r="H7" t="s">
        <v>1584</v>
      </c>
      <c r="J7" t="s">
        <v>1593</v>
      </c>
      <c r="O7" s="1"/>
    </row>
    <row r="8" spans="1:16" x14ac:dyDescent="0.3">
      <c r="A8" s="38">
        <v>125012062</v>
      </c>
      <c r="B8" s="4" t="s">
        <v>7688</v>
      </c>
      <c r="C8" t="s">
        <v>352</v>
      </c>
      <c r="D8" t="s">
        <v>7910</v>
      </c>
      <c r="E8" t="s">
        <v>7714</v>
      </c>
      <c r="F8" t="s">
        <v>7688</v>
      </c>
      <c r="G8" s="1">
        <v>12128.39</v>
      </c>
      <c r="H8" t="s">
        <v>1584</v>
      </c>
      <c r="J8" t="s">
        <v>1593</v>
      </c>
    </row>
    <row r="9" spans="1:16" x14ac:dyDescent="0.3">
      <c r="A9" s="38">
        <v>125012063</v>
      </c>
      <c r="B9" s="4" t="s">
        <v>7688</v>
      </c>
      <c r="C9" t="s">
        <v>1554</v>
      </c>
      <c r="D9" t="s">
        <v>7663</v>
      </c>
      <c r="E9" t="s">
        <v>7653</v>
      </c>
      <c r="F9" t="s">
        <v>7688</v>
      </c>
      <c r="G9" s="1">
        <v>904.27</v>
      </c>
      <c r="H9" t="s">
        <v>1584</v>
      </c>
      <c r="J9" t="s">
        <v>7347</v>
      </c>
    </row>
    <row r="10" spans="1:16" x14ac:dyDescent="0.3">
      <c r="A10" s="38">
        <v>125012064</v>
      </c>
      <c r="B10" s="4" t="s">
        <v>7688</v>
      </c>
      <c r="C10" t="s">
        <v>328</v>
      </c>
      <c r="D10" t="s">
        <v>7348</v>
      </c>
      <c r="E10" t="s">
        <v>7723</v>
      </c>
      <c r="F10" t="s">
        <v>7688</v>
      </c>
      <c r="G10" s="1">
        <v>200</v>
      </c>
      <c r="H10" t="s">
        <v>1584</v>
      </c>
      <c r="J10" t="s">
        <v>1593</v>
      </c>
    </row>
    <row r="11" spans="1:16" x14ac:dyDescent="0.3">
      <c r="A11" s="38">
        <v>125012065</v>
      </c>
      <c r="B11" s="4" t="s">
        <v>7688</v>
      </c>
      <c r="C11" t="s">
        <v>1533</v>
      </c>
      <c r="D11" t="s">
        <v>7348</v>
      </c>
      <c r="E11" t="s">
        <v>7757</v>
      </c>
      <c r="F11" t="s">
        <v>7688</v>
      </c>
      <c r="G11" s="1">
        <v>55</v>
      </c>
      <c r="H11" t="s">
        <v>1584</v>
      </c>
      <c r="J11" t="s">
        <v>1593</v>
      </c>
    </row>
    <row r="12" spans="1:16" x14ac:dyDescent="0.3">
      <c r="A12" s="38">
        <v>125012066</v>
      </c>
      <c r="B12" s="4" t="s">
        <v>7688</v>
      </c>
      <c r="C12" t="s">
        <v>377</v>
      </c>
      <c r="D12" t="s">
        <v>7913</v>
      </c>
      <c r="E12" t="s">
        <v>7730</v>
      </c>
      <c r="F12" t="s">
        <v>7688</v>
      </c>
      <c r="G12" s="1">
        <v>619.5</v>
      </c>
      <c r="H12" t="s">
        <v>1584</v>
      </c>
      <c r="J12" t="s">
        <v>1593</v>
      </c>
      <c r="K12" s="1"/>
      <c r="M12" s="1"/>
    </row>
    <row r="13" spans="1:16" x14ac:dyDescent="0.3">
      <c r="A13" s="38">
        <v>125012068</v>
      </c>
      <c r="B13" s="4" t="s">
        <v>7688</v>
      </c>
      <c r="C13" t="s">
        <v>441</v>
      </c>
      <c r="D13" t="s">
        <v>7685</v>
      </c>
      <c r="E13" t="s">
        <v>7670</v>
      </c>
      <c r="F13" t="s">
        <v>7688</v>
      </c>
      <c r="G13" s="1">
        <v>139.47999999999999</v>
      </c>
      <c r="H13" t="s">
        <v>1584</v>
      </c>
      <c r="J13" t="s">
        <v>1593</v>
      </c>
      <c r="K13" s="1"/>
      <c r="M13" s="1"/>
      <c r="O13" s="1"/>
      <c r="P13" s="1"/>
    </row>
    <row r="14" spans="1:16" x14ac:dyDescent="0.3">
      <c r="A14" s="38">
        <v>125012069</v>
      </c>
      <c r="B14" s="4" t="s">
        <v>7688</v>
      </c>
      <c r="C14" t="s">
        <v>1865</v>
      </c>
      <c r="D14" t="s">
        <v>7962</v>
      </c>
      <c r="E14" t="s">
        <v>7725</v>
      </c>
      <c r="F14" t="s">
        <v>7688</v>
      </c>
      <c r="G14" s="1">
        <v>14928.03</v>
      </c>
      <c r="H14" t="s">
        <v>1584</v>
      </c>
      <c r="J14" t="s">
        <v>7347</v>
      </c>
      <c r="K14" s="1"/>
      <c r="M14" s="1"/>
      <c r="O14" s="1"/>
      <c r="P14" s="1"/>
    </row>
    <row r="15" spans="1:16" x14ac:dyDescent="0.3">
      <c r="A15" s="38">
        <v>125012070</v>
      </c>
      <c r="B15" s="4" t="s">
        <v>7688</v>
      </c>
      <c r="C15" t="s">
        <v>364</v>
      </c>
      <c r="D15" t="s">
        <v>7915</v>
      </c>
      <c r="E15" t="s">
        <v>7697</v>
      </c>
      <c r="F15" t="s">
        <v>7688</v>
      </c>
      <c r="G15" s="1">
        <v>572.29999999999995</v>
      </c>
      <c r="H15" t="s">
        <v>1584</v>
      </c>
      <c r="J15" t="s">
        <v>7347</v>
      </c>
    </row>
    <row r="16" spans="1:16" x14ac:dyDescent="0.3">
      <c r="A16" s="38">
        <v>125012071</v>
      </c>
      <c r="B16" s="4" t="s">
        <v>7688</v>
      </c>
      <c r="C16" t="s">
        <v>441</v>
      </c>
      <c r="D16" s="19" t="s">
        <v>7685</v>
      </c>
      <c r="E16" t="s">
        <v>7728</v>
      </c>
      <c r="F16" t="s">
        <v>7688</v>
      </c>
      <c r="G16" s="1">
        <v>139.47999999999999</v>
      </c>
      <c r="H16" t="s">
        <v>1584</v>
      </c>
      <c r="J16" t="s">
        <v>7347</v>
      </c>
    </row>
    <row r="17" spans="1:13" x14ac:dyDescent="0.3">
      <c r="A17" s="38">
        <v>125012072</v>
      </c>
      <c r="B17" s="4" t="s">
        <v>7688</v>
      </c>
      <c r="C17" t="s">
        <v>246</v>
      </c>
      <c r="D17" t="s">
        <v>7686</v>
      </c>
      <c r="E17" t="s">
        <v>7667</v>
      </c>
      <c r="F17" t="s">
        <v>7688</v>
      </c>
      <c r="G17" s="1">
        <v>1725.52</v>
      </c>
      <c r="H17" t="s">
        <v>1584</v>
      </c>
      <c r="J17" t="s">
        <v>1593</v>
      </c>
      <c r="K17" s="1"/>
    </row>
    <row r="18" spans="1:13" x14ac:dyDescent="0.3">
      <c r="A18" s="38">
        <v>125012073</v>
      </c>
      <c r="B18" s="4" t="s">
        <v>7688</v>
      </c>
      <c r="C18" t="s">
        <v>396</v>
      </c>
      <c r="D18" t="s">
        <v>7918</v>
      </c>
      <c r="E18" t="s">
        <v>7707</v>
      </c>
      <c r="F18" t="s">
        <v>7688</v>
      </c>
      <c r="G18" s="1">
        <v>10455.549999999999</v>
      </c>
      <c r="H18" t="s">
        <v>1584</v>
      </c>
      <c r="J18" t="s">
        <v>1593</v>
      </c>
    </row>
    <row r="19" spans="1:13" x14ac:dyDescent="0.3">
      <c r="A19" s="38">
        <v>125012074</v>
      </c>
      <c r="B19" s="4" t="s">
        <v>7688</v>
      </c>
      <c r="C19" t="s">
        <v>441</v>
      </c>
      <c r="D19" t="s">
        <v>7685</v>
      </c>
      <c r="E19" t="s">
        <v>7670</v>
      </c>
      <c r="F19" t="s">
        <v>7688</v>
      </c>
      <c r="G19" s="1">
        <v>96.05</v>
      </c>
      <c r="H19" t="s">
        <v>1584</v>
      </c>
      <c r="J19" t="s">
        <v>1593</v>
      </c>
    </row>
    <row r="20" spans="1:13" x14ac:dyDescent="0.3">
      <c r="A20" s="38">
        <v>125012075</v>
      </c>
      <c r="B20" s="4" t="s">
        <v>7688</v>
      </c>
      <c r="C20" t="s">
        <v>396</v>
      </c>
      <c r="D20" s="19" t="s">
        <v>7921</v>
      </c>
      <c r="E20" t="s">
        <v>7706</v>
      </c>
      <c r="F20" t="s">
        <v>7688</v>
      </c>
      <c r="G20" s="1">
        <v>3244.5</v>
      </c>
      <c r="H20" t="s">
        <v>1584</v>
      </c>
      <c r="J20" t="s">
        <v>1593</v>
      </c>
      <c r="K20" s="1"/>
      <c r="M20" s="1"/>
    </row>
    <row r="21" spans="1:13" x14ac:dyDescent="0.3">
      <c r="A21" s="38">
        <v>125012076</v>
      </c>
      <c r="B21" s="4" t="s">
        <v>7688</v>
      </c>
      <c r="C21" t="s">
        <v>1742</v>
      </c>
      <c r="D21" t="s">
        <v>7923</v>
      </c>
      <c r="E21" t="s">
        <v>7765</v>
      </c>
      <c r="F21" t="s">
        <v>7688</v>
      </c>
      <c r="G21" s="1">
        <v>78781.5</v>
      </c>
      <c r="H21" t="s">
        <v>1584</v>
      </c>
      <c r="J21" t="s">
        <v>1593</v>
      </c>
      <c r="K21" s="1"/>
      <c r="M21" s="1"/>
    </row>
    <row r="22" spans="1:13" x14ac:dyDescent="0.3">
      <c r="A22" s="38">
        <v>125012077</v>
      </c>
      <c r="B22" s="4" t="s">
        <v>7688</v>
      </c>
      <c r="C22" t="s">
        <v>290</v>
      </c>
      <c r="D22" t="s">
        <v>7926</v>
      </c>
      <c r="E22" t="s">
        <v>7751</v>
      </c>
      <c r="F22" t="s">
        <v>7688</v>
      </c>
      <c r="G22" s="1">
        <v>3443.48</v>
      </c>
      <c r="H22" t="s">
        <v>1584</v>
      </c>
      <c r="J22" t="s">
        <v>1593</v>
      </c>
    </row>
    <row r="23" spans="1:13" x14ac:dyDescent="0.3">
      <c r="A23" s="38">
        <v>125012078</v>
      </c>
      <c r="B23" s="4" t="s">
        <v>7688</v>
      </c>
      <c r="C23" t="s">
        <v>348</v>
      </c>
      <c r="D23" t="s">
        <v>7928</v>
      </c>
      <c r="E23" t="s">
        <v>7703</v>
      </c>
      <c r="F23" t="s">
        <v>7688</v>
      </c>
      <c r="G23" s="1">
        <v>6932.63</v>
      </c>
      <c r="H23" t="s">
        <v>1584</v>
      </c>
      <c r="J23" t="s">
        <v>1593</v>
      </c>
      <c r="K23" s="1"/>
      <c r="M23" s="1"/>
    </row>
    <row r="24" spans="1:13" x14ac:dyDescent="0.3">
      <c r="A24" s="38">
        <v>125012079</v>
      </c>
      <c r="B24" s="4" t="s">
        <v>7688</v>
      </c>
      <c r="C24" t="s">
        <v>576</v>
      </c>
      <c r="D24">
        <v>122503946</v>
      </c>
      <c r="E24" t="s">
        <v>7746</v>
      </c>
      <c r="F24" t="s">
        <v>7688</v>
      </c>
      <c r="G24" s="1">
        <v>46.2</v>
      </c>
      <c r="H24" t="s">
        <v>1584</v>
      </c>
      <c r="J24" t="s">
        <v>1593</v>
      </c>
    </row>
    <row r="25" spans="1:13" x14ac:dyDescent="0.3">
      <c r="A25" s="38">
        <v>125012080</v>
      </c>
      <c r="B25" s="4" t="s">
        <v>7688</v>
      </c>
      <c r="C25" t="s">
        <v>1554</v>
      </c>
      <c r="D25" t="s">
        <v>7663</v>
      </c>
      <c r="E25" t="s">
        <v>7653</v>
      </c>
      <c r="F25" t="s">
        <v>7688</v>
      </c>
      <c r="G25" s="1">
        <v>11863.66</v>
      </c>
      <c r="H25" t="s">
        <v>1584</v>
      </c>
      <c r="J25" t="s">
        <v>7347</v>
      </c>
    </row>
    <row r="26" spans="1:13" x14ac:dyDescent="0.3">
      <c r="A26" s="38">
        <v>125012081</v>
      </c>
      <c r="B26" s="4" t="s">
        <v>7688</v>
      </c>
      <c r="C26" t="s">
        <v>7766</v>
      </c>
      <c r="D26" t="s">
        <v>7963</v>
      </c>
      <c r="E26" t="s">
        <v>7768</v>
      </c>
      <c r="F26" t="s">
        <v>7688</v>
      </c>
      <c r="G26" s="1">
        <v>1312.5</v>
      </c>
      <c r="H26" t="s">
        <v>1584</v>
      </c>
      <c r="J26" t="s">
        <v>7347</v>
      </c>
    </row>
    <row r="27" spans="1:13" x14ac:dyDescent="0.3">
      <c r="A27" s="38">
        <v>125012082</v>
      </c>
      <c r="B27" s="4" t="s">
        <v>7688</v>
      </c>
      <c r="C27" t="s">
        <v>261</v>
      </c>
      <c r="D27" t="s">
        <v>7930</v>
      </c>
      <c r="E27" t="s">
        <v>7709</v>
      </c>
      <c r="F27" t="s">
        <v>7688</v>
      </c>
      <c r="G27" s="1">
        <v>52.5</v>
      </c>
      <c r="H27" t="s">
        <v>1584</v>
      </c>
      <c r="J27" t="s">
        <v>1593</v>
      </c>
    </row>
    <row r="28" spans="1:13" x14ac:dyDescent="0.3">
      <c r="A28" s="38">
        <v>125012083</v>
      </c>
      <c r="B28" s="4" t="s">
        <v>7688</v>
      </c>
      <c r="C28" t="s">
        <v>576</v>
      </c>
      <c r="D28">
        <v>122503971</v>
      </c>
      <c r="E28" t="s">
        <v>7745</v>
      </c>
      <c r="F28" t="s">
        <v>7688</v>
      </c>
      <c r="G28" s="1">
        <v>434.7</v>
      </c>
      <c r="H28" t="s">
        <v>1584</v>
      </c>
      <c r="J28" t="s">
        <v>1593</v>
      </c>
    </row>
    <row r="29" spans="1:13" x14ac:dyDescent="0.3">
      <c r="A29" s="38">
        <v>125012084</v>
      </c>
      <c r="B29" s="4" t="s">
        <v>7688</v>
      </c>
      <c r="C29" t="s">
        <v>306</v>
      </c>
      <c r="D29" t="s">
        <v>7932</v>
      </c>
      <c r="E29" t="s">
        <v>7759</v>
      </c>
      <c r="F29" t="s">
        <v>7688</v>
      </c>
      <c r="G29" s="1">
        <v>214.2</v>
      </c>
      <c r="H29" t="s">
        <v>1584</v>
      </c>
      <c r="J29" t="s">
        <v>1593</v>
      </c>
    </row>
    <row r="30" spans="1:13" x14ac:dyDescent="0.3">
      <c r="A30" s="38">
        <v>125012085</v>
      </c>
      <c r="B30" s="4" t="s">
        <v>7688</v>
      </c>
      <c r="C30" t="s">
        <v>24</v>
      </c>
      <c r="D30" t="s">
        <v>7933</v>
      </c>
      <c r="E30" t="s">
        <v>7705</v>
      </c>
      <c r="F30" t="s">
        <v>7688</v>
      </c>
      <c r="G30" s="1">
        <v>2100</v>
      </c>
      <c r="H30" t="s">
        <v>1584</v>
      </c>
      <c r="J30" t="s">
        <v>1593</v>
      </c>
    </row>
    <row r="31" spans="1:13" x14ac:dyDescent="0.3">
      <c r="A31" s="38">
        <v>125012086</v>
      </c>
      <c r="B31" s="4" t="s">
        <v>7688</v>
      </c>
      <c r="C31" t="s">
        <v>115</v>
      </c>
      <c r="D31" s="19" t="s">
        <v>7934</v>
      </c>
      <c r="E31" t="s">
        <v>7760</v>
      </c>
      <c r="F31" t="s">
        <v>7688</v>
      </c>
      <c r="G31" s="1">
        <v>19329.45</v>
      </c>
      <c r="H31" t="s">
        <v>1584</v>
      </c>
      <c r="J31" t="s">
        <v>1593</v>
      </c>
    </row>
    <row r="32" spans="1:13" x14ac:dyDescent="0.3">
      <c r="A32" s="38">
        <v>125012087</v>
      </c>
      <c r="B32" s="4" t="s">
        <v>7688</v>
      </c>
      <c r="C32" t="s">
        <v>166</v>
      </c>
      <c r="D32">
        <v>4224</v>
      </c>
      <c r="E32" t="s">
        <v>7716</v>
      </c>
      <c r="F32" t="s">
        <v>7688</v>
      </c>
      <c r="G32" s="1">
        <v>5276.25</v>
      </c>
      <c r="H32" t="s">
        <v>1584</v>
      </c>
      <c r="J32" t="s">
        <v>1593</v>
      </c>
    </row>
    <row r="33" spans="1:16" x14ac:dyDescent="0.3">
      <c r="A33" s="38">
        <v>125012088</v>
      </c>
      <c r="B33" s="4" t="s">
        <v>7688</v>
      </c>
      <c r="C33" t="s">
        <v>267</v>
      </c>
      <c r="D33">
        <v>24013</v>
      </c>
      <c r="E33" t="s">
        <v>7737</v>
      </c>
      <c r="F33" t="s">
        <v>7688</v>
      </c>
      <c r="G33" s="1">
        <v>1353.98</v>
      </c>
      <c r="H33" t="s">
        <v>1584</v>
      </c>
      <c r="J33" t="s">
        <v>1593</v>
      </c>
    </row>
    <row r="34" spans="1:16" x14ac:dyDescent="0.3">
      <c r="A34" s="38">
        <v>125012089</v>
      </c>
      <c r="B34" s="4" t="s">
        <v>7688</v>
      </c>
      <c r="C34" t="s">
        <v>79</v>
      </c>
      <c r="D34" t="s">
        <v>7937</v>
      </c>
      <c r="E34" t="s">
        <v>7699</v>
      </c>
      <c r="F34" t="s">
        <v>7688</v>
      </c>
      <c r="G34" s="1">
        <v>1696.74</v>
      </c>
      <c r="H34" t="s">
        <v>1584</v>
      </c>
      <c r="J34" t="s">
        <v>1593</v>
      </c>
    </row>
    <row r="35" spans="1:16" x14ac:dyDescent="0.3">
      <c r="A35" s="38">
        <v>125012090</v>
      </c>
      <c r="B35" s="4" t="s">
        <v>7688</v>
      </c>
      <c r="C35" t="s">
        <v>10</v>
      </c>
      <c r="D35" t="s">
        <v>7350</v>
      </c>
      <c r="E35" t="s">
        <v>7727</v>
      </c>
      <c r="F35" t="s">
        <v>7688</v>
      </c>
      <c r="G35" s="1">
        <v>162</v>
      </c>
      <c r="H35" t="s">
        <v>1584</v>
      </c>
      <c r="J35" t="s">
        <v>1593</v>
      </c>
    </row>
    <row r="36" spans="1:16" x14ac:dyDescent="0.3">
      <c r="A36" s="38">
        <v>125012091</v>
      </c>
      <c r="B36" s="4" t="s">
        <v>7688</v>
      </c>
      <c r="C36" t="s">
        <v>167</v>
      </c>
      <c r="D36" t="s">
        <v>7348</v>
      </c>
      <c r="E36" t="s">
        <v>7732</v>
      </c>
      <c r="F36" t="s">
        <v>7688</v>
      </c>
      <c r="G36" s="1">
        <v>89</v>
      </c>
      <c r="H36" t="s">
        <v>1584</v>
      </c>
      <c r="J36" t="s">
        <v>1593</v>
      </c>
    </row>
    <row r="37" spans="1:16" x14ac:dyDescent="0.3">
      <c r="A37" s="38">
        <v>125012092</v>
      </c>
      <c r="B37" s="4" t="s">
        <v>7688</v>
      </c>
      <c r="C37" t="s">
        <v>7689</v>
      </c>
      <c r="D37" t="s">
        <v>7900</v>
      </c>
      <c r="E37" t="s">
        <v>7691</v>
      </c>
      <c r="F37" t="s">
        <v>7688</v>
      </c>
      <c r="G37" s="1">
        <v>399</v>
      </c>
      <c r="H37" t="s">
        <v>1584</v>
      </c>
      <c r="J37" t="s">
        <v>1593</v>
      </c>
    </row>
    <row r="38" spans="1:16" x14ac:dyDescent="0.3">
      <c r="A38" s="38">
        <v>125012093</v>
      </c>
      <c r="B38" s="4" t="s">
        <v>7688</v>
      </c>
      <c r="C38" t="s">
        <v>10</v>
      </c>
      <c r="D38" t="s">
        <v>7350</v>
      </c>
      <c r="E38" t="s">
        <v>7726</v>
      </c>
      <c r="F38" t="s">
        <v>7688</v>
      </c>
      <c r="G38" s="1">
        <v>389</v>
      </c>
      <c r="H38" t="s">
        <v>1584</v>
      </c>
      <c r="J38" t="s">
        <v>1593</v>
      </c>
    </row>
    <row r="39" spans="1:16" x14ac:dyDescent="0.3">
      <c r="A39" s="38">
        <v>125012094</v>
      </c>
      <c r="B39" s="4" t="s">
        <v>7688</v>
      </c>
      <c r="C39" t="s">
        <v>208</v>
      </c>
      <c r="D39" t="s">
        <v>7941</v>
      </c>
      <c r="E39" t="s">
        <v>7720</v>
      </c>
      <c r="F39" t="s">
        <v>7688</v>
      </c>
      <c r="G39" s="1">
        <v>1352.19</v>
      </c>
      <c r="H39" t="s">
        <v>1584</v>
      </c>
      <c r="J39" t="s">
        <v>1593</v>
      </c>
    </row>
    <row r="40" spans="1:16" x14ac:dyDescent="0.3">
      <c r="A40" s="38">
        <v>125012095</v>
      </c>
      <c r="B40" s="4" t="s">
        <v>7688</v>
      </c>
      <c r="C40" t="s">
        <v>364</v>
      </c>
      <c r="D40" t="s">
        <v>7943</v>
      </c>
      <c r="E40" t="s">
        <v>7692</v>
      </c>
      <c r="F40" t="s">
        <v>7688</v>
      </c>
      <c r="G40" s="1">
        <v>1427.76</v>
      </c>
      <c r="H40" t="s">
        <v>1584</v>
      </c>
      <c r="J40" t="s">
        <v>7347</v>
      </c>
      <c r="O40" s="1"/>
      <c r="P40" s="1"/>
    </row>
    <row r="41" spans="1:16" x14ac:dyDescent="0.3">
      <c r="A41" s="38">
        <v>125012096</v>
      </c>
      <c r="B41" s="4" t="s">
        <v>7688</v>
      </c>
      <c r="C41" t="s">
        <v>364</v>
      </c>
      <c r="D41" t="s">
        <v>7945</v>
      </c>
      <c r="E41" t="s">
        <v>7693</v>
      </c>
      <c r="F41" t="s">
        <v>7688</v>
      </c>
      <c r="G41" s="1">
        <v>774.9</v>
      </c>
      <c r="H41" t="s">
        <v>1584</v>
      </c>
      <c r="J41" t="s">
        <v>7347</v>
      </c>
    </row>
    <row r="42" spans="1:16" x14ac:dyDescent="0.3">
      <c r="A42" s="38">
        <v>125012097</v>
      </c>
      <c r="B42" s="4" t="s">
        <v>7688</v>
      </c>
      <c r="C42" t="s">
        <v>364</v>
      </c>
      <c r="D42" t="s">
        <v>7946</v>
      </c>
      <c r="E42" t="s">
        <v>7694</v>
      </c>
      <c r="F42" t="s">
        <v>7688</v>
      </c>
      <c r="G42" s="1">
        <v>300.87</v>
      </c>
      <c r="H42" t="s">
        <v>1584</v>
      </c>
      <c r="J42" t="s">
        <v>7347</v>
      </c>
      <c r="O42" s="1"/>
    </row>
    <row r="43" spans="1:16" x14ac:dyDescent="0.3">
      <c r="A43" s="38">
        <v>125012098</v>
      </c>
      <c r="B43" s="4" t="s">
        <v>7688</v>
      </c>
      <c r="C43" t="s">
        <v>364</v>
      </c>
      <c r="D43" t="s">
        <v>7948</v>
      </c>
      <c r="E43" t="s">
        <v>7695</v>
      </c>
      <c r="F43" t="s">
        <v>7688</v>
      </c>
      <c r="G43" s="1">
        <v>140.43</v>
      </c>
      <c r="H43" t="s">
        <v>1584</v>
      </c>
      <c r="J43" t="s">
        <v>1593</v>
      </c>
    </row>
    <row r="44" spans="1:16" x14ac:dyDescent="0.3">
      <c r="A44" s="38">
        <v>125012102</v>
      </c>
      <c r="B44" s="4" t="s">
        <v>7688</v>
      </c>
      <c r="C44" t="s">
        <v>7353</v>
      </c>
      <c r="D44">
        <v>67305</v>
      </c>
      <c r="E44" t="s">
        <v>7762</v>
      </c>
      <c r="F44" t="s">
        <v>7688</v>
      </c>
      <c r="G44" s="1">
        <v>18130.86</v>
      </c>
      <c r="H44" t="s">
        <v>1584</v>
      </c>
      <c r="J44" t="s">
        <v>1593</v>
      </c>
    </row>
    <row r="45" spans="1:16" x14ac:dyDescent="0.3">
      <c r="A45" s="38">
        <v>125012103</v>
      </c>
      <c r="B45" s="4" t="s">
        <v>7688</v>
      </c>
      <c r="C45" t="s">
        <v>7353</v>
      </c>
      <c r="D45" t="s">
        <v>7951</v>
      </c>
      <c r="E45" t="s">
        <v>7763</v>
      </c>
      <c r="F45" t="s">
        <v>7688</v>
      </c>
      <c r="G45" s="1">
        <v>3136.88</v>
      </c>
      <c r="H45" t="s">
        <v>1584</v>
      </c>
      <c r="J45" t="s">
        <v>1593</v>
      </c>
    </row>
    <row r="46" spans="1:16" x14ac:dyDescent="0.3">
      <c r="A46" s="38">
        <v>125012104</v>
      </c>
      <c r="B46" s="4" t="s">
        <v>7688</v>
      </c>
      <c r="C46" t="s">
        <v>343</v>
      </c>
      <c r="D46">
        <v>19543</v>
      </c>
      <c r="E46" t="s">
        <v>7718</v>
      </c>
      <c r="F46" t="s">
        <v>7688</v>
      </c>
      <c r="G46" s="1">
        <v>621.6</v>
      </c>
      <c r="H46" t="s">
        <v>1584</v>
      </c>
      <c r="J46" t="s">
        <v>1593</v>
      </c>
      <c r="K46" s="1"/>
      <c r="M46" s="1"/>
    </row>
    <row r="47" spans="1:16" x14ac:dyDescent="0.3">
      <c r="A47" s="38">
        <v>125012105</v>
      </c>
      <c r="B47" s="4" t="s">
        <v>7688</v>
      </c>
      <c r="C47" t="s">
        <v>208</v>
      </c>
      <c r="D47" t="s">
        <v>7941</v>
      </c>
      <c r="E47" t="s">
        <v>7721</v>
      </c>
      <c r="F47" t="s">
        <v>7688</v>
      </c>
      <c r="G47" s="1">
        <v>1352.19</v>
      </c>
      <c r="H47" t="s">
        <v>1584</v>
      </c>
      <c r="J47" t="s">
        <v>7347</v>
      </c>
      <c r="K47" s="1"/>
      <c r="M47" s="1"/>
    </row>
    <row r="48" spans="1:16" x14ac:dyDescent="0.3">
      <c r="A48" s="38">
        <v>125012106</v>
      </c>
      <c r="B48" s="4" t="s">
        <v>7688</v>
      </c>
      <c r="C48" t="s">
        <v>208</v>
      </c>
      <c r="D48" t="s">
        <v>7941</v>
      </c>
      <c r="E48" t="s">
        <v>7720</v>
      </c>
      <c r="F48" t="s">
        <v>7688</v>
      </c>
      <c r="G48" s="1">
        <v>1259.79</v>
      </c>
      <c r="H48" t="s">
        <v>1584</v>
      </c>
      <c r="J48" t="s">
        <v>1593</v>
      </c>
    </row>
    <row r="49" spans="1:15" x14ac:dyDescent="0.3">
      <c r="A49" s="38">
        <v>125012107</v>
      </c>
      <c r="B49" s="4" t="s">
        <v>7688</v>
      </c>
      <c r="C49" t="s">
        <v>158</v>
      </c>
      <c r="D49">
        <v>25958</v>
      </c>
      <c r="E49" t="s">
        <v>87</v>
      </c>
      <c r="F49" t="s">
        <v>7688</v>
      </c>
      <c r="G49" s="1">
        <v>0</v>
      </c>
      <c r="H49" t="s">
        <v>1584</v>
      </c>
      <c r="J49" t="s">
        <v>1593</v>
      </c>
      <c r="K49" s="1"/>
      <c r="M49" s="1"/>
    </row>
    <row r="50" spans="1:15" x14ac:dyDescent="0.3">
      <c r="A50" s="38">
        <v>125012108</v>
      </c>
      <c r="B50" s="4" t="s">
        <v>7688</v>
      </c>
      <c r="C50" t="s">
        <v>396</v>
      </c>
      <c r="D50" t="s">
        <v>7918</v>
      </c>
      <c r="E50" t="s">
        <v>7707</v>
      </c>
      <c r="F50" t="s">
        <v>7688</v>
      </c>
      <c r="G50" s="1">
        <v>2342.7399999999998</v>
      </c>
      <c r="H50" t="s">
        <v>1584</v>
      </c>
      <c r="J50" s="1" t="s">
        <v>1593</v>
      </c>
      <c r="K50" s="1"/>
    </row>
    <row r="51" spans="1:15" x14ac:dyDescent="0.3">
      <c r="A51" s="38">
        <v>125012109</v>
      </c>
      <c r="B51" s="4" t="s">
        <v>7688</v>
      </c>
      <c r="C51" t="s">
        <v>395</v>
      </c>
      <c r="D51" t="s">
        <v>7964</v>
      </c>
      <c r="E51" t="s">
        <v>7755</v>
      </c>
      <c r="F51" t="s">
        <v>7688</v>
      </c>
      <c r="G51" s="1">
        <v>168.55</v>
      </c>
      <c r="H51" t="s">
        <v>1584</v>
      </c>
      <c r="J51" t="s">
        <v>7347</v>
      </c>
    </row>
    <row r="52" spans="1:15" x14ac:dyDescent="0.3">
      <c r="A52" s="38">
        <v>125012110</v>
      </c>
      <c r="B52" s="4" t="s">
        <v>7688</v>
      </c>
      <c r="C52" t="s">
        <v>185</v>
      </c>
      <c r="D52" t="s">
        <v>7956</v>
      </c>
      <c r="E52" t="s">
        <v>7740</v>
      </c>
      <c r="F52" t="s">
        <v>7688</v>
      </c>
      <c r="G52" s="1">
        <v>2436</v>
      </c>
      <c r="H52" t="s">
        <v>1584</v>
      </c>
      <c r="J52" t="s">
        <v>1593</v>
      </c>
    </row>
    <row r="53" spans="1:15" x14ac:dyDescent="0.3">
      <c r="A53" s="38">
        <v>125012111</v>
      </c>
      <c r="B53" s="4" t="s">
        <v>7688</v>
      </c>
      <c r="C53" t="s">
        <v>311</v>
      </c>
      <c r="D53" s="19" t="s">
        <v>8364</v>
      </c>
      <c r="E53" t="s">
        <v>8056</v>
      </c>
      <c r="F53" t="s">
        <v>7688</v>
      </c>
      <c r="G53" s="1">
        <v>57.75</v>
      </c>
      <c r="H53" t="s">
        <v>1584</v>
      </c>
      <c r="J53" t="s">
        <v>1593</v>
      </c>
      <c r="K53" s="1"/>
      <c r="M53" s="1"/>
    </row>
    <row r="54" spans="1:15" x14ac:dyDescent="0.3">
      <c r="A54" s="38">
        <v>125012112</v>
      </c>
      <c r="B54" s="4" t="s">
        <v>7688</v>
      </c>
      <c r="C54" t="s">
        <v>191</v>
      </c>
      <c r="D54">
        <v>12227</v>
      </c>
      <c r="E54" t="s">
        <v>8019</v>
      </c>
      <c r="F54" t="s">
        <v>7688</v>
      </c>
      <c r="G54" s="1">
        <v>660.45</v>
      </c>
      <c r="H54" t="s">
        <v>1584</v>
      </c>
      <c r="J54" t="s">
        <v>1593</v>
      </c>
      <c r="K54" s="1"/>
    </row>
    <row r="55" spans="1:15" x14ac:dyDescent="0.3">
      <c r="A55" s="38">
        <v>125012113</v>
      </c>
      <c r="B55" s="4" t="s">
        <v>7688</v>
      </c>
      <c r="C55" t="s">
        <v>355</v>
      </c>
      <c r="D55">
        <v>896</v>
      </c>
      <c r="E55" t="s">
        <v>8002</v>
      </c>
      <c r="F55" t="s">
        <v>7688</v>
      </c>
      <c r="G55" s="1">
        <v>5507.09</v>
      </c>
      <c r="H55" t="s">
        <v>1584</v>
      </c>
      <c r="J55" t="s">
        <v>1593</v>
      </c>
    </row>
    <row r="56" spans="1:15" x14ac:dyDescent="0.3">
      <c r="A56" s="38">
        <v>125012115</v>
      </c>
      <c r="B56" s="4" t="s">
        <v>7688</v>
      </c>
      <c r="C56" t="s">
        <v>7766</v>
      </c>
      <c r="D56" t="s">
        <v>7963</v>
      </c>
      <c r="E56" t="s">
        <v>8095</v>
      </c>
      <c r="F56" t="s">
        <v>7688</v>
      </c>
      <c r="G56" s="1">
        <v>1312.5</v>
      </c>
      <c r="H56" t="s">
        <v>1584</v>
      </c>
      <c r="J56" t="s">
        <v>7347</v>
      </c>
      <c r="K56" s="1"/>
      <c r="M56" s="1"/>
    </row>
    <row r="57" spans="1:15" x14ac:dyDescent="0.3">
      <c r="A57" s="38">
        <v>125012116</v>
      </c>
      <c r="B57" s="4" t="s">
        <v>7688</v>
      </c>
      <c r="C57" t="s">
        <v>7766</v>
      </c>
      <c r="D57" t="s">
        <v>7963</v>
      </c>
      <c r="E57" t="s">
        <v>7768</v>
      </c>
      <c r="F57" t="s">
        <v>7688</v>
      </c>
      <c r="G57" s="1">
        <v>21956.45</v>
      </c>
      <c r="H57" t="s">
        <v>1584</v>
      </c>
      <c r="J57" t="s">
        <v>1593</v>
      </c>
      <c r="K57" s="1"/>
      <c r="M57" s="1"/>
    </row>
    <row r="58" spans="1:15" x14ac:dyDescent="0.3">
      <c r="A58" s="38">
        <v>125012118</v>
      </c>
      <c r="B58" s="4" t="s">
        <v>7688</v>
      </c>
      <c r="C58" t="s">
        <v>1554</v>
      </c>
      <c r="D58" t="s">
        <v>7663</v>
      </c>
      <c r="E58" t="s">
        <v>8033</v>
      </c>
      <c r="F58" t="s">
        <v>7688</v>
      </c>
      <c r="G58" s="1">
        <v>904.27</v>
      </c>
      <c r="H58" t="s">
        <v>1584</v>
      </c>
      <c r="J58" t="s">
        <v>7347</v>
      </c>
      <c r="K58" s="1"/>
      <c r="M58" s="1"/>
    </row>
    <row r="59" spans="1:15" x14ac:dyDescent="0.3">
      <c r="A59" s="38">
        <v>125012119</v>
      </c>
      <c r="B59" s="4" t="s">
        <v>7688</v>
      </c>
      <c r="C59" t="s">
        <v>1554</v>
      </c>
      <c r="D59" t="s">
        <v>7663</v>
      </c>
      <c r="E59" t="s">
        <v>8034</v>
      </c>
      <c r="F59" t="s">
        <v>7688</v>
      </c>
      <c r="G59" s="1">
        <v>11863.66</v>
      </c>
      <c r="H59" t="s">
        <v>1584</v>
      </c>
      <c r="J59" t="s">
        <v>7347</v>
      </c>
    </row>
    <row r="60" spans="1:15" x14ac:dyDescent="0.3">
      <c r="A60" s="38">
        <v>125012120</v>
      </c>
      <c r="B60" s="4" t="s">
        <v>7688</v>
      </c>
      <c r="C60" t="s">
        <v>1554</v>
      </c>
      <c r="D60" t="s">
        <v>7663</v>
      </c>
      <c r="E60" t="s">
        <v>7653</v>
      </c>
      <c r="F60" t="s">
        <v>7688</v>
      </c>
      <c r="G60" s="1">
        <v>30905.37</v>
      </c>
      <c r="H60" t="s">
        <v>1584</v>
      </c>
      <c r="J60" t="s">
        <v>1593</v>
      </c>
    </row>
    <row r="61" spans="1:15" x14ac:dyDescent="0.3">
      <c r="A61" s="38">
        <v>125012121</v>
      </c>
      <c r="B61" s="4" t="s">
        <v>7688</v>
      </c>
      <c r="C61" t="s">
        <v>230</v>
      </c>
      <c r="D61" t="s">
        <v>8368</v>
      </c>
      <c r="E61" t="s">
        <v>8050</v>
      </c>
      <c r="F61" t="s">
        <v>7688</v>
      </c>
      <c r="G61" s="1">
        <v>2047.5</v>
      </c>
      <c r="H61" t="s">
        <v>1584</v>
      </c>
      <c r="J61" t="s">
        <v>1593</v>
      </c>
    </row>
    <row r="62" spans="1:15" x14ac:dyDescent="0.3">
      <c r="A62" s="38">
        <v>125012122</v>
      </c>
      <c r="B62" s="4" t="s">
        <v>7688</v>
      </c>
      <c r="C62" t="s">
        <v>261</v>
      </c>
      <c r="D62" t="s">
        <v>8369</v>
      </c>
      <c r="E62" t="s">
        <v>7999</v>
      </c>
      <c r="F62" t="s">
        <v>7688</v>
      </c>
      <c r="G62" s="1">
        <v>987</v>
      </c>
      <c r="H62" t="s">
        <v>1584</v>
      </c>
      <c r="J62" t="s">
        <v>1593</v>
      </c>
    </row>
    <row r="63" spans="1:15" x14ac:dyDescent="0.3">
      <c r="A63" s="38">
        <v>125012123</v>
      </c>
      <c r="B63" s="4" t="s">
        <v>7688</v>
      </c>
      <c r="C63" t="s">
        <v>191</v>
      </c>
      <c r="D63">
        <v>12238</v>
      </c>
      <c r="E63" t="s">
        <v>8017</v>
      </c>
      <c r="F63" t="s">
        <v>7688</v>
      </c>
      <c r="G63" s="1">
        <v>377.69</v>
      </c>
      <c r="H63" t="s">
        <v>1584</v>
      </c>
      <c r="J63" t="s">
        <v>1593</v>
      </c>
    </row>
    <row r="64" spans="1:15" x14ac:dyDescent="0.3">
      <c r="A64" s="38">
        <v>125012124</v>
      </c>
      <c r="B64" s="4" t="s">
        <v>7688</v>
      </c>
      <c r="C64" t="s">
        <v>364</v>
      </c>
      <c r="D64" t="s">
        <v>8372</v>
      </c>
      <c r="E64" t="s">
        <v>7969</v>
      </c>
      <c r="F64" t="s">
        <v>7688</v>
      </c>
      <c r="G64" s="1">
        <v>1232.6199999999999</v>
      </c>
      <c r="H64" t="s">
        <v>1584</v>
      </c>
      <c r="J64" t="s">
        <v>7347</v>
      </c>
      <c r="O64" s="1"/>
    </row>
    <row r="65" spans="1:16" x14ac:dyDescent="0.3">
      <c r="A65" s="38">
        <v>125012125</v>
      </c>
      <c r="B65" s="4" t="s">
        <v>7965</v>
      </c>
      <c r="C65" t="s">
        <v>8077</v>
      </c>
      <c r="D65" t="s">
        <v>8374</v>
      </c>
      <c r="E65" t="s">
        <v>8078</v>
      </c>
      <c r="F65" t="s">
        <v>7965</v>
      </c>
      <c r="G65" s="1">
        <v>1115</v>
      </c>
      <c r="H65" t="s">
        <v>1584</v>
      </c>
      <c r="J65" t="s">
        <v>1593</v>
      </c>
    </row>
    <row r="66" spans="1:16" x14ac:dyDescent="0.3">
      <c r="A66" s="38">
        <v>125012128</v>
      </c>
      <c r="B66" s="4" t="s">
        <v>7965</v>
      </c>
      <c r="C66" t="s">
        <v>448</v>
      </c>
      <c r="D66" t="s">
        <v>8376</v>
      </c>
      <c r="E66" t="s">
        <v>8048</v>
      </c>
      <c r="F66" t="s">
        <v>7965</v>
      </c>
      <c r="G66" s="1">
        <v>5103</v>
      </c>
      <c r="H66" t="s">
        <v>1584</v>
      </c>
      <c r="J66" t="s">
        <v>1593</v>
      </c>
    </row>
    <row r="67" spans="1:16" x14ac:dyDescent="0.3">
      <c r="A67" s="38">
        <v>125012129</v>
      </c>
      <c r="B67" s="4" t="s">
        <v>7965</v>
      </c>
      <c r="C67" t="s">
        <v>7353</v>
      </c>
      <c r="D67">
        <v>67305</v>
      </c>
      <c r="E67" t="s">
        <v>7762</v>
      </c>
      <c r="F67" t="s">
        <v>7965</v>
      </c>
      <c r="G67" s="1">
        <v>301.36</v>
      </c>
      <c r="H67" t="s">
        <v>1584</v>
      </c>
      <c r="J67" t="s">
        <v>1593</v>
      </c>
    </row>
    <row r="68" spans="1:16" x14ac:dyDescent="0.3">
      <c r="A68" s="38">
        <v>125012131</v>
      </c>
      <c r="B68" s="4" t="s">
        <v>7965</v>
      </c>
      <c r="C68" t="s">
        <v>185</v>
      </c>
      <c r="D68" t="s">
        <v>8377</v>
      </c>
      <c r="E68" t="s">
        <v>8057</v>
      </c>
      <c r="F68" t="s">
        <v>7965</v>
      </c>
      <c r="G68" s="1">
        <v>1085.23</v>
      </c>
      <c r="H68" t="s">
        <v>1584</v>
      </c>
      <c r="J68" t="s">
        <v>1593</v>
      </c>
      <c r="K68" s="1"/>
      <c r="M68" s="1"/>
    </row>
    <row r="69" spans="1:16" x14ac:dyDescent="0.3">
      <c r="A69" s="38">
        <v>125012132</v>
      </c>
      <c r="B69" s="4" t="s">
        <v>7965</v>
      </c>
      <c r="C69" t="s">
        <v>452</v>
      </c>
      <c r="D69" s="19" t="s">
        <v>8379</v>
      </c>
      <c r="E69" t="s">
        <v>8092</v>
      </c>
      <c r="F69" t="s">
        <v>7965</v>
      </c>
      <c r="G69" s="1">
        <v>17112.38</v>
      </c>
      <c r="H69" t="s">
        <v>1584</v>
      </c>
      <c r="J69" t="s">
        <v>1593</v>
      </c>
    </row>
    <row r="70" spans="1:16" x14ac:dyDescent="0.3">
      <c r="A70" s="38">
        <v>125012133</v>
      </c>
      <c r="B70" s="4" t="s">
        <v>7965</v>
      </c>
      <c r="C70" t="s">
        <v>452</v>
      </c>
      <c r="D70" t="s">
        <v>8381</v>
      </c>
      <c r="E70" t="s">
        <v>8093</v>
      </c>
      <c r="F70" t="s">
        <v>7965</v>
      </c>
      <c r="G70" s="1">
        <v>2663.09</v>
      </c>
      <c r="H70" t="s">
        <v>1584</v>
      </c>
      <c r="J70" t="s">
        <v>1593</v>
      </c>
      <c r="K70" s="1"/>
      <c r="M70" s="1"/>
    </row>
    <row r="71" spans="1:16" x14ac:dyDescent="0.3">
      <c r="A71" s="38">
        <v>125012134</v>
      </c>
      <c r="B71" s="4" t="s">
        <v>7965</v>
      </c>
      <c r="C71" t="s">
        <v>452</v>
      </c>
      <c r="D71" t="s">
        <v>8383</v>
      </c>
      <c r="E71" t="s">
        <v>8094</v>
      </c>
      <c r="F71" t="s">
        <v>7965</v>
      </c>
      <c r="G71" s="1">
        <v>12632.56</v>
      </c>
      <c r="H71" t="s">
        <v>1584</v>
      </c>
      <c r="J71" t="s">
        <v>1593</v>
      </c>
    </row>
    <row r="72" spans="1:16" x14ac:dyDescent="0.3">
      <c r="A72" s="38">
        <v>125012135</v>
      </c>
      <c r="B72" s="4" t="s">
        <v>7965</v>
      </c>
      <c r="C72" t="s">
        <v>371</v>
      </c>
      <c r="D72" t="s">
        <v>8385</v>
      </c>
      <c r="E72" t="s">
        <v>8022</v>
      </c>
      <c r="F72" t="s">
        <v>7965</v>
      </c>
      <c r="G72" s="1">
        <v>13431.8</v>
      </c>
      <c r="H72" t="s">
        <v>1584</v>
      </c>
      <c r="J72" t="s">
        <v>1593</v>
      </c>
    </row>
    <row r="73" spans="1:16" x14ac:dyDescent="0.3">
      <c r="A73" s="38">
        <v>125012136</v>
      </c>
      <c r="B73" s="4" t="s">
        <v>7965</v>
      </c>
      <c r="C73" t="s">
        <v>10</v>
      </c>
      <c r="D73" t="s">
        <v>7348</v>
      </c>
      <c r="E73" t="s">
        <v>8032</v>
      </c>
      <c r="F73" t="s">
        <v>7965</v>
      </c>
      <c r="G73" s="1">
        <v>167</v>
      </c>
      <c r="H73" t="s">
        <v>1584</v>
      </c>
      <c r="J73" t="s">
        <v>1593</v>
      </c>
      <c r="K73" s="1"/>
      <c r="M73" s="1"/>
    </row>
    <row r="74" spans="1:16" x14ac:dyDescent="0.3">
      <c r="A74" s="38">
        <v>125012137</v>
      </c>
      <c r="B74" s="4" t="s">
        <v>7965</v>
      </c>
      <c r="C74" t="s">
        <v>405</v>
      </c>
      <c r="D74">
        <v>3355</v>
      </c>
      <c r="E74" t="s">
        <v>8054</v>
      </c>
      <c r="F74" t="s">
        <v>7965</v>
      </c>
      <c r="G74" s="1">
        <v>1230.68</v>
      </c>
      <c r="H74" t="s">
        <v>1584</v>
      </c>
      <c r="J74" t="s">
        <v>1593</v>
      </c>
    </row>
    <row r="75" spans="1:16" x14ac:dyDescent="0.3">
      <c r="A75" s="38">
        <v>125012138</v>
      </c>
      <c r="B75" s="4" t="s">
        <v>7965</v>
      </c>
      <c r="C75" t="s">
        <v>405</v>
      </c>
      <c r="D75">
        <v>3391</v>
      </c>
      <c r="E75" t="s">
        <v>8053</v>
      </c>
      <c r="F75" t="s">
        <v>7965</v>
      </c>
      <c r="G75" s="1">
        <v>10233.83</v>
      </c>
      <c r="H75" t="s">
        <v>1584</v>
      </c>
      <c r="J75" t="s">
        <v>1593</v>
      </c>
    </row>
    <row r="76" spans="1:16" x14ac:dyDescent="0.3">
      <c r="A76" s="38">
        <v>125012139</v>
      </c>
      <c r="B76" s="4" t="s">
        <v>7965</v>
      </c>
      <c r="C76" t="s">
        <v>198</v>
      </c>
      <c r="D76">
        <v>102502329</v>
      </c>
      <c r="E76" t="s">
        <v>8026</v>
      </c>
      <c r="F76" t="s">
        <v>7965</v>
      </c>
      <c r="G76" s="1">
        <v>105.28</v>
      </c>
      <c r="H76" t="s">
        <v>1584</v>
      </c>
      <c r="J76" t="s">
        <v>1593</v>
      </c>
    </row>
    <row r="77" spans="1:16" x14ac:dyDescent="0.3">
      <c r="A77" s="38">
        <v>125012140</v>
      </c>
      <c r="B77" s="4" t="s">
        <v>7965</v>
      </c>
      <c r="C77" t="s">
        <v>87</v>
      </c>
      <c r="D77" t="s">
        <v>8388</v>
      </c>
      <c r="E77" t="s">
        <v>8005</v>
      </c>
      <c r="F77" t="s">
        <v>7965</v>
      </c>
      <c r="G77" s="1">
        <v>1590.1</v>
      </c>
      <c r="H77" t="s">
        <v>1584</v>
      </c>
      <c r="J77" t="s">
        <v>1593</v>
      </c>
      <c r="O77" s="1"/>
      <c r="P77" s="1"/>
    </row>
    <row r="78" spans="1:16" x14ac:dyDescent="0.3">
      <c r="A78" s="38">
        <v>125012141</v>
      </c>
      <c r="B78" s="4" t="s">
        <v>7965</v>
      </c>
      <c r="C78" t="s">
        <v>568</v>
      </c>
      <c r="D78" t="s">
        <v>8390</v>
      </c>
      <c r="E78" t="s">
        <v>8045</v>
      </c>
      <c r="F78" t="s">
        <v>7965</v>
      </c>
      <c r="G78" s="1">
        <v>227.54</v>
      </c>
      <c r="H78" t="s">
        <v>1584</v>
      </c>
      <c r="J78" t="s">
        <v>1593</v>
      </c>
      <c r="O78" s="1"/>
      <c r="P78" s="1"/>
    </row>
    <row r="79" spans="1:16" x14ac:dyDescent="0.3">
      <c r="A79" s="38">
        <v>125012142</v>
      </c>
      <c r="B79" s="4" t="s">
        <v>7965</v>
      </c>
      <c r="C79" t="s">
        <v>364</v>
      </c>
      <c r="D79" t="s">
        <v>8392</v>
      </c>
      <c r="E79" t="s">
        <v>7971</v>
      </c>
      <c r="F79" t="s">
        <v>7965</v>
      </c>
      <c r="G79" s="1">
        <v>892.5</v>
      </c>
      <c r="H79" t="s">
        <v>1584</v>
      </c>
      <c r="J79" s="1" t="s">
        <v>7347</v>
      </c>
      <c r="K79" s="1"/>
      <c r="L79" s="1"/>
      <c r="M79" s="1"/>
      <c r="O79" s="1"/>
      <c r="P79" s="1"/>
    </row>
    <row r="80" spans="1:16" x14ac:dyDescent="0.3">
      <c r="A80" s="38">
        <v>125012143</v>
      </c>
      <c r="B80" s="4" t="s">
        <v>7965</v>
      </c>
      <c r="C80" t="s">
        <v>1508</v>
      </c>
      <c r="D80" t="s">
        <v>8361</v>
      </c>
      <c r="E80" t="s">
        <v>8044</v>
      </c>
      <c r="F80" t="s">
        <v>7965</v>
      </c>
      <c r="G80" s="1">
        <v>5927.32</v>
      </c>
      <c r="H80" t="s">
        <v>1584</v>
      </c>
      <c r="J80" s="1" t="s">
        <v>1593</v>
      </c>
      <c r="K80" s="1"/>
      <c r="M80" s="1"/>
    </row>
    <row r="81" spans="1:16" x14ac:dyDescent="0.3">
      <c r="A81" s="38">
        <v>125012144</v>
      </c>
      <c r="B81" s="4" t="s">
        <v>7965</v>
      </c>
      <c r="C81" t="s">
        <v>1508</v>
      </c>
      <c r="D81" t="s">
        <v>8393</v>
      </c>
      <c r="E81" t="s">
        <v>8043</v>
      </c>
      <c r="F81" t="s">
        <v>7965</v>
      </c>
      <c r="G81" s="1">
        <v>3434.13</v>
      </c>
      <c r="H81" t="s">
        <v>1584</v>
      </c>
      <c r="J81" t="s">
        <v>1593</v>
      </c>
      <c r="K81" s="1"/>
      <c r="M81" s="1"/>
      <c r="O81" s="1"/>
      <c r="P81" s="1"/>
    </row>
    <row r="82" spans="1:16" x14ac:dyDescent="0.3">
      <c r="A82" s="38">
        <v>125012145</v>
      </c>
      <c r="B82" s="4" t="s">
        <v>7965</v>
      </c>
      <c r="C82" t="s">
        <v>530</v>
      </c>
      <c r="D82" t="s">
        <v>7662</v>
      </c>
      <c r="F82" t="s">
        <v>7965</v>
      </c>
      <c r="G82" s="1">
        <v>0</v>
      </c>
      <c r="H82" t="s">
        <v>1584</v>
      </c>
      <c r="J82" s="1" t="s">
        <v>1593</v>
      </c>
      <c r="K82" s="1"/>
      <c r="M82" s="1"/>
      <c r="O82" s="1"/>
      <c r="P82" s="1"/>
    </row>
    <row r="83" spans="1:16" x14ac:dyDescent="0.3">
      <c r="A83" s="38">
        <v>125012146</v>
      </c>
      <c r="B83" s="4" t="s">
        <v>7965</v>
      </c>
      <c r="C83" t="s">
        <v>348</v>
      </c>
      <c r="D83" t="s">
        <v>8400</v>
      </c>
      <c r="E83" t="s">
        <v>7985</v>
      </c>
      <c r="F83" t="s">
        <v>7965</v>
      </c>
      <c r="G83" s="1">
        <v>281.39999999999998</v>
      </c>
      <c r="H83" t="s">
        <v>1584</v>
      </c>
      <c r="J83" t="s">
        <v>1593</v>
      </c>
    </row>
    <row r="84" spans="1:16" x14ac:dyDescent="0.3">
      <c r="A84" s="38">
        <v>125012147</v>
      </c>
      <c r="B84" s="4" t="s">
        <v>7965</v>
      </c>
      <c r="C84" t="s">
        <v>92</v>
      </c>
      <c r="D84" t="s">
        <v>8401</v>
      </c>
      <c r="E84" t="s">
        <v>7988</v>
      </c>
      <c r="F84" t="s">
        <v>7965</v>
      </c>
      <c r="G84" s="1">
        <v>16037.44</v>
      </c>
      <c r="H84" t="s">
        <v>1584</v>
      </c>
      <c r="J84" t="s">
        <v>1593</v>
      </c>
    </row>
    <row r="85" spans="1:16" x14ac:dyDescent="0.3">
      <c r="A85" s="38">
        <v>125012148</v>
      </c>
      <c r="B85" s="4" t="s">
        <v>7688</v>
      </c>
      <c r="C85" t="s">
        <v>395</v>
      </c>
      <c r="D85" t="s">
        <v>7964</v>
      </c>
      <c r="E85" t="s">
        <v>8065</v>
      </c>
      <c r="F85" t="s">
        <v>7688</v>
      </c>
      <c r="G85" s="1">
        <v>168.55</v>
      </c>
      <c r="H85" t="s">
        <v>1584</v>
      </c>
      <c r="J85" t="s">
        <v>7347</v>
      </c>
    </row>
    <row r="86" spans="1:16" x14ac:dyDescent="0.3">
      <c r="A86" s="38">
        <v>125012149</v>
      </c>
      <c r="B86" s="4" t="s">
        <v>7965</v>
      </c>
      <c r="C86" t="s">
        <v>395</v>
      </c>
      <c r="D86" t="s">
        <v>7964</v>
      </c>
      <c r="E86" t="s">
        <v>7755</v>
      </c>
      <c r="F86" t="s">
        <v>7965</v>
      </c>
      <c r="G86" s="1">
        <v>182.74</v>
      </c>
      <c r="H86" t="s">
        <v>1584</v>
      </c>
      <c r="J86" t="s">
        <v>1593</v>
      </c>
    </row>
    <row r="87" spans="1:16" x14ac:dyDescent="0.3">
      <c r="A87" s="38">
        <v>125012150</v>
      </c>
      <c r="B87" s="4" t="s">
        <v>7965</v>
      </c>
      <c r="C87" t="s">
        <v>4928</v>
      </c>
      <c r="D87">
        <v>14408</v>
      </c>
      <c r="E87" t="s">
        <v>8028</v>
      </c>
      <c r="F87" t="s">
        <v>7965</v>
      </c>
      <c r="G87" s="1">
        <v>367.5</v>
      </c>
      <c r="H87" t="s">
        <v>1584</v>
      </c>
      <c r="J87" t="s">
        <v>1593</v>
      </c>
    </row>
    <row r="88" spans="1:16" x14ac:dyDescent="0.3">
      <c r="A88" s="38">
        <v>125012151</v>
      </c>
      <c r="B88" s="4" t="s">
        <v>7965</v>
      </c>
      <c r="C88" t="s">
        <v>8075</v>
      </c>
      <c r="D88" t="s">
        <v>8405</v>
      </c>
      <c r="E88" t="s">
        <v>8076</v>
      </c>
      <c r="F88" t="s">
        <v>7965</v>
      </c>
      <c r="G88" s="1">
        <v>4671.57</v>
      </c>
      <c r="H88" t="s">
        <v>1584</v>
      </c>
      <c r="J88" t="s">
        <v>1593</v>
      </c>
      <c r="O88" s="1"/>
      <c r="P88" s="1"/>
    </row>
    <row r="89" spans="1:16" x14ac:dyDescent="0.3">
      <c r="A89" s="38">
        <v>125012152</v>
      </c>
      <c r="B89" s="4" t="s">
        <v>7965</v>
      </c>
      <c r="C89" t="s">
        <v>8096</v>
      </c>
      <c r="D89" t="s">
        <v>8407</v>
      </c>
      <c r="E89" t="s">
        <v>8097</v>
      </c>
      <c r="F89" t="s">
        <v>7965</v>
      </c>
      <c r="G89" s="1">
        <v>14128.44</v>
      </c>
      <c r="H89" t="s">
        <v>1584</v>
      </c>
      <c r="J89" t="s">
        <v>1593</v>
      </c>
    </row>
    <row r="90" spans="1:16" x14ac:dyDescent="0.3">
      <c r="A90" s="38">
        <v>125012153</v>
      </c>
      <c r="B90" s="4" t="s">
        <v>7965</v>
      </c>
      <c r="C90" t="s">
        <v>1508</v>
      </c>
      <c r="D90" t="s">
        <v>8409</v>
      </c>
      <c r="E90" t="s">
        <v>8042</v>
      </c>
      <c r="F90" t="s">
        <v>7965</v>
      </c>
      <c r="G90" s="1">
        <v>3807.21</v>
      </c>
      <c r="H90" t="s">
        <v>1584</v>
      </c>
      <c r="J90" t="s">
        <v>1593</v>
      </c>
      <c r="K90" s="1"/>
    </row>
    <row r="91" spans="1:16" x14ac:dyDescent="0.3">
      <c r="A91" s="38">
        <v>125012155</v>
      </c>
      <c r="B91" s="4" t="s">
        <v>7965</v>
      </c>
      <c r="C91" t="s">
        <v>396</v>
      </c>
      <c r="D91">
        <v>6503</v>
      </c>
      <c r="E91" t="s">
        <v>7994</v>
      </c>
      <c r="F91" t="s">
        <v>7965</v>
      </c>
      <c r="G91" s="1">
        <v>639.71</v>
      </c>
      <c r="H91" t="s">
        <v>1584</v>
      </c>
      <c r="J91" t="s">
        <v>1593</v>
      </c>
    </row>
    <row r="92" spans="1:16" x14ac:dyDescent="0.3">
      <c r="A92" s="38">
        <v>125012156</v>
      </c>
      <c r="B92" s="4" t="s">
        <v>7965</v>
      </c>
      <c r="C92" t="s">
        <v>191</v>
      </c>
      <c r="D92">
        <v>12154</v>
      </c>
      <c r="E92" t="s">
        <v>8018</v>
      </c>
      <c r="F92" t="s">
        <v>7965</v>
      </c>
      <c r="G92" s="1">
        <v>531.29999999999995</v>
      </c>
      <c r="H92" t="s">
        <v>1584</v>
      </c>
      <c r="J92" t="s">
        <v>1593</v>
      </c>
    </row>
    <row r="93" spans="1:16" x14ac:dyDescent="0.3">
      <c r="A93" s="38">
        <v>125012166</v>
      </c>
      <c r="B93" s="4" t="s">
        <v>7965</v>
      </c>
      <c r="C93" t="s">
        <v>163</v>
      </c>
      <c r="D93">
        <v>16441</v>
      </c>
      <c r="E93" t="s">
        <v>7993</v>
      </c>
      <c r="F93" t="s">
        <v>7965</v>
      </c>
      <c r="G93" s="1">
        <v>1974.21</v>
      </c>
      <c r="H93" t="s">
        <v>1584</v>
      </c>
      <c r="J93" t="s">
        <v>1593</v>
      </c>
    </row>
    <row r="94" spans="1:16" x14ac:dyDescent="0.3">
      <c r="A94" s="38">
        <v>125012167</v>
      </c>
      <c r="B94" s="4" t="s">
        <v>7965</v>
      </c>
      <c r="C94" t="s">
        <v>1508</v>
      </c>
      <c r="D94" t="s">
        <v>8361</v>
      </c>
      <c r="E94" t="s">
        <v>8044</v>
      </c>
      <c r="F94" t="s">
        <v>7965</v>
      </c>
      <c r="G94" s="1">
        <v>1366.77</v>
      </c>
      <c r="H94" t="s">
        <v>1584</v>
      </c>
      <c r="J94" t="s">
        <v>1593</v>
      </c>
    </row>
    <row r="95" spans="1:16" x14ac:dyDescent="0.3">
      <c r="A95" s="38">
        <v>125012168</v>
      </c>
      <c r="B95" s="4" t="s">
        <v>7965</v>
      </c>
      <c r="C95" t="s">
        <v>8071</v>
      </c>
      <c r="D95">
        <v>2394</v>
      </c>
      <c r="E95" t="s">
        <v>8073</v>
      </c>
      <c r="F95" t="s">
        <v>7965</v>
      </c>
      <c r="G95" s="1">
        <v>2362.5</v>
      </c>
      <c r="H95" t="s">
        <v>1584</v>
      </c>
      <c r="J95" t="s">
        <v>1593</v>
      </c>
    </row>
    <row r="96" spans="1:16" x14ac:dyDescent="0.3">
      <c r="A96" s="38">
        <v>125012170</v>
      </c>
      <c r="B96" s="4" t="s">
        <v>7965</v>
      </c>
      <c r="C96" t="s">
        <v>502</v>
      </c>
      <c r="D96" t="s">
        <v>8415</v>
      </c>
      <c r="E96" t="s">
        <v>8036</v>
      </c>
      <c r="F96" t="s">
        <v>7965</v>
      </c>
      <c r="G96" s="1">
        <v>109.59</v>
      </c>
      <c r="H96" t="s">
        <v>1584</v>
      </c>
      <c r="J96" t="s">
        <v>1593</v>
      </c>
    </row>
    <row r="97" spans="1:15" x14ac:dyDescent="0.3">
      <c r="A97" s="38">
        <v>125012171</v>
      </c>
      <c r="B97" s="4" t="s">
        <v>7965</v>
      </c>
      <c r="C97" t="s">
        <v>7973</v>
      </c>
      <c r="D97" t="s">
        <v>8417</v>
      </c>
      <c r="E97" t="s">
        <v>7976</v>
      </c>
      <c r="F97" t="s">
        <v>7965</v>
      </c>
      <c r="G97" s="1">
        <v>236.25</v>
      </c>
      <c r="H97" t="s">
        <v>1584</v>
      </c>
      <c r="J97" t="s">
        <v>1593</v>
      </c>
    </row>
    <row r="98" spans="1:15" x14ac:dyDescent="0.3">
      <c r="A98" s="38">
        <v>125012172</v>
      </c>
      <c r="B98" s="4" t="s">
        <v>7965</v>
      </c>
      <c r="C98" t="s">
        <v>191</v>
      </c>
      <c r="D98">
        <v>11912</v>
      </c>
      <c r="E98" t="s">
        <v>8014</v>
      </c>
      <c r="F98" t="s">
        <v>7965</v>
      </c>
      <c r="G98" s="1">
        <v>15.75</v>
      </c>
      <c r="H98" t="s">
        <v>1584</v>
      </c>
      <c r="J98" t="s">
        <v>1593</v>
      </c>
    </row>
    <row r="99" spans="1:15" x14ac:dyDescent="0.3">
      <c r="A99" s="38">
        <v>125012173</v>
      </c>
      <c r="B99" s="4" t="s">
        <v>7965</v>
      </c>
      <c r="C99" t="s">
        <v>191</v>
      </c>
      <c r="D99">
        <v>11913</v>
      </c>
      <c r="E99" t="s">
        <v>8016</v>
      </c>
      <c r="F99" t="s">
        <v>7965</v>
      </c>
      <c r="G99" s="1">
        <v>15.75</v>
      </c>
      <c r="H99" t="s">
        <v>1584</v>
      </c>
      <c r="J99" t="s">
        <v>1593</v>
      </c>
    </row>
    <row r="100" spans="1:15" x14ac:dyDescent="0.3">
      <c r="A100" s="38">
        <v>125012174</v>
      </c>
      <c r="B100" s="4" t="s">
        <v>7965</v>
      </c>
      <c r="C100" t="s">
        <v>191</v>
      </c>
      <c r="D100">
        <v>11909</v>
      </c>
      <c r="E100" t="s">
        <v>8015</v>
      </c>
      <c r="F100" t="s">
        <v>7965</v>
      </c>
      <c r="G100" s="1">
        <v>147</v>
      </c>
      <c r="H100" t="s">
        <v>1584</v>
      </c>
      <c r="J100" t="s">
        <v>1593</v>
      </c>
    </row>
    <row r="101" spans="1:15" x14ac:dyDescent="0.3">
      <c r="A101" s="38">
        <v>125012175</v>
      </c>
      <c r="B101" s="4" t="s">
        <v>7965</v>
      </c>
      <c r="C101" t="s">
        <v>1019</v>
      </c>
      <c r="D101" t="s">
        <v>8418</v>
      </c>
      <c r="E101" t="s">
        <v>8039</v>
      </c>
      <c r="F101" t="s">
        <v>7965</v>
      </c>
      <c r="G101" s="1">
        <v>4698.75</v>
      </c>
      <c r="H101" t="s">
        <v>1584</v>
      </c>
      <c r="J101" t="s">
        <v>1593</v>
      </c>
      <c r="K101" s="1"/>
    </row>
    <row r="102" spans="1:15" x14ac:dyDescent="0.3">
      <c r="A102" s="38">
        <v>125012176</v>
      </c>
      <c r="B102" s="4" t="s">
        <v>7965</v>
      </c>
      <c r="C102" t="s">
        <v>8071</v>
      </c>
      <c r="D102">
        <v>2405</v>
      </c>
      <c r="E102" t="s">
        <v>8074</v>
      </c>
      <c r="F102" t="s">
        <v>7965</v>
      </c>
      <c r="G102" s="1">
        <v>420</v>
      </c>
      <c r="H102" t="s">
        <v>1584</v>
      </c>
      <c r="J102" t="s">
        <v>1593</v>
      </c>
      <c r="K102" s="1"/>
      <c r="M102" s="1"/>
    </row>
    <row r="103" spans="1:15" x14ac:dyDescent="0.3">
      <c r="A103" s="38">
        <v>125012177</v>
      </c>
      <c r="B103" s="4" t="s">
        <v>7965</v>
      </c>
      <c r="C103" t="s">
        <v>380</v>
      </c>
      <c r="D103">
        <v>18486</v>
      </c>
      <c r="E103" t="s">
        <v>8085</v>
      </c>
      <c r="F103" t="s">
        <v>7965</v>
      </c>
      <c r="G103" s="1">
        <v>4882.5</v>
      </c>
      <c r="H103" t="s">
        <v>1584</v>
      </c>
      <c r="J103" t="s">
        <v>1593</v>
      </c>
      <c r="K103" s="1"/>
      <c r="M103" s="1"/>
    </row>
    <row r="104" spans="1:15" x14ac:dyDescent="0.3">
      <c r="A104" s="38">
        <v>125012178</v>
      </c>
      <c r="B104" s="4" t="s">
        <v>7965</v>
      </c>
      <c r="C104" t="s">
        <v>364</v>
      </c>
      <c r="D104" t="s">
        <v>7946</v>
      </c>
      <c r="E104" t="s">
        <v>7694</v>
      </c>
      <c r="F104" t="s">
        <v>7965</v>
      </c>
      <c r="G104" s="1">
        <v>90.11</v>
      </c>
      <c r="H104" t="s">
        <v>1584</v>
      </c>
      <c r="J104" t="s">
        <v>7347</v>
      </c>
      <c r="K104" s="1"/>
      <c r="M104" s="1"/>
    </row>
    <row r="105" spans="1:15" x14ac:dyDescent="0.3">
      <c r="A105" s="38">
        <v>125012179</v>
      </c>
      <c r="B105" s="4" t="s">
        <v>7965</v>
      </c>
      <c r="C105" t="s">
        <v>553</v>
      </c>
      <c r="D105" t="s">
        <v>8420</v>
      </c>
      <c r="E105" t="s">
        <v>8069</v>
      </c>
      <c r="F105" t="s">
        <v>7965</v>
      </c>
      <c r="G105" s="1">
        <v>1234.82</v>
      </c>
      <c r="H105" t="s">
        <v>1584</v>
      </c>
      <c r="J105" t="s">
        <v>1593</v>
      </c>
    </row>
    <row r="106" spans="1:15" x14ac:dyDescent="0.3">
      <c r="A106" s="38">
        <v>125012180</v>
      </c>
      <c r="B106" s="4" t="s">
        <v>7965</v>
      </c>
      <c r="C106" t="s">
        <v>553</v>
      </c>
      <c r="D106" t="s">
        <v>8422</v>
      </c>
      <c r="E106" t="s">
        <v>8070</v>
      </c>
      <c r="F106" t="s">
        <v>7965</v>
      </c>
      <c r="G106" s="1">
        <v>594.54999999999995</v>
      </c>
      <c r="H106" t="s">
        <v>1584</v>
      </c>
      <c r="J106" t="s">
        <v>1593</v>
      </c>
    </row>
    <row r="107" spans="1:15" x14ac:dyDescent="0.3">
      <c r="A107" s="38">
        <v>125012181</v>
      </c>
      <c r="B107" s="4" t="s">
        <v>7965</v>
      </c>
      <c r="C107" t="s">
        <v>347</v>
      </c>
      <c r="D107" t="s">
        <v>8424</v>
      </c>
      <c r="E107" t="s">
        <v>8007</v>
      </c>
      <c r="F107" t="s">
        <v>7965</v>
      </c>
      <c r="G107" s="1">
        <v>1070.3599999999999</v>
      </c>
      <c r="H107" t="s">
        <v>1584</v>
      </c>
      <c r="J107" t="s">
        <v>1593</v>
      </c>
    </row>
    <row r="108" spans="1:15" x14ac:dyDescent="0.3">
      <c r="A108" s="38">
        <v>125012182</v>
      </c>
      <c r="B108" s="4" t="s">
        <v>7965</v>
      </c>
      <c r="C108" t="s">
        <v>436</v>
      </c>
      <c r="D108" t="s">
        <v>8425</v>
      </c>
      <c r="E108" t="s">
        <v>8024</v>
      </c>
      <c r="F108" t="s">
        <v>7965</v>
      </c>
      <c r="G108" s="1">
        <v>18900</v>
      </c>
      <c r="H108" t="s">
        <v>1584</v>
      </c>
      <c r="J108" t="s">
        <v>1593</v>
      </c>
    </row>
    <row r="109" spans="1:15" x14ac:dyDescent="0.3">
      <c r="A109" s="38">
        <v>125012183</v>
      </c>
      <c r="B109" s="4" t="s">
        <v>7965</v>
      </c>
      <c r="C109" t="s">
        <v>261</v>
      </c>
      <c r="D109" t="s">
        <v>8427</v>
      </c>
      <c r="E109" t="s">
        <v>7997</v>
      </c>
      <c r="F109" t="s">
        <v>7965</v>
      </c>
      <c r="G109" s="1">
        <v>5712.21</v>
      </c>
      <c r="H109" t="s">
        <v>1584</v>
      </c>
      <c r="J109" t="s">
        <v>1593</v>
      </c>
    </row>
    <row r="110" spans="1:15" x14ac:dyDescent="0.3">
      <c r="A110" s="38">
        <v>125012184</v>
      </c>
      <c r="B110" s="4" t="s">
        <v>7965</v>
      </c>
      <c r="C110" t="s">
        <v>261</v>
      </c>
      <c r="D110" t="s">
        <v>8362</v>
      </c>
      <c r="E110" t="s">
        <v>7995</v>
      </c>
      <c r="F110" t="s">
        <v>7965</v>
      </c>
      <c r="G110" s="1">
        <v>349.67</v>
      </c>
      <c r="H110" t="s">
        <v>1584</v>
      </c>
      <c r="J110" t="s">
        <v>1593</v>
      </c>
      <c r="O110" s="1"/>
    </row>
    <row r="111" spans="1:15" x14ac:dyDescent="0.3">
      <c r="A111" s="38">
        <v>125012185</v>
      </c>
      <c r="B111" s="4" t="s">
        <v>7965</v>
      </c>
      <c r="C111" t="s">
        <v>261</v>
      </c>
      <c r="D111" t="s">
        <v>8429</v>
      </c>
      <c r="E111" t="s">
        <v>7998</v>
      </c>
      <c r="F111" t="s">
        <v>7965</v>
      </c>
      <c r="G111" s="1">
        <v>422.52</v>
      </c>
      <c r="H111" t="s">
        <v>1584</v>
      </c>
      <c r="J111" t="s">
        <v>1593</v>
      </c>
    </row>
    <row r="112" spans="1:15" x14ac:dyDescent="0.3">
      <c r="A112" s="38">
        <v>125012186</v>
      </c>
      <c r="B112" s="4" t="s">
        <v>7965</v>
      </c>
      <c r="C112" t="s">
        <v>10</v>
      </c>
      <c r="D112" t="s">
        <v>7348</v>
      </c>
      <c r="E112" t="s">
        <v>8031</v>
      </c>
      <c r="F112" t="s">
        <v>7965</v>
      </c>
      <c r="G112" s="1">
        <v>1018</v>
      </c>
      <c r="H112" t="s">
        <v>1584</v>
      </c>
      <c r="J112" t="s">
        <v>1593</v>
      </c>
    </row>
    <row r="113" spans="1:15" x14ac:dyDescent="0.3">
      <c r="A113" s="38">
        <v>125012187</v>
      </c>
      <c r="B113" s="4" t="s">
        <v>7965</v>
      </c>
      <c r="C113" t="s">
        <v>261</v>
      </c>
      <c r="D113" t="s">
        <v>8431</v>
      </c>
      <c r="E113" t="s">
        <v>7996</v>
      </c>
      <c r="F113" t="s">
        <v>7965</v>
      </c>
      <c r="G113" s="1">
        <v>525</v>
      </c>
      <c r="H113" t="s">
        <v>1584</v>
      </c>
      <c r="J113" t="s">
        <v>1593</v>
      </c>
    </row>
    <row r="114" spans="1:15" x14ac:dyDescent="0.3">
      <c r="A114" s="38">
        <v>125012188</v>
      </c>
      <c r="B114" s="4" t="s">
        <v>7965</v>
      </c>
      <c r="C114" t="s">
        <v>10</v>
      </c>
      <c r="D114" t="s">
        <v>7350</v>
      </c>
      <c r="E114" t="s">
        <v>8030</v>
      </c>
      <c r="F114" t="s">
        <v>7965</v>
      </c>
      <c r="G114" s="1">
        <v>55</v>
      </c>
      <c r="H114" t="s">
        <v>1584</v>
      </c>
      <c r="J114" t="s">
        <v>1593</v>
      </c>
    </row>
    <row r="115" spans="1:15" x14ac:dyDescent="0.3">
      <c r="A115" s="38">
        <v>125012189</v>
      </c>
      <c r="B115" s="4" t="s">
        <v>7965</v>
      </c>
      <c r="C115" t="s">
        <v>176</v>
      </c>
      <c r="D115">
        <v>8753</v>
      </c>
      <c r="E115" t="s">
        <v>8041</v>
      </c>
      <c r="F115" t="s">
        <v>7965</v>
      </c>
      <c r="G115" s="1">
        <v>299.44</v>
      </c>
      <c r="H115" t="s">
        <v>1584</v>
      </c>
      <c r="J115" t="s">
        <v>1593</v>
      </c>
    </row>
    <row r="116" spans="1:15" x14ac:dyDescent="0.3">
      <c r="A116" s="38">
        <v>125012190</v>
      </c>
      <c r="B116" s="4" t="s">
        <v>7965</v>
      </c>
      <c r="C116" t="s">
        <v>1508</v>
      </c>
      <c r="D116" t="s">
        <v>8393</v>
      </c>
      <c r="E116" t="s">
        <v>8043</v>
      </c>
      <c r="F116" t="s">
        <v>7965</v>
      </c>
      <c r="G116" s="1">
        <v>4512.32</v>
      </c>
      <c r="H116" t="s">
        <v>1584</v>
      </c>
      <c r="J116" t="s">
        <v>1593</v>
      </c>
    </row>
    <row r="117" spans="1:15" x14ac:dyDescent="0.3">
      <c r="A117" s="38">
        <v>125012191</v>
      </c>
      <c r="B117" s="4" t="s">
        <v>7965</v>
      </c>
      <c r="C117" t="s">
        <v>1632</v>
      </c>
      <c r="D117">
        <v>122500711</v>
      </c>
      <c r="E117" t="s">
        <v>7979</v>
      </c>
      <c r="F117" t="s">
        <v>7965</v>
      </c>
      <c r="G117" s="1">
        <v>1975.82</v>
      </c>
      <c r="H117" t="s">
        <v>1584</v>
      </c>
      <c r="J117" t="s">
        <v>1593</v>
      </c>
      <c r="O117" s="1"/>
    </row>
    <row r="118" spans="1:15" x14ac:dyDescent="0.3">
      <c r="A118" s="38">
        <v>125012192</v>
      </c>
      <c r="B118" s="4" t="s">
        <v>7965</v>
      </c>
      <c r="C118" t="s">
        <v>549</v>
      </c>
      <c r="D118" t="s">
        <v>8436</v>
      </c>
      <c r="E118" t="s">
        <v>8063</v>
      </c>
      <c r="F118" t="s">
        <v>7965</v>
      </c>
      <c r="G118" s="1">
        <v>179.07</v>
      </c>
      <c r="H118" t="s">
        <v>1584</v>
      </c>
      <c r="J118" t="s">
        <v>1593</v>
      </c>
    </row>
    <row r="119" spans="1:15" x14ac:dyDescent="0.3">
      <c r="A119" s="38">
        <v>125012193</v>
      </c>
      <c r="B119" s="4" t="s">
        <v>7965</v>
      </c>
      <c r="C119" t="s">
        <v>1508</v>
      </c>
      <c r="D119" t="s">
        <v>8409</v>
      </c>
      <c r="E119" t="s">
        <v>8042</v>
      </c>
      <c r="F119" t="s">
        <v>7965</v>
      </c>
      <c r="G119" s="1">
        <v>1987.72</v>
      </c>
      <c r="H119" t="s">
        <v>1584</v>
      </c>
      <c r="J119" t="s">
        <v>1593</v>
      </c>
    </row>
    <row r="120" spans="1:15" x14ac:dyDescent="0.3">
      <c r="A120" s="38">
        <v>125012194</v>
      </c>
      <c r="B120" s="4" t="s">
        <v>7965</v>
      </c>
      <c r="C120" t="s">
        <v>1019</v>
      </c>
      <c r="D120" t="s">
        <v>8418</v>
      </c>
      <c r="E120" t="s">
        <v>8039</v>
      </c>
      <c r="F120" t="s">
        <v>7965</v>
      </c>
      <c r="G120" s="1">
        <v>3003</v>
      </c>
      <c r="H120" t="s">
        <v>1584</v>
      </c>
      <c r="J120" t="s">
        <v>1593</v>
      </c>
      <c r="O120" s="1"/>
    </row>
    <row r="121" spans="1:15" x14ac:dyDescent="0.3">
      <c r="A121" s="38">
        <v>125012195</v>
      </c>
      <c r="B121" s="4" t="s">
        <v>7965</v>
      </c>
      <c r="C121" t="s">
        <v>1605</v>
      </c>
      <c r="D121" t="s">
        <v>8439</v>
      </c>
      <c r="E121" t="s">
        <v>8090</v>
      </c>
      <c r="F121" t="s">
        <v>7965</v>
      </c>
      <c r="G121" s="1">
        <v>551.25</v>
      </c>
      <c r="H121" t="s">
        <v>1584</v>
      </c>
      <c r="J121" t="s">
        <v>1593</v>
      </c>
    </row>
    <row r="122" spans="1:15" x14ac:dyDescent="0.3">
      <c r="A122" s="38">
        <v>125012196</v>
      </c>
      <c r="B122" s="4" t="s">
        <v>7965</v>
      </c>
      <c r="C122" t="s">
        <v>8075</v>
      </c>
      <c r="D122" t="s">
        <v>8405</v>
      </c>
      <c r="E122" t="s">
        <v>8076</v>
      </c>
      <c r="F122" t="s">
        <v>7965</v>
      </c>
      <c r="G122" s="1">
        <v>298.99</v>
      </c>
      <c r="H122" t="s">
        <v>1584</v>
      </c>
      <c r="J122" t="s">
        <v>1593</v>
      </c>
    </row>
    <row r="123" spans="1:15" x14ac:dyDescent="0.3">
      <c r="A123" s="38">
        <v>125012197</v>
      </c>
      <c r="B123" s="4" t="s">
        <v>7965</v>
      </c>
      <c r="C123" t="s">
        <v>576</v>
      </c>
      <c r="D123">
        <v>122503645</v>
      </c>
      <c r="E123" t="s">
        <v>8058</v>
      </c>
      <c r="F123" t="s">
        <v>7965</v>
      </c>
      <c r="G123" s="1">
        <v>1272.92</v>
      </c>
      <c r="H123" t="s">
        <v>1584</v>
      </c>
      <c r="J123" t="s">
        <v>1593</v>
      </c>
    </row>
    <row r="124" spans="1:15" x14ac:dyDescent="0.3">
      <c r="A124" s="38">
        <v>125012198</v>
      </c>
      <c r="B124" s="4" t="s">
        <v>7965</v>
      </c>
      <c r="C124" t="s">
        <v>576</v>
      </c>
      <c r="D124">
        <v>122503938</v>
      </c>
      <c r="E124" t="s">
        <v>8059</v>
      </c>
      <c r="F124" t="s">
        <v>7965</v>
      </c>
      <c r="G124" s="1">
        <v>3199.05</v>
      </c>
      <c r="H124" t="s">
        <v>1584</v>
      </c>
      <c r="J124" t="s">
        <v>1593</v>
      </c>
      <c r="K124" s="1"/>
      <c r="M124" s="1"/>
    </row>
    <row r="125" spans="1:15" x14ac:dyDescent="0.3">
      <c r="A125" s="38">
        <v>125012199</v>
      </c>
      <c r="B125" s="4" t="s">
        <v>7965</v>
      </c>
      <c r="C125" t="s">
        <v>7973</v>
      </c>
      <c r="D125" t="s">
        <v>8442</v>
      </c>
      <c r="E125" t="s">
        <v>7975</v>
      </c>
      <c r="F125" t="s">
        <v>7965</v>
      </c>
      <c r="G125" s="1">
        <v>1434.51</v>
      </c>
      <c r="H125" t="s">
        <v>1584</v>
      </c>
      <c r="J125" t="s">
        <v>1593</v>
      </c>
      <c r="O125" s="1"/>
    </row>
    <row r="126" spans="1:15" x14ac:dyDescent="0.3">
      <c r="A126" s="38">
        <v>125012200</v>
      </c>
      <c r="B126" s="4" t="s">
        <v>7965</v>
      </c>
      <c r="C126" t="s">
        <v>355</v>
      </c>
      <c r="D126" t="s">
        <v>8468</v>
      </c>
      <c r="E126" t="s">
        <v>8001</v>
      </c>
      <c r="F126" t="s">
        <v>7965</v>
      </c>
      <c r="G126" s="1">
        <v>1736.18</v>
      </c>
      <c r="H126" t="s">
        <v>1584</v>
      </c>
      <c r="J126" t="s">
        <v>1593</v>
      </c>
    </row>
    <row r="127" spans="1:15" x14ac:dyDescent="0.3">
      <c r="A127" s="38">
        <v>125012201</v>
      </c>
      <c r="B127" s="4" t="s">
        <v>7965</v>
      </c>
      <c r="C127" t="s">
        <v>355</v>
      </c>
      <c r="D127" t="s">
        <v>8470</v>
      </c>
      <c r="E127" t="s">
        <v>8003</v>
      </c>
      <c r="F127" t="s">
        <v>7965</v>
      </c>
      <c r="G127" s="1">
        <v>420</v>
      </c>
      <c r="H127" t="s">
        <v>1584</v>
      </c>
      <c r="J127" t="s">
        <v>1593</v>
      </c>
    </row>
    <row r="128" spans="1:15" x14ac:dyDescent="0.3">
      <c r="A128" s="38">
        <v>125012202</v>
      </c>
      <c r="B128" s="4" t="s">
        <v>7965</v>
      </c>
      <c r="C128" t="s">
        <v>115</v>
      </c>
      <c r="D128" t="s">
        <v>8443</v>
      </c>
      <c r="E128" t="s">
        <v>8067</v>
      </c>
      <c r="F128" t="s">
        <v>7965</v>
      </c>
      <c r="G128" s="1">
        <v>2047.5</v>
      </c>
      <c r="H128" t="s">
        <v>1584</v>
      </c>
      <c r="J128" t="s">
        <v>1593</v>
      </c>
    </row>
    <row r="129" spans="1:15" x14ac:dyDescent="0.3">
      <c r="A129" s="38">
        <v>125012203</v>
      </c>
      <c r="B129" s="4" t="s">
        <v>7965</v>
      </c>
      <c r="C129" t="s">
        <v>1711</v>
      </c>
      <c r="D129" t="s">
        <v>8444</v>
      </c>
      <c r="E129" t="s">
        <v>8099</v>
      </c>
      <c r="F129" t="s">
        <v>7965</v>
      </c>
      <c r="G129" s="1">
        <v>6090</v>
      </c>
      <c r="H129" t="s">
        <v>1584</v>
      </c>
      <c r="J129" t="s">
        <v>1593</v>
      </c>
      <c r="O129" s="1"/>
    </row>
    <row r="130" spans="1:15" x14ac:dyDescent="0.3">
      <c r="A130" s="38">
        <v>125012204</v>
      </c>
      <c r="B130" s="4" t="s">
        <v>7965</v>
      </c>
      <c r="C130" t="s">
        <v>217</v>
      </c>
      <c r="D130" t="s">
        <v>8446</v>
      </c>
      <c r="E130" t="s">
        <v>7983</v>
      </c>
      <c r="F130" t="s">
        <v>7965</v>
      </c>
      <c r="G130" s="1">
        <v>2940</v>
      </c>
      <c r="H130" t="s">
        <v>1584</v>
      </c>
      <c r="J130" t="s">
        <v>1593</v>
      </c>
    </row>
    <row r="131" spans="1:15" x14ac:dyDescent="0.3">
      <c r="A131" s="38">
        <v>125012205</v>
      </c>
      <c r="B131" s="4" t="s">
        <v>7965</v>
      </c>
      <c r="C131" t="s">
        <v>352</v>
      </c>
      <c r="D131" t="s">
        <v>8447</v>
      </c>
      <c r="E131" t="s">
        <v>8010</v>
      </c>
      <c r="F131" t="s">
        <v>7965</v>
      </c>
      <c r="G131" s="1">
        <v>335.48</v>
      </c>
      <c r="H131" t="s">
        <v>1584</v>
      </c>
      <c r="J131" t="s">
        <v>1593</v>
      </c>
      <c r="K131" s="1"/>
      <c r="M131" s="1"/>
    </row>
    <row r="132" spans="1:15" x14ac:dyDescent="0.3">
      <c r="A132" s="38">
        <v>125012206</v>
      </c>
      <c r="B132" s="4" t="s">
        <v>7965</v>
      </c>
      <c r="C132" t="s">
        <v>8079</v>
      </c>
      <c r="D132" t="s">
        <v>8448</v>
      </c>
      <c r="E132" t="s">
        <v>8080</v>
      </c>
      <c r="F132" t="s">
        <v>7965</v>
      </c>
      <c r="G132" s="1">
        <v>8209.76</v>
      </c>
      <c r="H132" t="s">
        <v>1584</v>
      </c>
      <c r="J132" t="s">
        <v>1593</v>
      </c>
      <c r="O132" s="1"/>
    </row>
    <row r="133" spans="1:15" x14ac:dyDescent="0.3">
      <c r="A133" s="38">
        <v>125012207</v>
      </c>
      <c r="B133" s="4" t="s">
        <v>7965</v>
      </c>
      <c r="C133" t="s">
        <v>110</v>
      </c>
      <c r="D133">
        <v>30419</v>
      </c>
      <c r="E133" t="s">
        <v>8062</v>
      </c>
      <c r="F133" t="s">
        <v>7965</v>
      </c>
      <c r="G133" s="1">
        <v>504</v>
      </c>
      <c r="H133" t="s">
        <v>1584</v>
      </c>
      <c r="J133" t="s">
        <v>1593</v>
      </c>
    </row>
    <row r="134" spans="1:15" x14ac:dyDescent="0.3">
      <c r="A134" s="38">
        <v>125012208</v>
      </c>
      <c r="B134" s="4" t="s">
        <v>7965</v>
      </c>
      <c r="C134" t="s">
        <v>115</v>
      </c>
      <c r="D134" t="s">
        <v>8450</v>
      </c>
      <c r="E134" t="s">
        <v>8066</v>
      </c>
      <c r="F134" t="s">
        <v>7965</v>
      </c>
      <c r="G134" s="1">
        <v>761.04</v>
      </c>
      <c r="H134" t="s">
        <v>1584</v>
      </c>
      <c r="J134" t="s">
        <v>1593</v>
      </c>
    </row>
    <row r="135" spans="1:15" x14ac:dyDescent="0.3">
      <c r="A135" s="38">
        <v>125012209</v>
      </c>
      <c r="B135" s="4" t="s">
        <v>7965</v>
      </c>
      <c r="C135" t="s">
        <v>364</v>
      </c>
      <c r="D135" t="s">
        <v>8453</v>
      </c>
      <c r="E135" t="s">
        <v>7970</v>
      </c>
      <c r="F135" t="s">
        <v>7965</v>
      </c>
      <c r="G135" s="1">
        <v>21767.98</v>
      </c>
      <c r="H135" t="s">
        <v>1584</v>
      </c>
      <c r="J135" t="s">
        <v>7347</v>
      </c>
    </row>
    <row r="136" spans="1:15" x14ac:dyDescent="0.3">
      <c r="A136" s="38">
        <v>125012210</v>
      </c>
      <c r="B136" s="4" t="s">
        <v>7965</v>
      </c>
      <c r="C136" t="s">
        <v>92</v>
      </c>
      <c r="D136" t="s">
        <v>8459</v>
      </c>
      <c r="E136" t="s">
        <v>7987</v>
      </c>
      <c r="F136" t="s">
        <v>7965</v>
      </c>
      <c r="G136" s="1">
        <v>4334.84</v>
      </c>
      <c r="H136" t="s">
        <v>1584</v>
      </c>
      <c r="J136" t="s">
        <v>1593</v>
      </c>
    </row>
    <row r="137" spans="1:15" x14ac:dyDescent="0.3">
      <c r="A137" s="38">
        <v>125012211</v>
      </c>
      <c r="B137" s="4" t="s">
        <v>7965</v>
      </c>
      <c r="C137" t="s">
        <v>1609</v>
      </c>
      <c r="D137">
        <v>5914</v>
      </c>
      <c r="E137" t="s">
        <v>8088</v>
      </c>
      <c r="F137" t="s">
        <v>7965</v>
      </c>
      <c r="G137" s="1">
        <v>4551.8</v>
      </c>
      <c r="H137" t="s">
        <v>1584</v>
      </c>
      <c r="J137" t="s">
        <v>1593</v>
      </c>
    </row>
    <row r="138" spans="1:15" x14ac:dyDescent="0.3">
      <c r="A138" s="38">
        <v>125012212</v>
      </c>
      <c r="B138" s="4" t="s">
        <v>7965</v>
      </c>
      <c r="C138" t="s">
        <v>492</v>
      </c>
      <c r="D138" t="s">
        <v>8462</v>
      </c>
      <c r="E138" t="s">
        <v>7990</v>
      </c>
      <c r="F138" t="s">
        <v>7965</v>
      </c>
      <c r="G138" s="1">
        <v>378</v>
      </c>
      <c r="H138" t="s">
        <v>1584</v>
      </c>
      <c r="J138" t="s">
        <v>1593</v>
      </c>
    </row>
    <row r="139" spans="1:15" x14ac:dyDescent="0.3">
      <c r="A139" s="38">
        <v>125012213</v>
      </c>
      <c r="B139" s="4" t="s">
        <v>7965</v>
      </c>
      <c r="C139" t="s">
        <v>492</v>
      </c>
      <c r="D139" t="s">
        <v>8463</v>
      </c>
      <c r="E139" t="s">
        <v>7991</v>
      </c>
      <c r="F139" t="s">
        <v>7965</v>
      </c>
      <c r="G139" s="1">
        <v>409.5</v>
      </c>
      <c r="H139" t="s">
        <v>1584</v>
      </c>
      <c r="J139" t="s">
        <v>1593</v>
      </c>
    </row>
    <row r="140" spans="1:15" x14ac:dyDescent="0.3">
      <c r="A140" s="38">
        <v>125012214</v>
      </c>
      <c r="B140" s="4" t="s">
        <v>7965</v>
      </c>
      <c r="C140" t="s">
        <v>352</v>
      </c>
      <c r="D140" t="s">
        <v>8464</v>
      </c>
      <c r="E140" t="s">
        <v>8012</v>
      </c>
      <c r="F140" t="s">
        <v>7965</v>
      </c>
      <c r="G140" s="1">
        <v>1680</v>
      </c>
      <c r="H140" t="s">
        <v>1584</v>
      </c>
      <c r="J140" t="s">
        <v>1593</v>
      </c>
    </row>
    <row r="141" spans="1:15" x14ac:dyDescent="0.3">
      <c r="A141" s="38">
        <v>125012215</v>
      </c>
      <c r="B141" s="4" t="s">
        <v>7965</v>
      </c>
      <c r="C141" t="s">
        <v>352</v>
      </c>
      <c r="D141" t="s">
        <v>8465</v>
      </c>
      <c r="E141" t="s">
        <v>8011</v>
      </c>
      <c r="F141" t="s">
        <v>7965</v>
      </c>
      <c r="G141" s="1">
        <v>6153</v>
      </c>
      <c r="H141" t="s">
        <v>1584</v>
      </c>
      <c r="J141" t="s">
        <v>1593</v>
      </c>
    </row>
    <row r="142" spans="1:15" x14ac:dyDescent="0.3">
      <c r="A142" s="38">
        <v>125012216</v>
      </c>
      <c r="B142" s="4" t="s">
        <v>7965</v>
      </c>
      <c r="C142" t="s">
        <v>352</v>
      </c>
      <c r="D142" t="s">
        <v>8466</v>
      </c>
      <c r="E142" t="s">
        <v>8009</v>
      </c>
      <c r="F142" t="s">
        <v>7965</v>
      </c>
      <c r="G142" s="1">
        <v>3890.25</v>
      </c>
      <c r="H142" t="s">
        <v>1584</v>
      </c>
      <c r="J142" t="s">
        <v>1593</v>
      </c>
    </row>
    <row r="143" spans="1:15" x14ac:dyDescent="0.3">
      <c r="A143" s="38">
        <v>125012217</v>
      </c>
      <c r="B143" s="4" t="s">
        <v>7688</v>
      </c>
      <c r="C143" t="s">
        <v>1865</v>
      </c>
      <c r="D143" t="s">
        <v>7962</v>
      </c>
      <c r="E143" t="s">
        <v>8029</v>
      </c>
      <c r="F143" t="s">
        <v>7688</v>
      </c>
      <c r="G143" s="1">
        <v>14928.03</v>
      </c>
      <c r="H143" t="s">
        <v>1584</v>
      </c>
      <c r="J143" t="s">
        <v>7347</v>
      </c>
    </row>
    <row r="144" spans="1:15" x14ac:dyDescent="0.3">
      <c r="A144" s="38">
        <v>125012218</v>
      </c>
      <c r="B144" s="4" t="s">
        <v>7688</v>
      </c>
      <c r="C144" t="s">
        <v>549</v>
      </c>
      <c r="D144" t="s">
        <v>7961</v>
      </c>
      <c r="E144" t="s">
        <v>8064</v>
      </c>
      <c r="F144" t="s">
        <v>7688</v>
      </c>
      <c r="G144" s="1">
        <v>48.3</v>
      </c>
      <c r="H144" t="s">
        <v>1584</v>
      </c>
      <c r="J144" t="s">
        <v>7347</v>
      </c>
    </row>
    <row r="145" spans="1:13" x14ac:dyDescent="0.3">
      <c r="A145" s="38">
        <v>125012219</v>
      </c>
      <c r="B145" s="4" t="s">
        <v>7965</v>
      </c>
      <c r="C145" t="s">
        <v>364</v>
      </c>
      <c r="D145" t="s">
        <v>8472</v>
      </c>
      <c r="E145" t="s">
        <v>7972</v>
      </c>
      <c r="F145" t="s">
        <v>7965</v>
      </c>
      <c r="G145" s="1">
        <v>572.25</v>
      </c>
      <c r="H145" t="s">
        <v>1584</v>
      </c>
      <c r="J145" t="s">
        <v>7347</v>
      </c>
      <c r="K145" s="1"/>
      <c r="M145" s="1"/>
    </row>
    <row r="146" spans="1:13" x14ac:dyDescent="0.3">
      <c r="A146" s="38">
        <v>125012220</v>
      </c>
      <c r="B146" s="4" t="s">
        <v>7965</v>
      </c>
      <c r="C146" t="s">
        <v>8079</v>
      </c>
      <c r="D146" t="s">
        <v>8448</v>
      </c>
      <c r="E146" t="s">
        <v>8081</v>
      </c>
      <c r="F146" t="s">
        <v>7965</v>
      </c>
      <c r="G146" s="1">
        <v>8209.76</v>
      </c>
      <c r="H146" t="s">
        <v>1584</v>
      </c>
      <c r="J146" t="s">
        <v>7347</v>
      </c>
    </row>
    <row r="147" spans="1:13" x14ac:dyDescent="0.3">
      <c r="A147" s="38">
        <v>125012221</v>
      </c>
      <c r="B147" s="4" t="s">
        <v>7965</v>
      </c>
      <c r="C147" t="s">
        <v>364</v>
      </c>
      <c r="D147" t="s">
        <v>8453</v>
      </c>
      <c r="E147" t="s">
        <v>7970</v>
      </c>
      <c r="F147" t="s">
        <v>7965</v>
      </c>
      <c r="G147" s="1">
        <v>173.4</v>
      </c>
      <c r="H147" t="s">
        <v>1584</v>
      </c>
      <c r="J147" t="s">
        <v>7347</v>
      </c>
    </row>
    <row r="148" spans="1:13" x14ac:dyDescent="0.3">
      <c r="A148" s="38">
        <v>125012222</v>
      </c>
      <c r="B148" s="4" t="s">
        <v>7965</v>
      </c>
      <c r="C148" t="s">
        <v>8079</v>
      </c>
      <c r="D148" t="s">
        <v>8448</v>
      </c>
      <c r="E148" t="s">
        <v>8080</v>
      </c>
      <c r="F148" t="s">
        <v>7965</v>
      </c>
      <c r="G148" s="1">
        <v>8009.8</v>
      </c>
      <c r="H148" t="s">
        <v>1584</v>
      </c>
      <c r="J148" t="s">
        <v>1593</v>
      </c>
    </row>
    <row r="149" spans="1:13" x14ac:dyDescent="0.3">
      <c r="A149" s="38"/>
      <c r="B149" s="4"/>
      <c r="G149" s="1"/>
    </row>
    <row r="150" spans="1:13" x14ac:dyDescent="0.3">
      <c r="A150" s="38"/>
      <c r="B150" s="4"/>
      <c r="G150" s="1"/>
    </row>
    <row r="151" spans="1:13" x14ac:dyDescent="0.3">
      <c r="A151" s="38"/>
      <c r="B151" s="4"/>
      <c r="G151" s="1"/>
    </row>
    <row r="152" spans="1:13" x14ac:dyDescent="0.3">
      <c r="A152" s="38"/>
      <c r="B152" s="4"/>
      <c r="G152" s="1"/>
    </row>
    <row r="153" spans="1:13" x14ac:dyDescent="0.3">
      <c r="A153" s="38"/>
      <c r="B153" s="4"/>
      <c r="G153" s="1"/>
    </row>
    <row r="154" spans="1:13" x14ac:dyDescent="0.3">
      <c r="A154" s="38"/>
      <c r="B154" s="4"/>
      <c r="G154" s="1"/>
      <c r="K154" s="1"/>
      <c r="M154" s="1"/>
    </row>
    <row r="155" spans="1:13" x14ac:dyDescent="0.3">
      <c r="A155" s="38"/>
      <c r="B155" s="4"/>
      <c r="G155" s="1"/>
      <c r="K155" s="1"/>
      <c r="M155" s="1"/>
    </row>
    <row r="156" spans="1:13" x14ac:dyDescent="0.3">
      <c r="A156" s="38"/>
      <c r="B156" s="4"/>
      <c r="G156" s="1"/>
    </row>
    <row r="157" spans="1:13" x14ac:dyDescent="0.3">
      <c r="A157" s="38"/>
      <c r="B157" s="4"/>
      <c r="G157" s="1"/>
    </row>
    <row r="158" spans="1:13" x14ac:dyDescent="0.3">
      <c r="A158" s="38"/>
      <c r="B158" s="4"/>
      <c r="G158" s="1"/>
    </row>
    <row r="159" spans="1:13" x14ac:dyDescent="0.3">
      <c r="A159" s="38"/>
      <c r="B159" s="4"/>
      <c r="G159" s="1"/>
    </row>
    <row r="160" spans="1:13" x14ac:dyDescent="0.3">
      <c r="A160" s="38"/>
      <c r="B160" s="4"/>
      <c r="G160" s="1"/>
    </row>
    <row r="161" spans="1:15" x14ac:dyDescent="0.3">
      <c r="A161" s="38"/>
      <c r="B161" s="4"/>
      <c r="G161" s="1"/>
      <c r="O161" s="1"/>
    </row>
    <row r="162" spans="1:15" x14ac:dyDescent="0.3">
      <c r="A162" s="38"/>
      <c r="B162" s="4"/>
      <c r="G162" s="1"/>
    </row>
    <row r="163" spans="1:15" x14ac:dyDescent="0.3">
      <c r="A163" s="38"/>
      <c r="B163" s="4"/>
      <c r="G163" s="1"/>
      <c r="O163" s="1"/>
    </row>
    <row r="164" spans="1:15" x14ac:dyDescent="0.3">
      <c r="A164" s="38"/>
      <c r="B164" s="4"/>
      <c r="G164" s="1"/>
    </row>
    <row r="165" spans="1:15" x14ac:dyDescent="0.3">
      <c r="A165" s="38"/>
      <c r="B165" s="4"/>
      <c r="G165" s="1"/>
    </row>
    <row r="166" spans="1:15" x14ac:dyDescent="0.3">
      <c r="A166" s="38"/>
      <c r="B166" s="4"/>
      <c r="G166" s="1"/>
    </row>
    <row r="167" spans="1:15" x14ac:dyDescent="0.3">
      <c r="A167" s="38"/>
      <c r="B167" s="4"/>
      <c r="G167" s="1"/>
    </row>
    <row r="168" spans="1:15" x14ac:dyDescent="0.3">
      <c r="A168" s="38"/>
      <c r="B168" s="4"/>
      <c r="G168" s="1"/>
    </row>
    <row r="169" spans="1:15" x14ac:dyDescent="0.3">
      <c r="A169" s="38"/>
      <c r="B169" s="4"/>
      <c r="G169" s="1"/>
    </row>
    <row r="170" spans="1:15" x14ac:dyDescent="0.3">
      <c r="A170" s="38"/>
      <c r="B170" s="4"/>
      <c r="G170" s="1"/>
    </row>
    <row r="171" spans="1:15" x14ac:dyDescent="0.3">
      <c r="A171" s="38"/>
      <c r="B171" s="4"/>
      <c r="D171" s="19"/>
      <c r="G171" s="1"/>
    </row>
    <row r="172" spans="1:15" x14ac:dyDescent="0.3">
      <c r="A172" s="38"/>
      <c r="B172" s="4"/>
      <c r="G172" s="1"/>
      <c r="O172" s="1"/>
    </row>
    <row r="173" spans="1:15" x14ac:dyDescent="0.3">
      <c r="A173" s="38"/>
      <c r="B173" s="4"/>
      <c r="G173" s="1"/>
    </row>
    <row r="174" spans="1:15" x14ac:dyDescent="0.3">
      <c r="A174" s="38"/>
      <c r="B174" s="4"/>
      <c r="G174" s="1"/>
    </row>
    <row r="175" spans="1:15" x14ac:dyDescent="0.3">
      <c r="A175" s="38"/>
      <c r="B175" s="4"/>
      <c r="G175" s="1"/>
    </row>
    <row r="176" spans="1:15" x14ac:dyDescent="0.3">
      <c r="A176" s="38"/>
      <c r="B176" s="4"/>
      <c r="G176" s="1"/>
    </row>
    <row r="177" spans="1:16" x14ac:dyDescent="0.3">
      <c r="A177" s="38"/>
      <c r="B177" s="4"/>
      <c r="G177" s="1"/>
    </row>
    <row r="178" spans="1:16" x14ac:dyDescent="0.3">
      <c r="A178" s="38"/>
      <c r="B178" s="4"/>
      <c r="G178" s="1"/>
    </row>
    <row r="179" spans="1:16" x14ac:dyDescent="0.3">
      <c r="A179" s="38"/>
      <c r="B179" s="4"/>
      <c r="G179" s="1"/>
    </row>
    <row r="180" spans="1:16" x14ac:dyDescent="0.3">
      <c r="A180" s="38"/>
      <c r="B180" s="4"/>
      <c r="G180" s="1"/>
    </row>
    <row r="181" spans="1:16" x14ac:dyDescent="0.3">
      <c r="A181" s="38"/>
      <c r="B181" s="4"/>
      <c r="G181" s="1"/>
      <c r="K181" s="1"/>
    </row>
    <row r="182" spans="1:16" x14ac:dyDescent="0.3">
      <c r="A182" s="38"/>
      <c r="B182" s="4"/>
      <c r="G182" s="1"/>
      <c r="K182" s="1"/>
    </row>
    <row r="183" spans="1:16" x14ac:dyDescent="0.3">
      <c r="A183" s="38"/>
      <c r="B183" s="4"/>
      <c r="G183" s="1"/>
    </row>
    <row r="184" spans="1:16" x14ac:dyDescent="0.3">
      <c r="A184" s="38"/>
      <c r="B184" s="4"/>
      <c r="G184" s="1"/>
      <c r="O184" s="1"/>
      <c r="P184" s="1"/>
    </row>
    <row r="185" spans="1:16" x14ac:dyDescent="0.3">
      <c r="A185" s="38"/>
      <c r="B185" s="4"/>
      <c r="G185" s="1"/>
      <c r="O185" s="1"/>
      <c r="P185" s="1"/>
    </row>
    <row r="186" spans="1:16" x14ac:dyDescent="0.3">
      <c r="A186" s="38"/>
      <c r="B186" s="4"/>
      <c r="G186" s="1"/>
      <c r="O186" s="1"/>
      <c r="P186" s="1"/>
    </row>
    <row r="187" spans="1:16" x14ac:dyDescent="0.3">
      <c r="A187" s="38"/>
      <c r="B187" s="4"/>
      <c r="G187" s="1"/>
      <c r="O187" s="1"/>
      <c r="P187" s="1"/>
    </row>
    <row r="188" spans="1:16" x14ac:dyDescent="0.3">
      <c r="A188" s="38"/>
      <c r="B188" s="4"/>
      <c r="G188" s="1"/>
      <c r="O188" s="1"/>
      <c r="P188" s="1"/>
    </row>
    <row r="189" spans="1:16" x14ac:dyDescent="0.3">
      <c r="A189" s="38"/>
      <c r="B189" s="4"/>
      <c r="G189" s="1"/>
    </row>
    <row r="190" spans="1:16" x14ac:dyDescent="0.3">
      <c r="A190" s="38"/>
      <c r="B190" s="4"/>
      <c r="G190" s="1"/>
    </row>
    <row r="191" spans="1:16" x14ac:dyDescent="0.3">
      <c r="A191" s="38"/>
      <c r="B191" s="4"/>
      <c r="G191" s="1"/>
      <c r="O191" s="1"/>
      <c r="P191" s="1"/>
    </row>
    <row r="192" spans="1:16" x14ac:dyDescent="0.3">
      <c r="A192" s="38"/>
      <c r="B192" s="4"/>
      <c r="G192" s="1"/>
    </row>
    <row r="193" spans="1:16" x14ac:dyDescent="0.3">
      <c r="A193" s="38"/>
      <c r="B193" s="4"/>
      <c r="G193" s="1"/>
    </row>
    <row r="194" spans="1:16" x14ac:dyDescent="0.3">
      <c r="A194" s="38"/>
      <c r="B194" s="4"/>
      <c r="G194" s="1"/>
    </row>
    <row r="195" spans="1:16" x14ac:dyDescent="0.3">
      <c r="A195" s="38"/>
      <c r="B195" s="4"/>
      <c r="G195" s="1"/>
      <c r="O195" s="1"/>
      <c r="P195" s="1"/>
    </row>
    <row r="196" spans="1:16" x14ac:dyDescent="0.3">
      <c r="A196" s="38"/>
      <c r="B196" s="4"/>
    </row>
    <row r="197" spans="1:16" x14ac:dyDescent="0.3">
      <c r="A197" s="38"/>
      <c r="B197" s="4"/>
      <c r="G197" s="1"/>
    </row>
    <row r="198" spans="1:16" x14ac:dyDescent="0.3">
      <c r="A198" s="38"/>
      <c r="B198" s="4"/>
      <c r="G198" s="1"/>
      <c r="K198" s="1"/>
      <c r="M198" s="1"/>
    </row>
    <row r="199" spans="1:16" x14ac:dyDescent="0.3">
      <c r="A199" s="38"/>
      <c r="B199" s="4"/>
      <c r="G199" s="1"/>
    </row>
    <row r="200" spans="1:16" x14ac:dyDescent="0.3">
      <c r="A200" s="38"/>
      <c r="B200" s="4"/>
      <c r="G200" s="1"/>
      <c r="O200" s="1"/>
    </row>
    <row r="201" spans="1:16" x14ac:dyDescent="0.3">
      <c r="A201" s="38"/>
      <c r="B201" s="4"/>
      <c r="G201" s="1"/>
    </row>
    <row r="202" spans="1:16" x14ac:dyDescent="0.3">
      <c r="A202" s="38"/>
      <c r="B202" s="4"/>
      <c r="G202" s="1"/>
    </row>
    <row r="203" spans="1:16" x14ac:dyDescent="0.3">
      <c r="A203" s="38"/>
      <c r="B203" s="4"/>
      <c r="G203" s="1"/>
    </row>
    <row r="204" spans="1:16" x14ac:dyDescent="0.3">
      <c r="A204" s="38"/>
      <c r="B204" s="4"/>
      <c r="G204" s="1"/>
      <c r="O204" s="1"/>
      <c r="P204" s="1"/>
    </row>
    <row r="205" spans="1:16" x14ac:dyDescent="0.3">
      <c r="A205" s="38"/>
      <c r="B205" s="4"/>
      <c r="G205" s="1"/>
      <c r="O205" s="1"/>
      <c r="P205" s="1"/>
    </row>
    <row r="206" spans="1:16" x14ac:dyDescent="0.3">
      <c r="A206" s="38"/>
      <c r="B206" s="4"/>
      <c r="G206" s="1"/>
    </row>
    <row r="207" spans="1:16" x14ac:dyDescent="0.3">
      <c r="A207" s="38"/>
      <c r="B207" s="4"/>
      <c r="G207" s="1"/>
    </row>
    <row r="208" spans="1:16" x14ac:dyDescent="0.3">
      <c r="A208" s="38"/>
      <c r="B208" s="4"/>
      <c r="G208" s="1"/>
    </row>
    <row r="209" spans="1:15" x14ac:dyDescent="0.3">
      <c r="A209" s="38"/>
      <c r="B209" s="4"/>
      <c r="G209" s="1"/>
    </row>
    <row r="210" spans="1:15" x14ac:dyDescent="0.3">
      <c r="A210" s="38"/>
      <c r="B210" s="4"/>
      <c r="G210" s="1"/>
    </row>
    <row r="211" spans="1:15" x14ac:dyDescent="0.3">
      <c r="A211" s="38"/>
      <c r="B211" s="4"/>
      <c r="G211" s="1"/>
    </row>
    <row r="212" spans="1:15" x14ac:dyDescent="0.3">
      <c r="A212" s="38"/>
      <c r="B212" s="4"/>
      <c r="G212" s="1"/>
    </row>
    <row r="213" spans="1:15" x14ac:dyDescent="0.3">
      <c r="A213" s="38"/>
      <c r="B213" s="4"/>
      <c r="G213" s="1"/>
    </row>
    <row r="214" spans="1:15" x14ac:dyDescent="0.3">
      <c r="A214" s="38"/>
      <c r="B214" s="4"/>
      <c r="G214" s="1"/>
    </row>
    <row r="215" spans="1:15" x14ac:dyDescent="0.3">
      <c r="A215" s="38"/>
      <c r="B215" s="4"/>
      <c r="G215" s="1"/>
    </row>
    <row r="216" spans="1:15" x14ac:dyDescent="0.3">
      <c r="A216" s="38"/>
      <c r="B216" s="4"/>
      <c r="G216" s="1"/>
    </row>
    <row r="217" spans="1:15" x14ac:dyDescent="0.3">
      <c r="A217" s="38"/>
      <c r="B217" s="4"/>
      <c r="G217" s="1"/>
      <c r="O217" s="1"/>
    </row>
    <row r="218" spans="1:15" x14ac:dyDescent="0.3">
      <c r="A218" s="38"/>
      <c r="B218" s="4"/>
      <c r="G218" s="1"/>
    </row>
    <row r="219" spans="1:15" x14ac:dyDescent="0.3">
      <c r="A219" s="38"/>
      <c r="B219" s="4"/>
      <c r="G219" s="1"/>
    </row>
    <row r="220" spans="1:15" x14ac:dyDescent="0.3">
      <c r="A220" s="38"/>
      <c r="B220" s="4"/>
      <c r="G220" s="1"/>
    </row>
    <row r="221" spans="1:15" x14ac:dyDescent="0.3">
      <c r="A221" s="38"/>
      <c r="B221" s="4"/>
      <c r="G221" s="1"/>
    </row>
    <row r="222" spans="1:15" x14ac:dyDescent="0.3">
      <c r="A222" s="38"/>
      <c r="B222" s="4"/>
      <c r="G222" s="1"/>
    </row>
    <row r="223" spans="1:15" x14ac:dyDescent="0.3">
      <c r="A223" s="38"/>
      <c r="B223" s="4"/>
      <c r="G223" s="1"/>
    </row>
    <row r="224" spans="1:15" x14ac:dyDescent="0.3">
      <c r="A224" s="38"/>
      <c r="B224" s="4"/>
      <c r="G224" s="1"/>
    </row>
    <row r="225" spans="1:16" x14ac:dyDescent="0.3">
      <c r="A225" s="38"/>
      <c r="B225" s="4"/>
      <c r="G225" s="1"/>
      <c r="O225" s="1"/>
    </row>
    <row r="226" spans="1:16" x14ac:dyDescent="0.3">
      <c r="A226" s="38"/>
      <c r="B226" s="4"/>
      <c r="G226" s="1"/>
    </row>
    <row r="227" spans="1:16" x14ac:dyDescent="0.3">
      <c r="A227" s="38"/>
      <c r="B227" s="4"/>
      <c r="G227" s="1"/>
    </row>
    <row r="228" spans="1:16" x14ac:dyDescent="0.3">
      <c r="A228" s="38"/>
      <c r="B228" s="4"/>
      <c r="G228" s="1"/>
    </row>
    <row r="229" spans="1:16" x14ac:dyDescent="0.3">
      <c r="A229" s="38"/>
      <c r="B229" s="4"/>
      <c r="G229" s="1"/>
    </row>
    <row r="230" spans="1:16" x14ac:dyDescent="0.3">
      <c r="A230" s="38"/>
      <c r="B230" s="4"/>
      <c r="G230" s="1"/>
      <c r="O230" s="1"/>
    </row>
    <row r="231" spans="1:16" x14ac:dyDescent="0.3">
      <c r="A231" s="38"/>
      <c r="B231" s="4"/>
      <c r="G231" s="1"/>
      <c r="O231" s="1"/>
    </row>
    <row r="232" spans="1:16" x14ac:dyDescent="0.3">
      <c r="A232" s="38"/>
      <c r="B232" s="4"/>
      <c r="G232" s="1"/>
    </row>
    <row r="233" spans="1:16" x14ac:dyDescent="0.3">
      <c r="A233" s="38"/>
      <c r="B233" s="4"/>
      <c r="G233" s="1"/>
    </row>
    <row r="234" spans="1:16" x14ac:dyDescent="0.3">
      <c r="A234" s="38"/>
      <c r="B234" s="4"/>
      <c r="G234" s="1"/>
      <c r="O234" s="1"/>
      <c r="P234" s="1"/>
    </row>
    <row r="235" spans="1:16" x14ac:dyDescent="0.3">
      <c r="A235" s="38"/>
      <c r="B235" s="4"/>
      <c r="G235" s="1"/>
    </row>
    <row r="236" spans="1:16" x14ac:dyDescent="0.3">
      <c r="A236" s="38"/>
      <c r="B236" s="4"/>
      <c r="G236" s="1"/>
    </row>
    <row r="237" spans="1:16" x14ac:dyDescent="0.3">
      <c r="A237" s="38"/>
      <c r="B237" s="4"/>
      <c r="G237" s="1"/>
    </row>
    <row r="238" spans="1:16" x14ac:dyDescent="0.3">
      <c r="A238" s="38"/>
      <c r="B238" s="4"/>
      <c r="G238" s="1"/>
    </row>
    <row r="239" spans="1:16" x14ac:dyDescent="0.3">
      <c r="A239" s="38"/>
      <c r="B239" s="4"/>
      <c r="G239" s="1"/>
    </row>
    <row r="240" spans="1:16" x14ac:dyDescent="0.3">
      <c r="A240" s="38"/>
      <c r="B240" s="4"/>
      <c r="G240" s="1"/>
    </row>
    <row r="241" spans="1:16" x14ac:dyDescent="0.3">
      <c r="A241" s="38"/>
      <c r="B241" s="4"/>
      <c r="G241" s="1"/>
    </row>
    <row r="242" spans="1:16" x14ac:dyDescent="0.3">
      <c r="A242" s="38"/>
      <c r="B242" s="4"/>
      <c r="G242" s="1"/>
    </row>
    <row r="243" spans="1:16" x14ac:dyDescent="0.3">
      <c r="A243" s="38"/>
      <c r="B243" s="4"/>
      <c r="G243" s="1"/>
    </row>
    <row r="244" spans="1:16" x14ac:dyDescent="0.3">
      <c r="A244" s="38"/>
      <c r="B244" s="4"/>
      <c r="G244" s="1"/>
      <c r="K244" s="1"/>
      <c r="M244" s="1"/>
    </row>
    <row r="245" spans="1:16" x14ac:dyDescent="0.3">
      <c r="A245" s="38"/>
      <c r="B245" s="4"/>
      <c r="G245" s="1"/>
    </row>
    <row r="246" spans="1:16" x14ac:dyDescent="0.3">
      <c r="A246" s="38"/>
      <c r="B246" s="4"/>
      <c r="G246" s="1"/>
    </row>
    <row r="247" spans="1:16" x14ac:dyDescent="0.3">
      <c r="A247" s="38"/>
      <c r="B247" s="4"/>
      <c r="G247" s="1"/>
    </row>
    <row r="248" spans="1:16" x14ac:dyDescent="0.3">
      <c r="A248" s="38"/>
      <c r="B248" s="4"/>
      <c r="G248" s="1"/>
    </row>
    <row r="249" spans="1:16" x14ac:dyDescent="0.3">
      <c r="A249" s="38"/>
      <c r="B249" s="4"/>
      <c r="G249" s="1"/>
    </row>
    <row r="250" spans="1:16" x14ac:dyDescent="0.3">
      <c r="A250" s="38"/>
      <c r="B250" s="4"/>
      <c r="G250" s="1"/>
    </row>
    <row r="251" spans="1:16" x14ac:dyDescent="0.3">
      <c r="A251" s="38"/>
      <c r="B251" s="4"/>
      <c r="G251" s="1"/>
      <c r="K251" s="1"/>
      <c r="M251" s="1"/>
    </row>
    <row r="252" spans="1:16" x14ac:dyDescent="0.3">
      <c r="A252" s="38"/>
      <c r="B252" s="4"/>
      <c r="G252" s="1"/>
      <c r="O252" s="1"/>
      <c r="P252" s="1"/>
    </row>
    <row r="253" spans="1:16" x14ac:dyDescent="0.3">
      <c r="A253" s="38"/>
      <c r="B253" s="4"/>
      <c r="G253" s="1"/>
    </row>
    <row r="254" spans="1:16" x14ac:dyDescent="0.3">
      <c r="A254" s="38"/>
      <c r="B254" s="4"/>
      <c r="G254" s="1"/>
    </row>
    <row r="255" spans="1:16" x14ac:dyDescent="0.3">
      <c r="A255" s="38"/>
      <c r="B255" s="4"/>
      <c r="G255" s="1"/>
      <c r="O255" s="1"/>
      <c r="P255" s="1"/>
    </row>
    <row r="256" spans="1:16" x14ac:dyDescent="0.3">
      <c r="A256" s="38"/>
      <c r="B256" s="4"/>
      <c r="G256" s="1"/>
      <c r="O256" s="1"/>
      <c r="P256" s="1"/>
    </row>
    <row r="257" spans="1:16" x14ac:dyDescent="0.3">
      <c r="A257" s="38"/>
      <c r="B257" s="4"/>
      <c r="G257" s="1"/>
      <c r="O257" s="1"/>
      <c r="P257" s="1"/>
    </row>
    <row r="258" spans="1:16" x14ac:dyDescent="0.3">
      <c r="A258" s="38"/>
      <c r="B258" s="4"/>
      <c r="G258" s="1"/>
      <c r="O258" s="1"/>
    </row>
    <row r="259" spans="1:16" x14ac:dyDescent="0.3">
      <c r="A259" s="38"/>
      <c r="B259" s="4"/>
      <c r="G259" s="1"/>
    </row>
    <row r="260" spans="1:16" x14ac:dyDescent="0.3">
      <c r="A260" s="38"/>
      <c r="B260" s="4"/>
      <c r="G260" s="1"/>
    </row>
    <row r="261" spans="1:16" x14ac:dyDescent="0.3">
      <c r="A261" s="38"/>
      <c r="B261" s="4"/>
      <c r="G261" s="1"/>
    </row>
    <row r="262" spans="1:16" x14ac:dyDescent="0.3">
      <c r="A262" s="38"/>
      <c r="B262" s="4"/>
      <c r="G262" s="1"/>
    </row>
    <row r="263" spans="1:16" x14ac:dyDescent="0.3">
      <c r="A263" s="38"/>
      <c r="B263" s="4"/>
      <c r="G263" s="1"/>
    </row>
    <row r="264" spans="1:16" x14ac:dyDescent="0.3">
      <c r="A264" s="38"/>
      <c r="B264" s="4"/>
      <c r="G264" s="1"/>
    </row>
    <row r="265" spans="1:16" x14ac:dyDescent="0.3">
      <c r="A265" s="38"/>
      <c r="B265" s="4"/>
      <c r="G265" s="1"/>
    </row>
    <row r="266" spans="1:16" x14ac:dyDescent="0.3">
      <c r="A266" s="38"/>
      <c r="B266" s="4"/>
      <c r="G266" s="1"/>
    </row>
    <row r="267" spans="1:16" x14ac:dyDescent="0.3">
      <c r="A267" s="38"/>
      <c r="B267" s="4"/>
      <c r="G267" s="1"/>
      <c r="K267" s="1"/>
      <c r="M267" s="1"/>
      <c r="O267" s="1"/>
      <c r="P267" s="1"/>
    </row>
    <row r="268" spans="1:16" x14ac:dyDescent="0.3">
      <c r="A268" s="38"/>
      <c r="B268" s="4"/>
      <c r="G268" s="1"/>
      <c r="K268" s="1"/>
      <c r="M268" s="1"/>
      <c r="O268" s="1"/>
      <c r="P268" s="1"/>
    </row>
    <row r="269" spans="1:16" x14ac:dyDescent="0.3">
      <c r="A269" s="38"/>
      <c r="B269" s="4"/>
      <c r="G269" s="1"/>
    </row>
    <row r="270" spans="1:16" x14ac:dyDescent="0.3">
      <c r="A270" s="38"/>
      <c r="B270" s="4"/>
      <c r="G270" s="1"/>
    </row>
    <row r="271" spans="1:16" x14ac:dyDescent="0.3">
      <c r="A271" s="38"/>
      <c r="B271" s="4"/>
      <c r="G271" s="1"/>
    </row>
    <row r="272" spans="1:16" x14ac:dyDescent="0.3">
      <c r="A272" s="38"/>
      <c r="B272" s="4"/>
      <c r="G272" s="1"/>
      <c r="O272" s="1"/>
      <c r="P272" s="1"/>
    </row>
    <row r="273" spans="1:13" x14ac:dyDescent="0.3">
      <c r="A273" s="38"/>
      <c r="B273" s="4"/>
      <c r="G273" s="1"/>
      <c r="K273" s="1"/>
      <c r="M273" s="1"/>
    </row>
    <row r="274" spans="1:13" x14ac:dyDescent="0.3">
      <c r="A274" s="38"/>
      <c r="B274" s="4"/>
      <c r="G274" s="1"/>
    </row>
    <row r="275" spans="1:13" x14ac:dyDescent="0.3">
      <c r="A275" s="38"/>
      <c r="B275" s="4"/>
      <c r="G275" s="1"/>
    </row>
    <row r="276" spans="1:13" x14ac:dyDescent="0.3">
      <c r="A276" s="38"/>
      <c r="B276" s="4"/>
      <c r="G276" s="1"/>
    </row>
    <row r="277" spans="1:13" x14ac:dyDescent="0.3">
      <c r="A277" s="38"/>
      <c r="B277" s="4"/>
      <c r="G277" s="1"/>
    </row>
    <row r="278" spans="1:13" x14ac:dyDescent="0.3">
      <c r="A278" s="38"/>
      <c r="B278" s="4"/>
      <c r="G278" s="1"/>
    </row>
    <row r="279" spans="1:13" x14ac:dyDescent="0.3">
      <c r="A279" s="38"/>
      <c r="B279" s="4"/>
      <c r="G279" s="1"/>
    </row>
    <row r="280" spans="1:13" x14ac:dyDescent="0.3">
      <c r="A280" s="38"/>
      <c r="B280" s="4"/>
      <c r="G280" s="1"/>
    </row>
    <row r="281" spans="1:13" x14ac:dyDescent="0.3">
      <c r="A281" s="38"/>
      <c r="B281" s="4"/>
      <c r="G281" s="1"/>
    </row>
    <row r="282" spans="1:13" x14ac:dyDescent="0.3">
      <c r="A282" s="38"/>
      <c r="B282" s="4"/>
      <c r="G282" s="1"/>
    </row>
    <row r="283" spans="1:13" x14ac:dyDescent="0.3">
      <c r="A283" s="38"/>
      <c r="B283" s="4"/>
      <c r="G283" s="1"/>
    </row>
    <row r="284" spans="1:13" x14ac:dyDescent="0.3">
      <c r="A284" s="38"/>
      <c r="B284" s="4"/>
      <c r="G284" s="1"/>
    </row>
    <row r="285" spans="1:13" x14ac:dyDescent="0.3">
      <c r="A285" s="38"/>
      <c r="B285" s="4"/>
      <c r="G285" s="1"/>
    </row>
    <row r="286" spans="1:13" x14ac:dyDescent="0.3">
      <c r="A286" s="38"/>
      <c r="B286" s="4"/>
      <c r="G286" s="1"/>
    </row>
    <row r="287" spans="1:13" x14ac:dyDescent="0.3">
      <c r="A287" s="38"/>
      <c r="B287" s="4"/>
      <c r="G287" s="1"/>
    </row>
    <row r="288" spans="1:13" x14ac:dyDescent="0.3">
      <c r="A288" s="38"/>
      <c r="B288" s="4"/>
      <c r="G288" s="1"/>
    </row>
    <row r="289" spans="1:15" x14ac:dyDescent="0.3">
      <c r="A289" s="38"/>
      <c r="B289" s="4"/>
      <c r="G289" s="1"/>
    </row>
    <row r="290" spans="1:15" x14ac:dyDescent="0.3">
      <c r="A290" s="38"/>
      <c r="B290" s="4"/>
      <c r="G290" s="1"/>
    </row>
    <row r="291" spans="1:15" x14ac:dyDescent="0.3">
      <c r="A291" s="38"/>
      <c r="B291" s="4"/>
      <c r="G291" s="1"/>
    </row>
    <row r="292" spans="1:15" x14ac:dyDescent="0.3">
      <c r="A292" s="38"/>
      <c r="B292" s="4"/>
      <c r="G292" s="1"/>
    </row>
    <row r="293" spans="1:15" x14ac:dyDescent="0.3">
      <c r="A293" s="38"/>
      <c r="B293" s="4"/>
      <c r="G293" s="1"/>
    </row>
    <row r="294" spans="1:15" x14ac:dyDescent="0.3">
      <c r="A294" s="38"/>
      <c r="B294" s="4"/>
      <c r="G294" s="1"/>
    </row>
    <row r="295" spans="1:15" x14ac:dyDescent="0.3">
      <c r="A295" s="38"/>
      <c r="B295" s="4"/>
    </row>
    <row r="296" spans="1:15" x14ac:dyDescent="0.3">
      <c r="A296" s="38"/>
      <c r="B296" s="4"/>
      <c r="G296" s="1"/>
    </row>
    <row r="297" spans="1:15" x14ac:dyDescent="0.3">
      <c r="A297" s="38"/>
      <c r="B297" s="4"/>
      <c r="C297" s="19"/>
      <c r="G297" s="1"/>
      <c r="K297" s="1"/>
      <c r="M297" s="1"/>
    </row>
    <row r="298" spans="1:15" x14ac:dyDescent="0.3">
      <c r="A298" s="38"/>
      <c r="B298" s="4"/>
      <c r="C298" s="19"/>
      <c r="G298" s="1"/>
      <c r="K298" s="1"/>
    </row>
    <row r="299" spans="1:15" x14ac:dyDescent="0.3">
      <c r="A299" s="38"/>
      <c r="B299" s="4"/>
      <c r="G299" s="1"/>
      <c r="O299" s="1"/>
    </row>
    <row r="300" spans="1:15" x14ac:dyDescent="0.3">
      <c r="A300" s="38"/>
      <c r="B300" s="4"/>
      <c r="G300" s="1"/>
    </row>
    <row r="301" spans="1:15" x14ac:dyDescent="0.3">
      <c r="A301" s="38"/>
      <c r="B301" s="4"/>
      <c r="G301" s="1"/>
      <c r="K301" s="1"/>
      <c r="M301" s="1"/>
    </row>
    <row r="302" spans="1:15" x14ac:dyDescent="0.3">
      <c r="A302" s="38"/>
      <c r="B302" s="4"/>
      <c r="G302" s="1"/>
    </row>
    <row r="303" spans="1:15" x14ac:dyDescent="0.3">
      <c r="A303" s="38"/>
      <c r="B303" s="4"/>
      <c r="G303" s="1"/>
    </row>
    <row r="304" spans="1:15" x14ac:dyDescent="0.3">
      <c r="A304" s="38"/>
      <c r="B304" s="4"/>
      <c r="G304" s="1"/>
    </row>
    <row r="305" spans="1:7" x14ac:dyDescent="0.3">
      <c r="A305" s="38"/>
      <c r="B305" s="4"/>
      <c r="G305" s="1"/>
    </row>
    <row r="306" spans="1:7" x14ac:dyDescent="0.3">
      <c r="A306" s="38"/>
      <c r="B306" s="4"/>
      <c r="G306" s="1"/>
    </row>
    <row r="307" spans="1:7" x14ac:dyDescent="0.3">
      <c r="A307" s="38"/>
      <c r="B307" s="4"/>
      <c r="G307" s="1"/>
    </row>
    <row r="308" spans="1:7" x14ac:dyDescent="0.3">
      <c r="A308" s="38"/>
      <c r="B308" s="4"/>
      <c r="G308" s="1"/>
    </row>
    <row r="309" spans="1:7" x14ac:dyDescent="0.3">
      <c r="A309" s="38"/>
      <c r="B309" s="4"/>
      <c r="G309" s="1"/>
    </row>
    <row r="310" spans="1:7" x14ac:dyDescent="0.3">
      <c r="A310" s="38"/>
      <c r="B310" s="4"/>
      <c r="G310" s="1"/>
    </row>
    <row r="311" spans="1:7" x14ac:dyDescent="0.3">
      <c r="A311" s="38"/>
      <c r="B311" s="4"/>
      <c r="G311" s="1"/>
    </row>
    <row r="312" spans="1:7" x14ac:dyDescent="0.3">
      <c r="A312" s="38"/>
      <c r="B312" s="4"/>
      <c r="G312" s="1"/>
    </row>
    <row r="313" spans="1:7" x14ac:dyDescent="0.3">
      <c r="A313" s="38"/>
      <c r="B313" s="4"/>
      <c r="G313" s="1"/>
    </row>
    <row r="314" spans="1:7" x14ac:dyDescent="0.3">
      <c r="A314" s="38"/>
      <c r="B314" s="4"/>
      <c r="G314" s="1"/>
    </row>
    <row r="315" spans="1:7" x14ac:dyDescent="0.3">
      <c r="A315" s="38"/>
      <c r="B315" s="4"/>
      <c r="G315" s="1"/>
    </row>
    <row r="316" spans="1:7" x14ac:dyDescent="0.3">
      <c r="A316" s="38"/>
      <c r="B316" s="4"/>
      <c r="G316" s="1"/>
    </row>
    <row r="317" spans="1:7" x14ac:dyDescent="0.3">
      <c r="A317" s="38"/>
      <c r="B317" s="4"/>
      <c r="G317" s="1"/>
    </row>
    <row r="318" spans="1:7" x14ac:dyDescent="0.3">
      <c r="A318" s="38"/>
      <c r="B318" s="4"/>
      <c r="G318" s="1"/>
    </row>
    <row r="319" spans="1:7" x14ac:dyDescent="0.3">
      <c r="A319" s="38"/>
      <c r="B319" s="4"/>
      <c r="G319" s="1"/>
    </row>
    <row r="320" spans="1:7" x14ac:dyDescent="0.3">
      <c r="A320" s="38"/>
      <c r="B320" s="4"/>
      <c r="G320" s="1"/>
    </row>
    <row r="321" spans="1:16" x14ac:dyDescent="0.3">
      <c r="A321" s="38"/>
      <c r="B321" s="4"/>
      <c r="G321" s="1"/>
    </row>
    <row r="322" spans="1:16" x14ac:dyDescent="0.3">
      <c r="A322" s="38"/>
      <c r="B322" s="4"/>
      <c r="G322" s="1"/>
    </row>
    <row r="323" spans="1:16" x14ac:dyDescent="0.3">
      <c r="A323" s="38"/>
      <c r="B323" s="4"/>
      <c r="G323" s="1"/>
    </row>
    <row r="324" spans="1:16" x14ac:dyDescent="0.3">
      <c r="A324" s="38"/>
      <c r="B324" s="4"/>
      <c r="G324" s="1"/>
    </row>
    <row r="325" spans="1:16" x14ac:dyDescent="0.3">
      <c r="A325" s="38"/>
      <c r="B325" s="4"/>
      <c r="G325" s="1"/>
    </row>
    <row r="326" spans="1:16" x14ac:dyDescent="0.3">
      <c r="A326" s="38"/>
      <c r="B326" s="4"/>
      <c r="G326" s="1"/>
    </row>
    <row r="327" spans="1:16" x14ac:dyDescent="0.3">
      <c r="A327" s="38"/>
      <c r="B327" s="4"/>
      <c r="G327" s="1"/>
    </row>
    <row r="328" spans="1:16" x14ac:dyDescent="0.3">
      <c r="A328" s="38"/>
      <c r="B328" s="4"/>
      <c r="G328" s="1"/>
      <c r="O328" s="1"/>
      <c r="P328" s="1"/>
    </row>
    <row r="329" spans="1:16" x14ac:dyDescent="0.3">
      <c r="A329" s="38"/>
      <c r="B329" s="4"/>
      <c r="G329" s="1"/>
    </row>
    <row r="330" spans="1:16" x14ac:dyDescent="0.3">
      <c r="A330" s="38"/>
      <c r="B330" s="4"/>
      <c r="G330" s="1"/>
      <c r="O330" s="1"/>
      <c r="P330" s="1"/>
    </row>
    <row r="331" spans="1:16" x14ac:dyDescent="0.3">
      <c r="A331" s="38"/>
      <c r="B331" s="4"/>
      <c r="G331" s="1"/>
    </row>
    <row r="332" spans="1:16" x14ac:dyDescent="0.3">
      <c r="A332" s="38"/>
      <c r="B332" s="4"/>
      <c r="G332" s="1"/>
      <c r="O332" s="1"/>
    </row>
    <row r="333" spans="1:16" x14ac:dyDescent="0.3">
      <c r="A333" s="38"/>
      <c r="B333" s="4"/>
      <c r="O333" s="1"/>
      <c r="P333" s="1"/>
    </row>
    <row r="334" spans="1:16" x14ac:dyDescent="0.3">
      <c r="A334" s="38"/>
      <c r="B334" s="4"/>
      <c r="O334" s="1"/>
    </row>
    <row r="335" spans="1:16" x14ac:dyDescent="0.3">
      <c r="A335" s="38"/>
      <c r="B335" s="4"/>
      <c r="G335" s="1"/>
      <c r="O335" s="1"/>
    </row>
    <row r="336" spans="1:16" x14ac:dyDescent="0.3">
      <c r="A336" s="38"/>
      <c r="B336" s="4"/>
      <c r="G336" s="1"/>
    </row>
    <row r="337" spans="1:13" x14ac:dyDescent="0.3">
      <c r="A337" s="38"/>
      <c r="B337" s="4"/>
      <c r="G337" s="1"/>
    </row>
    <row r="338" spans="1:13" x14ac:dyDescent="0.3">
      <c r="A338" s="38"/>
      <c r="B338" s="4"/>
      <c r="G338" s="1"/>
      <c r="K338" s="1"/>
      <c r="M338" s="1"/>
    </row>
    <row r="339" spans="1:13" x14ac:dyDescent="0.3">
      <c r="A339" s="38"/>
      <c r="B339" s="4"/>
      <c r="G339" s="1"/>
    </row>
    <row r="340" spans="1:13" x14ac:dyDescent="0.3">
      <c r="A340" s="38"/>
      <c r="B340" s="4"/>
      <c r="G340" s="1"/>
      <c r="K340" s="1"/>
      <c r="M340" s="1"/>
    </row>
    <row r="341" spans="1:13" x14ac:dyDescent="0.3">
      <c r="A341" s="38"/>
      <c r="B341" s="4"/>
      <c r="G341" s="1"/>
    </row>
    <row r="342" spans="1:13" x14ac:dyDescent="0.3">
      <c r="A342" s="38"/>
      <c r="B342" s="4"/>
      <c r="G342" s="1"/>
      <c r="K342" s="1"/>
      <c r="M342" s="1"/>
    </row>
    <row r="343" spans="1:13" x14ac:dyDescent="0.3">
      <c r="A343" s="38"/>
      <c r="B343" s="4"/>
      <c r="G343" s="1"/>
      <c r="K343" s="1"/>
      <c r="M343" s="1"/>
    </row>
    <row r="344" spans="1:13" x14ac:dyDescent="0.3">
      <c r="A344" s="38"/>
      <c r="B344" s="4"/>
      <c r="G344" s="1"/>
      <c r="K344" s="1"/>
      <c r="M344" s="1"/>
    </row>
    <row r="345" spans="1:13" x14ac:dyDescent="0.3">
      <c r="A345" s="38"/>
      <c r="B345" s="4"/>
      <c r="G345" s="1"/>
      <c r="K345" s="1"/>
      <c r="M345" s="1"/>
    </row>
    <row r="346" spans="1:13" x14ac:dyDescent="0.3">
      <c r="A346" s="38"/>
      <c r="B346" s="4"/>
      <c r="G346" s="1"/>
    </row>
    <row r="347" spans="1:13" x14ac:dyDescent="0.3">
      <c r="A347" s="38"/>
      <c r="B347" s="4"/>
      <c r="G347" s="1"/>
      <c r="K347" s="1"/>
      <c r="M347" s="1"/>
    </row>
    <row r="348" spans="1:13" x14ac:dyDescent="0.3">
      <c r="A348" s="38"/>
      <c r="B348" s="4"/>
      <c r="G348" s="1"/>
      <c r="K348" s="1"/>
      <c r="M348" s="1"/>
    </row>
    <row r="349" spans="1:13" x14ac:dyDescent="0.3">
      <c r="A349" s="38"/>
      <c r="B349" s="4"/>
      <c r="G349" s="1"/>
    </row>
    <row r="350" spans="1:13" x14ac:dyDescent="0.3">
      <c r="A350" s="38"/>
      <c r="B350" s="4"/>
      <c r="G350" s="1"/>
      <c r="K350" s="1"/>
      <c r="M350" s="1"/>
    </row>
    <row r="351" spans="1:13" x14ac:dyDescent="0.3">
      <c r="A351" s="38"/>
      <c r="B351" s="4"/>
      <c r="G351" s="1"/>
      <c r="K351" s="1"/>
      <c r="M351" s="1"/>
    </row>
    <row r="352" spans="1:13" x14ac:dyDescent="0.3">
      <c r="A352" s="38"/>
      <c r="B352" s="4"/>
      <c r="G352" s="1"/>
    </row>
    <row r="353" spans="1:13" x14ac:dyDescent="0.3">
      <c r="A353" s="38"/>
      <c r="B353" s="4"/>
      <c r="G353" s="1"/>
    </row>
    <row r="354" spans="1:13" x14ac:dyDescent="0.3">
      <c r="A354" s="38"/>
      <c r="B354" s="4"/>
      <c r="G354" s="1"/>
      <c r="K354" s="1"/>
      <c r="M354" s="1"/>
    </row>
    <row r="355" spans="1:13" x14ac:dyDescent="0.3">
      <c r="A355" s="38"/>
      <c r="B355" s="4"/>
      <c r="G355" s="1"/>
    </row>
    <row r="356" spans="1:13" x14ac:dyDescent="0.3">
      <c r="A356" s="38"/>
      <c r="B356" s="4"/>
      <c r="G356" s="1"/>
    </row>
    <row r="357" spans="1:13" x14ac:dyDescent="0.3">
      <c r="A357" s="38"/>
      <c r="B357" s="4"/>
      <c r="G357" s="1"/>
    </row>
    <row r="358" spans="1:13" x14ac:dyDescent="0.3">
      <c r="A358" s="38"/>
      <c r="B358" s="4"/>
      <c r="G358" s="1"/>
    </row>
    <row r="359" spans="1:13" x14ac:dyDescent="0.3">
      <c r="A359" s="38"/>
      <c r="B359" s="4"/>
      <c r="G359" s="1"/>
    </row>
    <row r="360" spans="1:13" x14ac:dyDescent="0.3">
      <c r="A360" s="38"/>
      <c r="B360" s="4"/>
      <c r="G360" s="1"/>
    </row>
    <row r="361" spans="1:13" x14ac:dyDescent="0.3">
      <c r="A361" s="38"/>
      <c r="B361" s="4"/>
      <c r="G361" s="1"/>
    </row>
    <row r="362" spans="1:13" x14ac:dyDescent="0.3">
      <c r="A362" s="38"/>
      <c r="B362" s="4"/>
    </row>
    <row r="363" spans="1:13" x14ac:dyDescent="0.3">
      <c r="A363" s="38"/>
      <c r="B363" s="4"/>
      <c r="G363" s="1"/>
    </row>
    <row r="364" spans="1:13" x14ac:dyDescent="0.3">
      <c r="A364" s="38"/>
      <c r="B364" s="4"/>
      <c r="G364" s="1"/>
    </row>
    <row r="365" spans="1:13" x14ac:dyDescent="0.3">
      <c r="A365" s="38"/>
      <c r="B365" s="4"/>
      <c r="G365" s="1"/>
    </row>
    <row r="366" spans="1:13" x14ac:dyDescent="0.3">
      <c r="A366" s="38"/>
      <c r="B366" s="4"/>
      <c r="G366" s="1"/>
    </row>
    <row r="367" spans="1:13" x14ac:dyDescent="0.3">
      <c r="A367" s="38"/>
      <c r="B367" s="4"/>
      <c r="G367" s="1"/>
    </row>
    <row r="368" spans="1:13" x14ac:dyDescent="0.3">
      <c r="A368" s="38"/>
      <c r="B368" s="4"/>
      <c r="G368" s="1"/>
    </row>
    <row r="369" spans="1:15" x14ac:dyDescent="0.3">
      <c r="A369" s="38"/>
      <c r="B369" s="4"/>
      <c r="G369" s="1"/>
      <c r="K369" s="1"/>
      <c r="M369" s="1"/>
    </row>
    <row r="370" spans="1:15" x14ac:dyDescent="0.3">
      <c r="A370" s="38"/>
      <c r="B370" s="4"/>
      <c r="G370" s="1"/>
    </row>
    <row r="371" spans="1:15" x14ac:dyDescent="0.3">
      <c r="A371" s="38"/>
      <c r="B371" s="4"/>
      <c r="G371" s="1"/>
    </row>
    <row r="372" spans="1:15" x14ac:dyDescent="0.3">
      <c r="A372" s="38"/>
      <c r="B372" s="4"/>
      <c r="G372" s="1"/>
    </row>
    <row r="373" spans="1:15" x14ac:dyDescent="0.3">
      <c r="A373" s="38"/>
      <c r="B373" s="4"/>
      <c r="G373" s="1"/>
      <c r="K373" s="1"/>
      <c r="M373" s="1"/>
    </row>
    <row r="374" spans="1:15" x14ac:dyDescent="0.3">
      <c r="A374" s="38"/>
      <c r="B374" s="4"/>
      <c r="G374" s="1"/>
      <c r="K374" s="1"/>
      <c r="M374" s="1"/>
    </row>
    <row r="375" spans="1:15" x14ac:dyDescent="0.3">
      <c r="A375" s="38"/>
      <c r="B375" s="4"/>
      <c r="G375" s="1"/>
      <c r="K375" s="1"/>
      <c r="M375" s="1"/>
    </row>
    <row r="376" spans="1:15" x14ac:dyDescent="0.3">
      <c r="A376" s="38"/>
      <c r="B376" s="4"/>
      <c r="G376" s="1"/>
      <c r="K376" s="1"/>
      <c r="M376" s="1"/>
    </row>
    <row r="377" spans="1:15" x14ac:dyDescent="0.3">
      <c r="A377" s="38"/>
      <c r="B377" s="4"/>
      <c r="G377" s="1"/>
      <c r="K377" s="1"/>
      <c r="M377" s="1"/>
    </row>
    <row r="378" spans="1:15" x14ac:dyDescent="0.3">
      <c r="A378" s="38"/>
      <c r="B378" s="4"/>
      <c r="G378" s="1"/>
      <c r="K378" s="1"/>
      <c r="M378" s="1"/>
    </row>
    <row r="379" spans="1:15" x14ac:dyDescent="0.3">
      <c r="A379" s="38"/>
      <c r="B379" s="4"/>
      <c r="G379" s="1"/>
    </row>
    <row r="380" spans="1:15" x14ac:dyDescent="0.3">
      <c r="A380" s="38"/>
      <c r="B380" s="4"/>
      <c r="G380" s="1"/>
    </row>
    <row r="381" spans="1:15" x14ac:dyDescent="0.3">
      <c r="A381" s="38"/>
      <c r="B381" s="4"/>
      <c r="G381" s="1"/>
      <c r="K381" s="1"/>
      <c r="M381" s="1"/>
    </row>
    <row r="382" spans="1:15" x14ac:dyDescent="0.3">
      <c r="A382" s="38"/>
      <c r="B382" s="4"/>
      <c r="G382" s="1"/>
      <c r="O382" s="1"/>
    </row>
    <row r="383" spans="1:15" x14ac:dyDescent="0.3">
      <c r="A383" s="38"/>
      <c r="B383" s="4"/>
      <c r="G383" s="1"/>
    </row>
    <row r="384" spans="1:15" x14ac:dyDescent="0.3">
      <c r="A384" s="38"/>
      <c r="B384" s="4"/>
      <c r="G384" s="1"/>
    </row>
    <row r="385" spans="1:16" x14ac:dyDescent="0.3">
      <c r="A385" s="38"/>
      <c r="B385" s="4"/>
      <c r="G385" s="1"/>
    </row>
    <row r="386" spans="1:16" x14ac:dyDescent="0.3">
      <c r="A386" s="38"/>
      <c r="B386" s="4"/>
    </row>
    <row r="387" spans="1:16" x14ac:dyDescent="0.3">
      <c r="A387" s="38"/>
      <c r="B387" s="4"/>
      <c r="G387" s="1"/>
    </row>
    <row r="388" spans="1:16" x14ac:dyDescent="0.3">
      <c r="A388" s="38"/>
      <c r="B388" s="4"/>
      <c r="G388" s="1"/>
    </row>
    <row r="389" spans="1:16" x14ac:dyDescent="0.3">
      <c r="A389" s="38"/>
      <c r="B389" s="4"/>
      <c r="G389" s="1"/>
    </row>
    <row r="390" spans="1:16" x14ac:dyDescent="0.3">
      <c r="A390" s="38"/>
      <c r="B390" s="4"/>
      <c r="G390" s="1"/>
    </row>
    <row r="391" spans="1:16" x14ac:dyDescent="0.3">
      <c r="A391" s="38"/>
      <c r="B391" s="4"/>
      <c r="G391" s="1"/>
    </row>
    <row r="392" spans="1:16" x14ac:dyDescent="0.3">
      <c r="A392" s="38"/>
      <c r="B392" s="4"/>
      <c r="G392" s="1"/>
    </row>
    <row r="393" spans="1:16" x14ac:dyDescent="0.3">
      <c r="A393" s="38"/>
      <c r="B393" s="4"/>
      <c r="G393" s="1"/>
    </row>
    <row r="394" spans="1:16" x14ac:dyDescent="0.3">
      <c r="A394" s="38"/>
      <c r="B394" s="4"/>
      <c r="G394" s="1"/>
      <c r="O394" s="1"/>
      <c r="P394" s="1"/>
    </row>
    <row r="395" spans="1:16" x14ac:dyDescent="0.3">
      <c r="A395" s="38"/>
      <c r="B395" s="4"/>
      <c r="G395" s="1"/>
    </row>
    <row r="396" spans="1:16" x14ac:dyDescent="0.3">
      <c r="A396" s="38"/>
      <c r="B396" s="4"/>
      <c r="G396" s="1"/>
      <c r="O396" s="1"/>
      <c r="P396" s="1"/>
    </row>
    <row r="397" spans="1:16" x14ac:dyDescent="0.3">
      <c r="A397" s="38"/>
      <c r="B397" s="4"/>
      <c r="G397" s="1"/>
    </row>
    <row r="398" spans="1:16" x14ac:dyDescent="0.3">
      <c r="A398" s="38"/>
      <c r="B398" s="4"/>
      <c r="G398" s="1"/>
    </row>
    <row r="399" spans="1:16" x14ac:dyDescent="0.3">
      <c r="A399" s="38"/>
      <c r="B399" s="4"/>
      <c r="G399" s="1"/>
      <c r="O399" s="1"/>
      <c r="P399" s="1"/>
    </row>
    <row r="400" spans="1:16" x14ac:dyDescent="0.3">
      <c r="A400" s="38"/>
      <c r="B400" s="4"/>
      <c r="G400" s="1"/>
      <c r="O400" s="1"/>
    </row>
    <row r="401" spans="1:16" x14ac:dyDescent="0.3">
      <c r="A401" s="38"/>
      <c r="B401" s="4"/>
      <c r="G401" s="1"/>
    </row>
    <row r="402" spans="1:16" x14ac:dyDescent="0.3">
      <c r="A402" s="38"/>
      <c r="B402" s="4"/>
      <c r="G402" s="1"/>
    </row>
    <row r="403" spans="1:16" x14ac:dyDescent="0.3">
      <c r="A403" s="38"/>
      <c r="B403" s="4"/>
      <c r="G403" s="1"/>
    </row>
    <row r="404" spans="1:16" x14ac:dyDescent="0.3">
      <c r="A404" s="38"/>
      <c r="B404" s="4"/>
      <c r="G404" s="1"/>
      <c r="O404" s="1"/>
      <c r="P404" s="1"/>
    </row>
    <row r="405" spans="1:16" x14ac:dyDescent="0.3">
      <c r="A405" s="38"/>
      <c r="B405" s="4"/>
      <c r="G405" s="1"/>
    </row>
    <row r="406" spans="1:16" x14ac:dyDescent="0.3">
      <c r="A406" s="38"/>
      <c r="B406" s="4"/>
      <c r="G406" s="1"/>
    </row>
    <row r="407" spans="1:16" x14ac:dyDescent="0.3">
      <c r="A407" s="38"/>
      <c r="B407" s="4"/>
      <c r="G407" s="1"/>
    </row>
    <row r="408" spans="1:16" x14ac:dyDescent="0.3">
      <c r="A408" s="38"/>
      <c r="B408" s="4"/>
      <c r="G408" s="1"/>
    </row>
    <row r="409" spans="1:16" x14ac:dyDescent="0.3">
      <c r="A409" s="38"/>
      <c r="B409" s="4"/>
      <c r="G409" s="1"/>
    </row>
    <row r="410" spans="1:16" x14ac:dyDescent="0.3">
      <c r="A410" s="38"/>
      <c r="B410" s="4"/>
      <c r="G410" s="1"/>
      <c r="O410" s="1"/>
      <c r="P410" s="1"/>
    </row>
    <row r="411" spans="1:16" x14ac:dyDescent="0.3">
      <c r="A411" s="38"/>
      <c r="B411" s="4"/>
      <c r="G411" s="1"/>
      <c r="J411" s="1"/>
      <c r="L411" s="1"/>
      <c r="O411" s="1"/>
      <c r="P411" s="1"/>
    </row>
    <row r="412" spans="1:16" x14ac:dyDescent="0.3">
      <c r="A412" s="38"/>
      <c r="B412" s="4"/>
      <c r="G412" s="1"/>
    </row>
    <row r="413" spans="1:16" x14ac:dyDescent="0.3">
      <c r="A413" s="38"/>
      <c r="B413" s="4"/>
      <c r="G413" s="1"/>
    </row>
    <row r="414" spans="1:16" x14ac:dyDescent="0.3">
      <c r="A414" s="38"/>
      <c r="B414" s="4"/>
      <c r="G414" s="1"/>
    </row>
    <row r="415" spans="1:16" x14ac:dyDescent="0.3">
      <c r="A415" s="38"/>
      <c r="B415" s="4"/>
      <c r="G415" s="1"/>
      <c r="K415" s="1"/>
      <c r="M415" s="1"/>
    </row>
    <row r="416" spans="1:16" x14ac:dyDescent="0.3">
      <c r="A416" s="38"/>
      <c r="B416" s="4"/>
      <c r="G416" s="1"/>
    </row>
    <row r="417" spans="1:16" x14ac:dyDescent="0.3">
      <c r="A417" s="38"/>
      <c r="B417" s="4"/>
      <c r="G417" s="1"/>
    </row>
    <row r="418" spans="1:16" x14ac:dyDescent="0.3">
      <c r="A418" s="38"/>
      <c r="B418" s="4"/>
      <c r="G418" s="1"/>
    </row>
    <row r="419" spans="1:16" x14ac:dyDescent="0.3">
      <c r="A419" s="38"/>
      <c r="B419" s="4"/>
      <c r="G419" s="1"/>
      <c r="O419" s="1"/>
      <c r="P419" s="1"/>
    </row>
    <row r="420" spans="1:16" x14ac:dyDescent="0.3">
      <c r="A420" s="38"/>
      <c r="B420" s="4"/>
      <c r="G420" s="1"/>
      <c r="K420" s="1"/>
      <c r="M420" s="1"/>
    </row>
    <row r="421" spans="1:16" x14ac:dyDescent="0.3">
      <c r="A421" s="38"/>
      <c r="B421" s="4"/>
      <c r="G421" s="1"/>
    </row>
    <row r="422" spans="1:16" x14ac:dyDescent="0.3">
      <c r="A422" s="38"/>
      <c r="B422" s="4"/>
      <c r="G422" s="1"/>
    </row>
    <row r="423" spans="1:16" x14ac:dyDescent="0.3">
      <c r="A423" s="38"/>
      <c r="B423" s="4"/>
      <c r="G423" s="1"/>
      <c r="O423" s="1"/>
      <c r="P423" s="1"/>
    </row>
    <row r="424" spans="1:16" x14ac:dyDescent="0.3">
      <c r="A424" s="38"/>
      <c r="B424" s="4"/>
      <c r="G424" s="1"/>
      <c r="K424" s="1"/>
      <c r="M424" s="1"/>
      <c r="O424" s="1"/>
      <c r="P424" s="1"/>
    </row>
    <row r="425" spans="1:16" x14ac:dyDescent="0.3">
      <c r="A425" s="38"/>
      <c r="B425" s="4"/>
      <c r="G425" s="1"/>
      <c r="O425" s="1"/>
      <c r="P425" s="1"/>
    </row>
    <row r="426" spans="1:16" x14ac:dyDescent="0.3">
      <c r="A426" s="38"/>
      <c r="B426" s="4"/>
      <c r="G426" s="1"/>
      <c r="O426" s="1"/>
      <c r="P426" s="1"/>
    </row>
    <row r="427" spans="1:16" x14ac:dyDescent="0.3">
      <c r="A427" s="38"/>
      <c r="B427" s="4"/>
      <c r="G427" s="1"/>
    </row>
    <row r="428" spans="1:16" x14ac:dyDescent="0.3">
      <c r="A428" s="38"/>
      <c r="B428" s="4"/>
    </row>
    <row r="429" spans="1:16" x14ac:dyDescent="0.3">
      <c r="A429" s="38"/>
      <c r="B429" s="4"/>
      <c r="G429" s="1"/>
    </row>
    <row r="430" spans="1:16" x14ac:dyDescent="0.3">
      <c r="A430" s="38"/>
      <c r="B430" s="4"/>
      <c r="G430" s="1"/>
    </row>
    <row r="431" spans="1:16" x14ac:dyDescent="0.3">
      <c r="A431" s="38"/>
      <c r="B431" s="4"/>
      <c r="G431" s="1"/>
    </row>
    <row r="432" spans="1:16" x14ac:dyDescent="0.3">
      <c r="A432" s="38"/>
      <c r="B432" s="4"/>
      <c r="G432" s="1"/>
    </row>
    <row r="433" spans="1:15" x14ac:dyDescent="0.3">
      <c r="A433" s="38"/>
      <c r="B433" s="4"/>
      <c r="G433" s="1"/>
    </row>
    <row r="434" spans="1:15" x14ac:dyDescent="0.3">
      <c r="A434" s="38"/>
      <c r="B434" s="4"/>
      <c r="G434" s="1"/>
    </row>
    <row r="435" spans="1:15" x14ac:dyDescent="0.3">
      <c r="A435" s="38"/>
      <c r="B435" s="4"/>
      <c r="G435" s="1"/>
    </row>
    <row r="436" spans="1:15" x14ac:dyDescent="0.3">
      <c r="A436" s="38"/>
      <c r="B436" s="4"/>
      <c r="G436" s="1"/>
    </row>
    <row r="437" spans="1:15" x14ac:dyDescent="0.3">
      <c r="A437" s="38"/>
      <c r="B437" s="4"/>
      <c r="G437" s="1"/>
    </row>
    <row r="438" spans="1:15" x14ac:dyDescent="0.3">
      <c r="A438" s="38"/>
      <c r="B438" s="4"/>
      <c r="G438" s="1"/>
    </row>
    <row r="439" spans="1:15" x14ac:dyDescent="0.3">
      <c r="A439" s="38"/>
      <c r="B439" s="4"/>
      <c r="G439" s="1"/>
    </row>
    <row r="440" spans="1:15" x14ac:dyDescent="0.3">
      <c r="A440" s="38"/>
      <c r="B440" s="4"/>
    </row>
    <row r="441" spans="1:15" x14ac:dyDescent="0.3">
      <c r="A441" s="38"/>
      <c r="B441" s="4"/>
      <c r="G441" s="1"/>
    </row>
    <row r="442" spans="1:15" x14ac:dyDescent="0.3">
      <c r="A442" s="38"/>
      <c r="B442" s="4"/>
      <c r="G442" s="1"/>
      <c r="O442" s="1"/>
    </row>
    <row r="443" spans="1:15" x14ac:dyDescent="0.3">
      <c r="A443" s="38"/>
      <c r="B443" s="4"/>
      <c r="G443" s="1"/>
    </row>
    <row r="444" spans="1:15" x14ac:dyDescent="0.3">
      <c r="A444" s="38"/>
      <c r="B444" s="4"/>
      <c r="G444" s="1"/>
    </row>
    <row r="445" spans="1:15" x14ac:dyDescent="0.3">
      <c r="A445" s="38"/>
      <c r="B445" s="4"/>
      <c r="G445" s="1"/>
    </row>
    <row r="446" spans="1:15" x14ac:dyDescent="0.3">
      <c r="A446" s="38"/>
      <c r="B446" s="4"/>
      <c r="G446" s="1"/>
    </row>
    <row r="447" spans="1:15" x14ac:dyDescent="0.3">
      <c r="A447" s="38"/>
      <c r="B447" s="4"/>
      <c r="G447" s="1"/>
      <c r="O447" s="1"/>
    </row>
    <row r="448" spans="1:15" x14ac:dyDescent="0.3">
      <c r="A448" s="38"/>
      <c r="B448" s="4"/>
      <c r="G448" s="1"/>
      <c r="K448" s="1"/>
    </row>
    <row r="449" spans="1:16" x14ac:dyDescent="0.3">
      <c r="A449" s="38"/>
      <c r="B449" s="4"/>
      <c r="G449" s="1"/>
    </row>
    <row r="450" spans="1:16" x14ac:dyDescent="0.3">
      <c r="A450" s="38"/>
      <c r="B450" s="4"/>
      <c r="G450" s="1"/>
    </row>
    <row r="451" spans="1:16" x14ac:dyDescent="0.3">
      <c r="A451" s="38"/>
      <c r="B451" s="4"/>
      <c r="G451" s="1"/>
    </row>
    <row r="452" spans="1:16" x14ac:dyDescent="0.3">
      <c r="A452" s="38"/>
      <c r="B452" s="4"/>
      <c r="G452" s="1"/>
    </row>
    <row r="453" spans="1:16" x14ac:dyDescent="0.3">
      <c r="A453" s="38"/>
      <c r="B453" s="4"/>
      <c r="G453" s="1"/>
    </row>
    <row r="454" spans="1:16" x14ac:dyDescent="0.3">
      <c r="A454" s="38"/>
      <c r="B454" s="4"/>
      <c r="G454" s="1"/>
      <c r="K454" s="1"/>
      <c r="M454" s="1"/>
    </row>
    <row r="455" spans="1:16" x14ac:dyDescent="0.3">
      <c r="A455" s="38"/>
      <c r="B455" s="4"/>
      <c r="G455" s="1"/>
    </row>
    <row r="456" spans="1:16" x14ac:dyDescent="0.3">
      <c r="A456" s="38"/>
      <c r="B456" s="4"/>
      <c r="G456" s="1"/>
    </row>
    <row r="457" spans="1:16" x14ac:dyDescent="0.3">
      <c r="A457" s="38"/>
      <c r="B457" s="4"/>
      <c r="G457" s="1"/>
    </row>
    <row r="458" spans="1:16" x14ac:dyDescent="0.3">
      <c r="A458" s="38"/>
      <c r="B458" s="4"/>
      <c r="G458" s="1"/>
      <c r="K458" s="1"/>
      <c r="M458" s="1"/>
    </row>
    <row r="459" spans="1:16" x14ac:dyDescent="0.3">
      <c r="A459" s="38"/>
      <c r="B459" s="4"/>
      <c r="G459" s="1"/>
      <c r="K459" s="1"/>
      <c r="M459" s="1"/>
    </row>
    <row r="460" spans="1:16" x14ac:dyDescent="0.3">
      <c r="A460" s="38"/>
      <c r="B460" s="4"/>
      <c r="G460" s="1"/>
    </row>
    <row r="461" spans="1:16" x14ac:dyDescent="0.3">
      <c r="A461" s="38"/>
      <c r="B461" s="4"/>
      <c r="G461" s="1"/>
    </row>
    <row r="462" spans="1:16" x14ac:dyDescent="0.3">
      <c r="A462" s="38"/>
      <c r="B462" s="4"/>
    </row>
    <row r="463" spans="1:16" x14ac:dyDescent="0.3">
      <c r="A463" s="38"/>
      <c r="B463" s="4"/>
      <c r="G463" s="1"/>
      <c r="O463" s="1"/>
      <c r="P463" s="1"/>
    </row>
    <row r="464" spans="1:16" x14ac:dyDescent="0.3">
      <c r="A464" s="38"/>
      <c r="B464" s="4"/>
      <c r="G464" s="1"/>
      <c r="O464" s="1"/>
      <c r="P464" s="1"/>
    </row>
    <row r="465" spans="1:16" x14ac:dyDescent="0.3">
      <c r="A465" s="38"/>
      <c r="B465" s="4"/>
      <c r="G465" s="1"/>
    </row>
    <row r="466" spans="1:16" x14ac:dyDescent="0.3">
      <c r="A466" s="38"/>
      <c r="B466" s="4"/>
      <c r="G466" s="1"/>
    </row>
    <row r="467" spans="1:16" x14ac:dyDescent="0.3">
      <c r="A467" s="38"/>
      <c r="B467" s="4"/>
      <c r="G467" s="1"/>
    </row>
    <row r="468" spans="1:16" x14ac:dyDescent="0.3">
      <c r="A468" s="38"/>
      <c r="B468" s="4"/>
    </row>
    <row r="469" spans="1:16" x14ac:dyDescent="0.3">
      <c r="A469" s="38"/>
      <c r="B469" s="4"/>
      <c r="G469" s="1"/>
    </row>
    <row r="470" spans="1:16" x14ac:dyDescent="0.3">
      <c r="A470" s="38"/>
      <c r="B470" s="4"/>
      <c r="G470" s="1"/>
    </row>
    <row r="471" spans="1:16" x14ac:dyDescent="0.3">
      <c r="A471" s="38"/>
      <c r="B471" s="4"/>
      <c r="G471" s="1"/>
    </row>
    <row r="472" spans="1:16" x14ac:dyDescent="0.3">
      <c r="A472" s="38"/>
      <c r="B472" s="4"/>
      <c r="G472" s="1"/>
    </row>
    <row r="473" spans="1:16" x14ac:dyDescent="0.3">
      <c r="A473" s="38"/>
      <c r="B473" s="4"/>
      <c r="G473" s="1"/>
    </row>
    <row r="474" spans="1:16" x14ac:dyDescent="0.3">
      <c r="A474" s="38"/>
      <c r="B474" s="4"/>
      <c r="G474" s="1"/>
      <c r="K474" s="1"/>
      <c r="M474" s="1"/>
    </row>
    <row r="475" spans="1:16" x14ac:dyDescent="0.3">
      <c r="A475" s="38"/>
      <c r="B475" s="4"/>
      <c r="G475" s="1"/>
      <c r="K475" s="1"/>
      <c r="M475" s="1"/>
      <c r="O475" s="1"/>
      <c r="P475" s="1"/>
    </row>
    <row r="476" spans="1:16" x14ac:dyDescent="0.3">
      <c r="A476" s="38"/>
      <c r="B476" s="4"/>
      <c r="G476" s="1"/>
      <c r="O476" s="1"/>
    </row>
    <row r="477" spans="1:16" x14ac:dyDescent="0.3">
      <c r="A477" s="38"/>
      <c r="B477" s="4"/>
      <c r="G477" s="1"/>
      <c r="K477" s="1"/>
      <c r="M477" s="1"/>
      <c r="O477" s="1"/>
    </row>
    <row r="478" spans="1:16" x14ac:dyDescent="0.3">
      <c r="A478" s="38"/>
      <c r="B478" s="4"/>
      <c r="G478" s="1"/>
      <c r="O478" s="1"/>
    </row>
    <row r="479" spans="1:16" x14ac:dyDescent="0.3">
      <c r="A479" s="38"/>
      <c r="B479" s="4"/>
      <c r="G479" s="1"/>
      <c r="K479" s="1"/>
      <c r="M479" s="1"/>
    </row>
    <row r="480" spans="1:16" x14ac:dyDescent="0.3">
      <c r="A480" s="38"/>
      <c r="B480" s="4"/>
      <c r="G480" s="1"/>
      <c r="O480" s="1"/>
    </row>
    <row r="481" spans="1:16" x14ac:dyDescent="0.3">
      <c r="A481" s="38"/>
      <c r="B481" s="4"/>
      <c r="G481" s="1"/>
      <c r="O481" s="1"/>
      <c r="P481" s="1"/>
    </row>
    <row r="482" spans="1:16" x14ac:dyDescent="0.3">
      <c r="A482" s="38"/>
      <c r="B482" s="4"/>
      <c r="G482" s="1"/>
      <c r="O482" s="1"/>
    </row>
    <row r="483" spans="1:16" x14ac:dyDescent="0.3">
      <c r="A483" s="38"/>
      <c r="B483" s="4"/>
      <c r="G483" s="1"/>
      <c r="O483" s="1"/>
    </row>
    <row r="484" spans="1:16" x14ac:dyDescent="0.3">
      <c r="A484" s="38"/>
      <c r="B484" s="4"/>
      <c r="G484" s="1"/>
    </row>
    <row r="485" spans="1:16" x14ac:dyDescent="0.3">
      <c r="A485" s="38"/>
      <c r="B485" s="4"/>
      <c r="G485" s="1"/>
    </row>
    <row r="486" spans="1:16" x14ac:dyDescent="0.3">
      <c r="A486" s="38"/>
      <c r="B486" s="4"/>
      <c r="G486" s="1"/>
    </row>
    <row r="487" spans="1:16" x14ac:dyDescent="0.3">
      <c r="A487" s="38"/>
      <c r="B487" s="4"/>
      <c r="G487" s="1"/>
    </row>
    <row r="488" spans="1:16" x14ac:dyDescent="0.3">
      <c r="A488" s="38"/>
      <c r="B488" s="4"/>
      <c r="G488" s="1"/>
      <c r="O488" s="1"/>
    </row>
    <row r="489" spans="1:16" x14ac:dyDescent="0.3">
      <c r="A489" s="38"/>
      <c r="B489" s="4"/>
      <c r="G489" s="1"/>
      <c r="O489" s="1"/>
    </row>
    <row r="490" spans="1:16" x14ac:dyDescent="0.3">
      <c r="A490" s="38"/>
      <c r="B490" s="4"/>
      <c r="G490" s="1"/>
    </row>
    <row r="491" spans="1:16" x14ac:dyDescent="0.3">
      <c r="A491" s="38"/>
      <c r="B491" s="4"/>
      <c r="G491" s="1"/>
      <c r="K491" s="1"/>
      <c r="M491" s="1"/>
    </row>
    <row r="492" spans="1:16" x14ac:dyDescent="0.3">
      <c r="A492" s="38"/>
      <c r="B492" s="4"/>
      <c r="G492" s="1"/>
      <c r="O492" s="1"/>
    </row>
    <row r="493" spans="1:16" x14ac:dyDescent="0.3">
      <c r="A493" s="38"/>
      <c r="B493" s="4"/>
      <c r="G493" s="1"/>
      <c r="O493" s="1"/>
    </row>
    <row r="494" spans="1:16" x14ac:dyDescent="0.3">
      <c r="A494" s="38"/>
      <c r="B494" s="4"/>
      <c r="G494" s="1"/>
      <c r="O494" s="1"/>
    </row>
    <row r="495" spans="1:16" x14ac:dyDescent="0.3">
      <c r="A495" s="38"/>
      <c r="B495" s="4"/>
      <c r="G495" s="1"/>
      <c r="O495" s="1"/>
    </row>
    <row r="496" spans="1:16" x14ac:dyDescent="0.3">
      <c r="A496" s="38"/>
      <c r="B496" s="4"/>
      <c r="G496" s="1"/>
      <c r="K496" s="1"/>
      <c r="M496" s="1"/>
    </row>
    <row r="497" spans="1:15" x14ac:dyDescent="0.3">
      <c r="A497" s="38"/>
      <c r="B497" s="4"/>
      <c r="G497" s="1"/>
      <c r="O497" s="1"/>
    </row>
    <row r="498" spans="1:15" x14ac:dyDescent="0.3">
      <c r="A498" s="38"/>
      <c r="B498" s="4"/>
      <c r="G498" s="1"/>
      <c r="O498" s="1"/>
    </row>
    <row r="499" spans="1:15" x14ac:dyDescent="0.3">
      <c r="A499" s="38"/>
      <c r="B499" s="4"/>
      <c r="G499" s="1"/>
      <c r="O499" s="1"/>
    </row>
    <row r="500" spans="1:15" x14ac:dyDescent="0.3">
      <c r="A500" s="38"/>
      <c r="B500" s="4"/>
      <c r="G500" s="1"/>
      <c r="K500" s="1"/>
      <c r="M500" s="1"/>
    </row>
    <row r="501" spans="1:15" x14ac:dyDescent="0.3">
      <c r="A501" s="38"/>
      <c r="B501" s="4"/>
      <c r="G501" s="1"/>
      <c r="K501" s="1"/>
      <c r="M501" s="1"/>
      <c r="O501" s="1"/>
    </row>
    <row r="502" spans="1:15" x14ac:dyDescent="0.3">
      <c r="A502" s="38"/>
      <c r="B502" s="4"/>
      <c r="G502" s="1"/>
      <c r="K502" s="1"/>
      <c r="M502" s="1"/>
    </row>
    <row r="503" spans="1:15" x14ac:dyDescent="0.3">
      <c r="A503" s="38"/>
      <c r="B503" s="4"/>
      <c r="G503" s="1"/>
      <c r="K503" s="1"/>
      <c r="M503" s="1"/>
    </row>
    <row r="504" spans="1:15" x14ac:dyDescent="0.3">
      <c r="A504" s="38"/>
      <c r="B504" s="4"/>
      <c r="G504" s="1"/>
      <c r="K504" s="1"/>
      <c r="M504" s="1"/>
      <c r="O504" s="1"/>
    </row>
    <row r="505" spans="1:15" x14ac:dyDescent="0.3">
      <c r="A505" s="38"/>
      <c r="B505" s="4"/>
      <c r="G505" s="1"/>
      <c r="O505" s="1"/>
    </row>
    <row r="506" spans="1:15" x14ac:dyDescent="0.3">
      <c r="A506" s="38"/>
      <c r="B506" s="4"/>
      <c r="G506" s="1"/>
    </row>
    <row r="507" spans="1:15" x14ac:dyDescent="0.3">
      <c r="A507" s="38"/>
      <c r="B507" s="4"/>
      <c r="G507" s="1"/>
    </row>
    <row r="508" spans="1:15" x14ac:dyDescent="0.3">
      <c r="A508" s="38"/>
      <c r="B508" s="4"/>
      <c r="D508" s="19"/>
      <c r="G508" s="1"/>
      <c r="K508" s="1"/>
      <c r="M508" s="1"/>
    </row>
    <row r="509" spans="1:15" x14ac:dyDescent="0.3">
      <c r="A509" s="38"/>
      <c r="B509" s="4"/>
      <c r="G509" s="1"/>
    </row>
    <row r="510" spans="1:15" x14ac:dyDescent="0.3">
      <c r="A510" s="38"/>
      <c r="B510" s="4"/>
      <c r="G510" s="1"/>
      <c r="O510" s="1"/>
    </row>
    <row r="511" spans="1:15" x14ac:dyDescent="0.3">
      <c r="A511" s="38"/>
      <c r="G511" s="1"/>
    </row>
    <row r="512" spans="1:15" x14ac:dyDescent="0.3">
      <c r="A512" s="38"/>
      <c r="G512" s="1"/>
    </row>
    <row r="513" spans="1:7" x14ac:dyDescent="0.3">
      <c r="A513" s="38"/>
      <c r="G513" s="1"/>
    </row>
    <row r="514" spans="1:7" x14ac:dyDescent="0.3">
      <c r="A514" s="38"/>
      <c r="G514" s="1"/>
    </row>
    <row r="515" spans="1:7" x14ac:dyDescent="0.3">
      <c r="A515" s="38"/>
      <c r="G515" s="1"/>
    </row>
    <row r="516" spans="1:7" x14ac:dyDescent="0.3">
      <c r="A516" s="38"/>
      <c r="G516" s="1"/>
    </row>
    <row r="517" spans="1:7" x14ac:dyDescent="0.3">
      <c r="A517" s="38"/>
      <c r="G517" s="1"/>
    </row>
    <row r="518" spans="1:7" x14ac:dyDescent="0.3">
      <c r="A518" s="38"/>
      <c r="G518" s="1"/>
    </row>
    <row r="519" spans="1:7" x14ac:dyDescent="0.3">
      <c r="A519" s="38"/>
      <c r="G519" s="1"/>
    </row>
    <row r="520" spans="1:7" x14ac:dyDescent="0.3">
      <c r="A520" s="38"/>
      <c r="G520" s="1"/>
    </row>
    <row r="521" spans="1:7" x14ac:dyDescent="0.3">
      <c r="A521" s="38"/>
      <c r="G521" s="1"/>
    </row>
    <row r="522" spans="1:7" x14ac:dyDescent="0.3">
      <c r="A522" s="38"/>
      <c r="G522" s="1"/>
    </row>
    <row r="523" spans="1:7" x14ac:dyDescent="0.3">
      <c r="A523" s="38"/>
      <c r="G523" s="1"/>
    </row>
    <row r="524" spans="1:7" x14ac:dyDescent="0.3">
      <c r="A524" s="38"/>
      <c r="G524" s="1"/>
    </row>
    <row r="525" spans="1:7" x14ac:dyDescent="0.3">
      <c r="A525" s="38"/>
      <c r="G525" s="1"/>
    </row>
    <row r="526" spans="1:7" x14ac:dyDescent="0.3">
      <c r="A526" s="38"/>
      <c r="G526" s="1"/>
    </row>
    <row r="527" spans="1:7" x14ac:dyDescent="0.3">
      <c r="A527" s="38"/>
      <c r="G527" s="1"/>
    </row>
    <row r="528" spans="1:7" x14ac:dyDescent="0.3">
      <c r="A528" s="38"/>
      <c r="G528" s="1"/>
    </row>
    <row r="529" spans="1:7" x14ac:dyDescent="0.3">
      <c r="A529" s="38"/>
      <c r="G529" s="1"/>
    </row>
    <row r="530" spans="1:7" x14ac:dyDescent="0.3">
      <c r="A530" s="38"/>
      <c r="G530" s="1"/>
    </row>
    <row r="531" spans="1:7" x14ac:dyDescent="0.3">
      <c r="A531" s="38"/>
      <c r="G531" s="1"/>
    </row>
    <row r="532" spans="1:7" x14ac:dyDescent="0.3">
      <c r="A532" s="38"/>
      <c r="G532" s="1"/>
    </row>
    <row r="533" spans="1:7" x14ac:dyDescent="0.3">
      <c r="A533" s="38"/>
      <c r="G533" s="1"/>
    </row>
    <row r="534" spans="1:7" x14ac:dyDescent="0.3">
      <c r="A534" s="38"/>
      <c r="G534" s="1"/>
    </row>
    <row r="535" spans="1:7" x14ac:dyDescent="0.3">
      <c r="A535" s="38"/>
      <c r="G535" s="1"/>
    </row>
    <row r="536" spans="1:7" x14ac:dyDescent="0.3">
      <c r="A536" s="38"/>
      <c r="G536" s="1"/>
    </row>
    <row r="537" spans="1:7" x14ac:dyDescent="0.3">
      <c r="A537" s="38"/>
      <c r="G537" s="1"/>
    </row>
    <row r="538" spans="1:7" x14ac:dyDescent="0.3">
      <c r="A538" s="38"/>
      <c r="G538" s="1"/>
    </row>
    <row r="539" spans="1:7" x14ac:dyDescent="0.3">
      <c r="A539" s="38"/>
      <c r="G539" s="1"/>
    </row>
    <row r="540" spans="1:7" x14ac:dyDescent="0.3">
      <c r="A540" s="38"/>
      <c r="G540" s="1"/>
    </row>
    <row r="541" spans="1:7" x14ac:dyDescent="0.3">
      <c r="A541" s="38"/>
      <c r="G541" s="1"/>
    </row>
    <row r="542" spans="1:7" x14ac:dyDescent="0.3">
      <c r="A542" s="38"/>
      <c r="G542" s="1"/>
    </row>
    <row r="543" spans="1:7" x14ac:dyDescent="0.3">
      <c r="A543" s="38"/>
      <c r="G543" s="1"/>
    </row>
    <row r="544" spans="1:7" x14ac:dyDescent="0.3">
      <c r="A544" s="38"/>
      <c r="G544" s="1"/>
    </row>
    <row r="545" spans="1:7" x14ac:dyDescent="0.3">
      <c r="A545" s="38"/>
      <c r="G545" s="1"/>
    </row>
    <row r="546" spans="1:7" x14ac:dyDescent="0.3">
      <c r="A546" s="38"/>
      <c r="G546" s="1"/>
    </row>
    <row r="547" spans="1:7" x14ac:dyDescent="0.3">
      <c r="A547" s="38"/>
      <c r="G547" s="1"/>
    </row>
    <row r="548" spans="1:7" x14ac:dyDescent="0.3">
      <c r="A548" s="38"/>
      <c r="G548" s="1"/>
    </row>
    <row r="549" spans="1:7" x14ac:dyDescent="0.3">
      <c r="A549" s="38"/>
      <c r="G549" s="1"/>
    </row>
    <row r="550" spans="1:7" x14ac:dyDescent="0.3">
      <c r="A550" s="38"/>
      <c r="G550" s="1"/>
    </row>
    <row r="551" spans="1:7" x14ac:dyDescent="0.3">
      <c r="A551" s="38"/>
      <c r="G551" s="1"/>
    </row>
    <row r="552" spans="1:7" x14ac:dyDescent="0.3">
      <c r="A552" s="38"/>
      <c r="G552" s="1"/>
    </row>
    <row r="553" spans="1:7" x14ac:dyDescent="0.3">
      <c r="A553" s="38"/>
      <c r="G553" s="1"/>
    </row>
    <row r="554" spans="1:7" x14ac:dyDescent="0.3">
      <c r="A554" s="38"/>
      <c r="G554" s="1"/>
    </row>
    <row r="555" spans="1:7" x14ac:dyDescent="0.3">
      <c r="A555" s="38"/>
      <c r="G555" s="1"/>
    </row>
    <row r="556" spans="1:7" x14ac:dyDescent="0.3">
      <c r="A556" s="38"/>
      <c r="G556" s="1"/>
    </row>
    <row r="557" spans="1:7" x14ac:dyDescent="0.3">
      <c r="A557" s="38"/>
      <c r="G557" s="1"/>
    </row>
    <row r="558" spans="1:7" x14ac:dyDescent="0.3">
      <c r="A558" s="38"/>
      <c r="G558" s="1"/>
    </row>
    <row r="559" spans="1:7" x14ac:dyDescent="0.3">
      <c r="A559" s="38"/>
      <c r="G559" s="1"/>
    </row>
    <row r="560" spans="1:7" x14ac:dyDescent="0.3">
      <c r="A560" s="38"/>
      <c r="G560" s="1"/>
    </row>
    <row r="561" spans="1:7" x14ac:dyDescent="0.3">
      <c r="A561" s="38"/>
      <c r="G561" s="1"/>
    </row>
    <row r="562" spans="1:7" x14ac:dyDescent="0.3">
      <c r="A562" s="38"/>
      <c r="G562" s="1"/>
    </row>
    <row r="563" spans="1:7" x14ac:dyDescent="0.3">
      <c r="A563" s="38"/>
      <c r="G563" s="1"/>
    </row>
    <row r="564" spans="1:7" x14ac:dyDescent="0.3">
      <c r="A564" s="38"/>
      <c r="G564" s="1"/>
    </row>
    <row r="565" spans="1:7" x14ac:dyDescent="0.3">
      <c r="A565" s="38"/>
      <c r="G565" s="1"/>
    </row>
    <row r="566" spans="1:7" x14ac:dyDescent="0.3">
      <c r="A566" s="38"/>
    </row>
    <row r="567" spans="1:7" x14ac:dyDescent="0.3">
      <c r="A567" s="38"/>
      <c r="G567" s="1"/>
    </row>
    <row r="568" spans="1:7" x14ac:dyDescent="0.3">
      <c r="A568" s="38"/>
      <c r="G568" s="1"/>
    </row>
    <row r="569" spans="1:7" x14ac:dyDescent="0.3">
      <c r="A569" s="38"/>
      <c r="G569" s="1"/>
    </row>
    <row r="570" spans="1:7" x14ac:dyDescent="0.3">
      <c r="A570" s="38"/>
      <c r="G570" s="1"/>
    </row>
    <row r="571" spans="1:7" x14ac:dyDescent="0.3">
      <c r="A571" s="38"/>
      <c r="G571" s="1"/>
    </row>
    <row r="572" spans="1:7" x14ac:dyDescent="0.3">
      <c r="A572" s="38"/>
      <c r="G572" s="1"/>
    </row>
    <row r="573" spans="1:7" x14ac:dyDescent="0.3">
      <c r="A573" s="38"/>
      <c r="G573" s="1"/>
    </row>
    <row r="574" spans="1:7" x14ac:dyDescent="0.3">
      <c r="A574" s="38"/>
      <c r="G574" s="1"/>
    </row>
    <row r="575" spans="1:7" x14ac:dyDescent="0.3">
      <c r="A575" s="38"/>
      <c r="G575" s="1"/>
    </row>
    <row r="576" spans="1:7" x14ac:dyDescent="0.3">
      <c r="A576" s="38"/>
      <c r="G576" s="1"/>
    </row>
    <row r="577" spans="1:7" x14ac:dyDescent="0.3">
      <c r="A577" s="38"/>
      <c r="G577" s="1"/>
    </row>
    <row r="578" spans="1:7" x14ac:dyDescent="0.3">
      <c r="A578" s="38"/>
      <c r="G578" s="1"/>
    </row>
    <row r="579" spans="1:7" x14ac:dyDescent="0.3">
      <c r="A579" s="38"/>
      <c r="G579" s="1"/>
    </row>
    <row r="580" spans="1:7" x14ac:dyDescent="0.3">
      <c r="A580" s="38"/>
      <c r="G580" s="1"/>
    </row>
    <row r="581" spans="1:7" x14ac:dyDescent="0.3">
      <c r="A581" s="38"/>
      <c r="G581" s="1"/>
    </row>
    <row r="582" spans="1:7" x14ac:dyDescent="0.3">
      <c r="A582" s="38"/>
      <c r="G582" s="1"/>
    </row>
    <row r="583" spans="1:7" x14ac:dyDescent="0.3">
      <c r="A583" s="38"/>
      <c r="G583" s="1"/>
    </row>
    <row r="584" spans="1:7" x14ac:dyDescent="0.3">
      <c r="A584" s="38"/>
    </row>
    <row r="585" spans="1:7" x14ac:dyDescent="0.3">
      <c r="A585" s="38"/>
      <c r="G585" s="1"/>
    </row>
    <row r="586" spans="1:7" x14ac:dyDescent="0.3">
      <c r="A586" s="38"/>
      <c r="G586" s="1"/>
    </row>
    <row r="587" spans="1:7" x14ac:dyDescent="0.3">
      <c r="A587" s="38"/>
      <c r="G587" s="1"/>
    </row>
    <row r="588" spans="1:7" x14ac:dyDescent="0.3">
      <c r="A588" s="38"/>
      <c r="G588" s="1"/>
    </row>
    <row r="589" spans="1:7" x14ac:dyDescent="0.3">
      <c r="A589" s="38"/>
      <c r="G589" s="1"/>
    </row>
    <row r="590" spans="1:7" x14ac:dyDescent="0.3">
      <c r="A590" s="38"/>
      <c r="G590" s="1"/>
    </row>
    <row r="591" spans="1:7" x14ac:dyDescent="0.3">
      <c r="A591" s="38"/>
      <c r="G591" s="1"/>
    </row>
    <row r="592" spans="1:7" x14ac:dyDescent="0.3">
      <c r="A592" s="38"/>
      <c r="G592" s="1"/>
    </row>
    <row r="593" spans="1:7" x14ac:dyDescent="0.3">
      <c r="A593" s="38"/>
      <c r="G593" s="1"/>
    </row>
    <row r="594" spans="1:7" x14ac:dyDescent="0.3">
      <c r="A594" s="38"/>
      <c r="G594" s="1"/>
    </row>
    <row r="595" spans="1:7" x14ac:dyDescent="0.3">
      <c r="A595" s="38"/>
      <c r="G595" s="1"/>
    </row>
    <row r="596" spans="1:7" x14ac:dyDescent="0.3">
      <c r="A596" s="38"/>
      <c r="G596" s="1"/>
    </row>
    <row r="597" spans="1:7" x14ac:dyDescent="0.3">
      <c r="A597" s="38"/>
      <c r="G597" s="1"/>
    </row>
    <row r="598" spans="1:7" x14ac:dyDescent="0.3">
      <c r="A598" s="38"/>
    </row>
    <row r="599" spans="1:7" x14ac:dyDescent="0.3">
      <c r="A599" s="38"/>
      <c r="G599" s="1"/>
    </row>
    <row r="600" spans="1:7" x14ac:dyDescent="0.3">
      <c r="A600" s="38"/>
      <c r="G600" s="1"/>
    </row>
    <row r="601" spans="1:7" x14ac:dyDescent="0.3">
      <c r="A601" s="38"/>
      <c r="G601" s="1"/>
    </row>
    <row r="602" spans="1:7" x14ac:dyDescent="0.3">
      <c r="A602" s="38"/>
      <c r="G602" s="1"/>
    </row>
    <row r="603" spans="1:7" x14ac:dyDescent="0.3">
      <c r="A603" s="38"/>
    </row>
    <row r="604" spans="1:7" x14ac:dyDescent="0.3">
      <c r="A604" s="38"/>
    </row>
    <row r="605" spans="1:7" x14ac:dyDescent="0.3">
      <c r="A605" s="38"/>
    </row>
    <row r="606" spans="1:7" x14ac:dyDescent="0.3">
      <c r="A606" s="38"/>
      <c r="G606" s="1"/>
    </row>
    <row r="607" spans="1:7" x14ac:dyDescent="0.3">
      <c r="A607" s="38"/>
      <c r="G607" s="1"/>
    </row>
    <row r="608" spans="1:7" x14ac:dyDescent="0.3">
      <c r="A608" s="38"/>
    </row>
    <row r="609" spans="1:7" x14ac:dyDescent="0.3">
      <c r="A609" s="38"/>
    </row>
    <row r="610" spans="1:7" x14ac:dyDescent="0.3">
      <c r="A610" s="38"/>
    </row>
    <row r="611" spans="1:7" x14ac:dyDescent="0.3">
      <c r="A611" s="38"/>
    </row>
    <row r="612" spans="1:7" x14ac:dyDescent="0.3">
      <c r="A612" s="38"/>
      <c r="G612" s="1"/>
    </row>
    <row r="613" spans="1:7" x14ac:dyDescent="0.3">
      <c r="A613" s="38"/>
      <c r="G613" s="1"/>
    </row>
    <row r="614" spans="1:7" x14ac:dyDescent="0.3">
      <c r="A614" s="38"/>
      <c r="G614" s="1"/>
    </row>
    <row r="615" spans="1:7" x14ac:dyDescent="0.3">
      <c r="A615" s="38"/>
      <c r="G615" s="1"/>
    </row>
    <row r="616" spans="1:7" x14ac:dyDescent="0.3">
      <c r="A616" s="38"/>
      <c r="G616" s="1"/>
    </row>
    <row r="617" spans="1:7" x14ac:dyDescent="0.3">
      <c r="A617" s="38"/>
      <c r="G617" s="1"/>
    </row>
    <row r="618" spans="1:7" x14ac:dyDescent="0.3">
      <c r="A618" s="38"/>
      <c r="G618" s="1"/>
    </row>
    <row r="619" spans="1:7" x14ac:dyDescent="0.3">
      <c r="A619" s="38"/>
    </row>
    <row r="620" spans="1:7" x14ac:dyDescent="0.3">
      <c r="A620" s="38"/>
      <c r="G620" s="1"/>
    </row>
    <row r="621" spans="1:7" x14ac:dyDescent="0.3">
      <c r="A621" s="38"/>
      <c r="G621" s="1"/>
    </row>
    <row r="622" spans="1:7" x14ac:dyDescent="0.3">
      <c r="A622" s="38"/>
      <c r="G622" s="1"/>
    </row>
    <row r="623" spans="1:7" x14ac:dyDescent="0.3">
      <c r="A623" s="38"/>
      <c r="G623" s="1"/>
    </row>
    <row r="624" spans="1:7" x14ac:dyDescent="0.3">
      <c r="A624" s="38"/>
      <c r="G624" s="1"/>
    </row>
    <row r="625" spans="1:7" x14ac:dyDescent="0.3">
      <c r="A625" s="38"/>
      <c r="G625" s="1"/>
    </row>
    <row r="626" spans="1:7" x14ac:dyDescent="0.3">
      <c r="A626" s="38"/>
      <c r="G626" s="1"/>
    </row>
    <row r="627" spans="1:7" x14ac:dyDescent="0.3">
      <c r="A627" s="38"/>
      <c r="G627" s="1"/>
    </row>
    <row r="628" spans="1:7" x14ac:dyDescent="0.3">
      <c r="A628" s="38"/>
    </row>
    <row r="629" spans="1:7" x14ac:dyDescent="0.3">
      <c r="A629" s="38"/>
    </row>
    <row r="630" spans="1:7" x14ac:dyDescent="0.3">
      <c r="A630" s="38"/>
    </row>
    <row r="631" spans="1:7" x14ac:dyDescent="0.3">
      <c r="A631" s="38"/>
      <c r="G631" s="1"/>
    </row>
    <row r="632" spans="1:7" x14ac:dyDescent="0.3">
      <c r="A632" s="38"/>
      <c r="G632" s="1"/>
    </row>
    <row r="633" spans="1:7" x14ac:dyDescent="0.3">
      <c r="A633" s="38"/>
      <c r="G633" s="1"/>
    </row>
    <row r="634" spans="1:7" x14ac:dyDescent="0.3">
      <c r="A634" s="38"/>
      <c r="G634" s="1"/>
    </row>
    <row r="635" spans="1:7" x14ac:dyDescent="0.3">
      <c r="A635" s="38"/>
      <c r="G635" s="1"/>
    </row>
    <row r="636" spans="1:7" x14ac:dyDescent="0.3">
      <c r="A636" s="38"/>
      <c r="G636" s="1"/>
    </row>
    <row r="637" spans="1:7" x14ac:dyDescent="0.3">
      <c r="A637" s="38"/>
      <c r="G637" s="1"/>
    </row>
    <row r="638" spans="1:7" x14ac:dyDescent="0.3">
      <c r="A638" s="38"/>
      <c r="G638" s="1"/>
    </row>
    <row r="639" spans="1:7" x14ac:dyDescent="0.3">
      <c r="A639" s="38"/>
    </row>
    <row r="640" spans="1:7" x14ac:dyDescent="0.3">
      <c r="A640" s="38"/>
    </row>
    <row r="641" spans="1:7" x14ac:dyDescent="0.3">
      <c r="A641" s="38"/>
    </row>
    <row r="642" spans="1:7" x14ac:dyDescent="0.3">
      <c r="A642" s="38"/>
      <c r="G642" s="1"/>
    </row>
    <row r="643" spans="1:7" x14ac:dyDescent="0.3">
      <c r="A643" s="38"/>
      <c r="G643" s="1"/>
    </row>
    <row r="644" spans="1:7" x14ac:dyDescent="0.3">
      <c r="A644" s="38"/>
      <c r="G644" s="1"/>
    </row>
    <row r="645" spans="1:7" x14ac:dyDescent="0.3">
      <c r="A645" s="38"/>
    </row>
    <row r="646" spans="1:7" x14ac:dyDescent="0.3">
      <c r="A646" s="38"/>
      <c r="G646" s="1"/>
    </row>
    <row r="647" spans="1:7" x14ac:dyDescent="0.3">
      <c r="A647" s="38"/>
      <c r="G647" s="1"/>
    </row>
    <row r="648" spans="1:7" x14ac:dyDescent="0.3">
      <c r="A648" s="38"/>
      <c r="G648" s="1"/>
    </row>
    <row r="649" spans="1:7" x14ac:dyDescent="0.3">
      <c r="A649" s="38"/>
      <c r="G649" s="1"/>
    </row>
    <row r="650" spans="1:7" x14ac:dyDescent="0.3">
      <c r="A650" s="38"/>
      <c r="G650" s="1"/>
    </row>
    <row r="651" spans="1:7" x14ac:dyDescent="0.3">
      <c r="A651" s="38"/>
      <c r="G651" s="1"/>
    </row>
    <row r="652" spans="1:7" x14ac:dyDescent="0.3">
      <c r="A652" s="38"/>
      <c r="G652" s="1"/>
    </row>
    <row r="653" spans="1:7" x14ac:dyDescent="0.3">
      <c r="A653" s="38"/>
      <c r="G653" s="1"/>
    </row>
    <row r="654" spans="1:7" x14ac:dyDescent="0.3">
      <c r="A654" s="38"/>
      <c r="G654" s="1"/>
    </row>
    <row r="655" spans="1:7" x14ac:dyDescent="0.3">
      <c r="A655" s="38"/>
      <c r="G655" s="1"/>
    </row>
    <row r="656" spans="1:7" x14ac:dyDescent="0.3">
      <c r="A656" s="38"/>
      <c r="G656" s="1"/>
    </row>
    <row r="657" spans="1:7" x14ac:dyDescent="0.3">
      <c r="A657" s="38"/>
      <c r="G657" s="1"/>
    </row>
    <row r="658" spans="1:7" x14ac:dyDescent="0.3">
      <c r="A658" s="38"/>
      <c r="G658" s="1"/>
    </row>
    <row r="659" spans="1:7" x14ac:dyDescent="0.3">
      <c r="A659" s="38"/>
      <c r="G659" s="1"/>
    </row>
    <row r="660" spans="1:7" x14ac:dyDescent="0.3">
      <c r="A660" s="38"/>
      <c r="G660" s="1"/>
    </row>
    <row r="661" spans="1:7" x14ac:dyDescent="0.3">
      <c r="A661" s="38"/>
    </row>
    <row r="662" spans="1:7" x14ac:dyDescent="0.3">
      <c r="A662" s="38"/>
    </row>
    <row r="663" spans="1:7" x14ac:dyDescent="0.3">
      <c r="A663" s="38"/>
      <c r="G663" s="1"/>
    </row>
    <row r="664" spans="1:7" x14ac:dyDescent="0.3">
      <c r="A664" s="38"/>
      <c r="G664" s="1"/>
    </row>
    <row r="665" spans="1:7" x14ac:dyDescent="0.3">
      <c r="A665" s="38"/>
      <c r="G665" s="1"/>
    </row>
    <row r="666" spans="1:7" x14ac:dyDescent="0.3">
      <c r="A666" s="38"/>
      <c r="G666" s="1"/>
    </row>
    <row r="667" spans="1:7" x14ac:dyDescent="0.3">
      <c r="A667" s="38"/>
    </row>
    <row r="668" spans="1:7" x14ac:dyDescent="0.3">
      <c r="A668" s="38"/>
      <c r="G668" s="1"/>
    </row>
    <row r="669" spans="1:7" x14ac:dyDescent="0.3">
      <c r="A669" s="38"/>
      <c r="G669" s="1"/>
    </row>
    <row r="670" spans="1:7" x14ac:dyDescent="0.3">
      <c r="A670" s="38"/>
      <c r="G670" s="1"/>
    </row>
    <row r="671" spans="1:7" x14ac:dyDescent="0.3">
      <c r="A671" s="38"/>
      <c r="G671" s="1"/>
    </row>
    <row r="672" spans="1:7" x14ac:dyDescent="0.3">
      <c r="A672" s="38"/>
      <c r="G672" s="1"/>
    </row>
    <row r="673" spans="1:7" x14ac:dyDescent="0.3">
      <c r="A673" s="38"/>
      <c r="G673" s="1"/>
    </row>
    <row r="674" spans="1:7" x14ac:dyDescent="0.3">
      <c r="A674" s="38"/>
      <c r="G674" s="1"/>
    </row>
    <row r="675" spans="1:7" x14ac:dyDescent="0.3">
      <c r="A675" s="38"/>
      <c r="G675" s="1"/>
    </row>
    <row r="676" spans="1:7" x14ac:dyDescent="0.3">
      <c r="A676" s="38"/>
      <c r="G676" s="1"/>
    </row>
    <row r="677" spans="1:7" x14ac:dyDescent="0.3">
      <c r="A677" s="38"/>
      <c r="G677" s="1"/>
    </row>
    <row r="678" spans="1:7" x14ac:dyDescent="0.3">
      <c r="A678" s="38"/>
      <c r="G678" s="1"/>
    </row>
    <row r="679" spans="1:7" x14ac:dyDescent="0.3">
      <c r="A679" s="38"/>
      <c r="G679" s="1"/>
    </row>
    <row r="680" spans="1:7" x14ac:dyDescent="0.3">
      <c r="A680" s="38"/>
      <c r="G680" s="1"/>
    </row>
    <row r="681" spans="1:7" x14ac:dyDescent="0.3">
      <c r="A681" s="38"/>
      <c r="G681" s="1"/>
    </row>
    <row r="682" spans="1:7" x14ac:dyDescent="0.3">
      <c r="A682" s="38"/>
      <c r="G682" s="1"/>
    </row>
    <row r="683" spans="1:7" x14ac:dyDescent="0.3">
      <c r="A683" s="38"/>
      <c r="G683" s="1"/>
    </row>
    <row r="684" spans="1:7" x14ac:dyDescent="0.3">
      <c r="A684" s="38"/>
      <c r="G684" s="1"/>
    </row>
    <row r="685" spans="1:7" x14ac:dyDescent="0.3">
      <c r="A685" s="38"/>
    </row>
    <row r="686" spans="1:7" x14ac:dyDescent="0.3">
      <c r="A686" s="38"/>
      <c r="G686" s="1"/>
    </row>
    <row r="687" spans="1:7" x14ac:dyDescent="0.3">
      <c r="A687" s="38"/>
      <c r="G687" s="1"/>
    </row>
    <row r="688" spans="1:7" x14ac:dyDescent="0.3">
      <c r="A688" s="38"/>
      <c r="G688" s="1"/>
    </row>
    <row r="689" spans="1:7" x14ac:dyDescent="0.3">
      <c r="A689" s="38"/>
      <c r="G689" s="1"/>
    </row>
    <row r="690" spans="1:7" x14ac:dyDescent="0.3">
      <c r="A690" s="38"/>
    </row>
    <row r="691" spans="1:7" x14ac:dyDescent="0.3">
      <c r="A691" s="38"/>
      <c r="G691" s="1"/>
    </row>
    <row r="692" spans="1:7" x14ac:dyDescent="0.3">
      <c r="A692" s="38"/>
      <c r="G692" s="1"/>
    </row>
    <row r="693" spans="1:7" x14ac:dyDescent="0.3">
      <c r="A693" s="38"/>
      <c r="G693" s="1"/>
    </row>
    <row r="694" spans="1:7" x14ac:dyDescent="0.3">
      <c r="A694" s="38"/>
    </row>
    <row r="695" spans="1:7" x14ac:dyDescent="0.3">
      <c r="A695" s="38"/>
      <c r="G695" s="1"/>
    </row>
    <row r="696" spans="1:7" x14ac:dyDescent="0.3">
      <c r="A696" s="38"/>
      <c r="G696" s="1"/>
    </row>
    <row r="697" spans="1:7" x14ac:dyDescent="0.3">
      <c r="A697" s="38"/>
      <c r="G697" s="1"/>
    </row>
    <row r="698" spans="1:7" x14ac:dyDescent="0.3">
      <c r="A698" s="38"/>
    </row>
    <row r="699" spans="1:7" x14ac:dyDescent="0.3">
      <c r="A699" s="38"/>
      <c r="G699" s="1"/>
    </row>
    <row r="700" spans="1:7" x14ac:dyDescent="0.3">
      <c r="A700" s="38"/>
      <c r="G700" s="1"/>
    </row>
    <row r="701" spans="1:7" x14ac:dyDescent="0.3">
      <c r="A701" s="38"/>
      <c r="G701" s="1"/>
    </row>
    <row r="702" spans="1:7" x14ac:dyDescent="0.3">
      <c r="A702" s="38"/>
      <c r="G702" s="1"/>
    </row>
    <row r="703" spans="1:7" x14ac:dyDescent="0.3">
      <c r="A703" s="38"/>
      <c r="G703" s="1"/>
    </row>
    <row r="704" spans="1:7" x14ac:dyDescent="0.3">
      <c r="A704" s="38"/>
      <c r="G704" s="1"/>
    </row>
    <row r="705" spans="1:7" x14ac:dyDescent="0.3">
      <c r="A705" s="38"/>
      <c r="G705" s="1"/>
    </row>
    <row r="706" spans="1:7" x14ac:dyDescent="0.3">
      <c r="A706" s="38"/>
      <c r="G706" s="1"/>
    </row>
    <row r="707" spans="1:7" x14ac:dyDescent="0.3">
      <c r="A707" s="38"/>
      <c r="G707" s="1"/>
    </row>
    <row r="708" spans="1:7" x14ac:dyDescent="0.3">
      <c r="A708" s="38"/>
    </row>
    <row r="709" spans="1:7" x14ac:dyDescent="0.3">
      <c r="A709" s="38"/>
      <c r="G709" s="1"/>
    </row>
    <row r="710" spans="1:7" x14ac:dyDescent="0.3">
      <c r="A710" s="38"/>
      <c r="G710" s="1"/>
    </row>
    <row r="711" spans="1:7" x14ac:dyDescent="0.3">
      <c r="A711" s="38"/>
      <c r="G711" s="1"/>
    </row>
    <row r="712" spans="1:7" x14ac:dyDescent="0.3">
      <c r="A712" s="38"/>
      <c r="G712" s="1"/>
    </row>
    <row r="713" spans="1:7" x14ac:dyDescent="0.3">
      <c r="A713" s="38"/>
    </row>
    <row r="714" spans="1:7" x14ac:dyDescent="0.3">
      <c r="A714" s="38"/>
      <c r="G714" s="1"/>
    </row>
    <row r="715" spans="1:7" x14ac:dyDescent="0.3">
      <c r="A715" s="38"/>
    </row>
    <row r="716" spans="1:7" x14ac:dyDescent="0.3">
      <c r="A716" s="38"/>
    </row>
    <row r="717" spans="1:7" x14ac:dyDescent="0.3">
      <c r="A717" s="38"/>
      <c r="G717" s="1"/>
    </row>
    <row r="718" spans="1:7" x14ac:dyDescent="0.3">
      <c r="A718" s="38"/>
      <c r="G718" s="1"/>
    </row>
    <row r="719" spans="1:7" x14ac:dyDescent="0.3">
      <c r="A719" s="38"/>
    </row>
    <row r="720" spans="1:7" x14ac:dyDescent="0.3">
      <c r="A720" s="38"/>
      <c r="G720" s="1"/>
    </row>
    <row r="721" spans="1:7" x14ac:dyDescent="0.3">
      <c r="A721" s="38"/>
    </row>
    <row r="722" spans="1:7" x14ac:dyDescent="0.3">
      <c r="A722" s="38"/>
      <c r="G722" s="1"/>
    </row>
    <row r="723" spans="1:7" x14ac:dyDescent="0.3">
      <c r="A723" s="38"/>
      <c r="G723" s="1"/>
    </row>
    <row r="724" spans="1:7" x14ac:dyDescent="0.3">
      <c r="A724" s="38"/>
      <c r="G724" s="1"/>
    </row>
    <row r="725" spans="1:7" x14ac:dyDescent="0.3">
      <c r="A725" s="38"/>
      <c r="G725" s="1"/>
    </row>
    <row r="726" spans="1:7" x14ac:dyDescent="0.3">
      <c r="A726" s="38"/>
      <c r="G726" s="1"/>
    </row>
    <row r="727" spans="1:7" x14ac:dyDescent="0.3">
      <c r="A727" s="38"/>
      <c r="G727" s="1"/>
    </row>
    <row r="728" spans="1:7" x14ac:dyDescent="0.3">
      <c r="A728" s="38"/>
      <c r="G728" s="1"/>
    </row>
    <row r="729" spans="1:7" x14ac:dyDescent="0.3">
      <c r="A729" s="38"/>
    </row>
    <row r="730" spans="1:7" x14ac:dyDescent="0.3">
      <c r="A730" s="38"/>
      <c r="G730" s="1"/>
    </row>
    <row r="731" spans="1:7" x14ac:dyDescent="0.3">
      <c r="A731" s="38"/>
      <c r="G731" s="1"/>
    </row>
    <row r="732" spans="1:7" x14ac:dyDescent="0.3">
      <c r="A732" s="38"/>
      <c r="G732" s="1"/>
    </row>
    <row r="733" spans="1:7" x14ac:dyDescent="0.3">
      <c r="A733" s="38"/>
      <c r="G733" s="1"/>
    </row>
    <row r="734" spans="1:7" x14ac:dyDescent="0.3">
      <c r="A734" s="38"/>
      <c r="G734" s="1"/>
    </row>
    <row r="735" spans="1:7" x14ac:dyDescent="0.3">
      <c r="A735" s="38"/>
      <c r="G735" s="1"/>
    </row>
    <row r="736" spans="1:7" x14ac:dyDescent="0.3">
      <c r="A736" s="38"/>
      <c r="G736" s="1"/>
    </row>
    <row r="737" spans="1:7" x14ac:dyDescent="0.3">
      <c r="A737" s="38"/>
      <c r="G737" s="1"/>
    </row>
    <row r="738" spans="1:7" x14ac:dyDescent="0.3">
      <c r="A738" s="38"/>
      <c r="G738" s="1"/>
    </row>
    <row r="739" spans="1:7" x14ac:dyDescent="0.3">
      <c r="A739" s="38"/>
      <c r="G739" s="1"/>
    </row>
    <row r="740" spans="1:7" x14ac:dyDescent="0.3">
      <c r="A740" s="38"/>
      <c r="G740" s="1"/>
    </row>
    <row r="741" spans="1:7" x14ac:dyDescent="0.3">
      <c r="A741" s="38"/>
      <c r="G741" s="1"/>
    </row>
    <row r="742" spans="1:7" x14ac:dyDescent="0.3">
      <c r="A742" s="38"/>
      <c r="G742" s="1"/>
    </row>
    <row r="743" spans="1:7" x14ac:dyDescent="0.3">
      <c r="A743" s="38"/>
      <c r="G743" s="1"/>
    </row>
    <row r="744" spans="1:7" x14ac:dyDescent="0.3">
      <c r="A744" s="38"/>
      <c r="G744" s="1"/>
    </row>
    <row r="745" spans="1:7" x14ac:dyDescent="0.3">
      <c r="A745" s="38"/>
      <c r="G745" s="1"/>
    </row>
    <row r="746" spans="1:7" x14ac:dyDescent="0.3">
      <c r="A746" s="38"/>
      <c r="G746" s="1"/>
    </row>
    <row r="747" spans="1:7" x14ac:dyDescent="0.3">
      <c r="A747" s="38"/>
      <c r="G747" s="1"/>
    </row>
    <row r="748" spans="1:7" x14ac:dyDescent="0.3">
      <c r="A748" s="38"/>
      <c r="G748" s="1"/>
    </row>
    <row r="749" spans="1:7" x14ac:dyDescent="0.3">
      <c r="A749" s="38"/>
      <c r="G749" s="1"/>
    </row>
    <row r="750" spans="1:7" x14ac:dyDescent="0.3">
      <c r="A750" s="38"/>
    </row>
    <row r="751" spans="1:7" x14ac:dyDescent="0.3">
      <c r="A751" s="38"/>
      <c r="G751" s="1"/>
    </row>
    <row r="752" spans="1:7" x14ac:dyDescent="0.3">
      <c r="A752" s="38"/>
    </row>
    <row r="753" spans="1:7" x14ac:dyDescent="0.3">
      <c r="A753" s="38"/>
      <c r="G753" s="1"/>
    </row>
    <row r="754" spans="1:7" x14ac:dyDescent="0.3">
      <c r="A754" s="38"/>
    </row>
    <row r="755" spans="1:7" x14ac:dyDescent="0.3">
      <c r="A755" s="38"/>
      <c r="G755" s="1"/>
    </row>
    <row r="756" spans="1:7" x14ac:dyDescent="0.3">
      <c r="A756" s="38"/>
      <c r="G756" s="1"/>
    </row>
    <row r="757" spans="1:7" x14ac:dyDescent="0.3">
      <c r="A757" s="38"/>
      <c r="G757" s="1"/>
    </row>
    <row r="758" spans="1:7" x14ac:dyDescent="0.3">
      <c r="A758" s="38"/>
      <c r="G758" s="1"/>
    </row>
    <row r="759" spans="1:7" x14ac:dyDescent="0.3">
      <c r="A759" s="38"/>
      <c r="G759" s="1"/>
    </row>
    <row r="760" spans="1:7" x14ac:dyDescent="0.3">
      <c r="A760" s="38"/>
      <c r="G760" s="1"/>
    </row>
    <row r="761" spans="1:7" x14ac:dyDescent="0.3">
      <c r="A761" s="38"/>
      <c r="G761" s="1"/>
    </row>
    <row r="762" spans="1:7" x14ac:dyDescent="0.3">
      <c r="A762" s="38"/>
      <c r="G762" s="1"/>
    </row>
    <row r="763" spans="1:7" x14ac:dyDescent="0.3">
      <c r="A763" s="38"/>
    </row>
    <row r="764" spans="1:7" x14ac:dyDescent="0.3">
      <c r="A764" s="38"/>
      <c r="G764" s="1"/>
    </row>
    <row r="765" spans="1:7" x14ac:dyDescent="0.3">
      <c r="A765" s="38"/>
    </row>
    <row r="766" spans="1:7" x14ac:dyDescent="0.3">
      <c r="A766" s="38"/>
    </row>
    <row r="767" spans="1:7" x14ac:dyDescent="0.3">
      <c r="A767" s="38"/>
    </row>
    <row r="768" spans="1:7" x14ac:dyDescent="0.3">
      <c r="A768" s="38"/>
    </row>
    <row r="769" spans="1:7" x14ac:dyDescent="0.3">
      <c r="A769" s="38"/>
    </row>
    <row r="770" spans="1:7" x14ac:dyDescent="0.3">
      <c r="A770" s="38"/>
      <c r="G770" s="1"/>
    </row>
    <row r="771" spans="1:7" x14ac:dyDescent="0.3">
      <c r="A771" s="38"/>
      <c r="G771" s="1"/>
    </row>
    <row r="772" spans="1:7" x14ac:dyDescent="0.3">
      <c r="A772" s="38"/>
      <c r="G772" s="1"/>
    </row>
    <row r="773" spans="1:7" x14ac:dyDescent="0.3">
      <c r="A773" s="38"/>
    </row>
    <row r="774" spans="1:7" x14ac:dyDescent="0.3">
      <c r="A774" s="38"/>
    </row>
    <row r="775" spans="1:7" x14ac:dyDescent="0.3">
      <c r="A775" s="38"/>
      <c r="G775" s="1"/>
    </row>
    <row r="776" spans="1:7" x14ac:dyDescent="0.3">
      <c r="A776" s="38"/>
      <c r="G776" s="1"/>
    </row>
    <row r="777" spans="1:7" x14ac:dyDescent="0.3">
      <c r="A777" s="38"/>
      <c r="G777" s="1"/>
    </row>
    <row r="778" spans="1:7" x14ac:dyDescent="0.3">
      <c r="A778" s="38"/>
      <c r="G778" s="1"/>
    </row>
    <row r="779" spans="1:7" x14ac:dyDescent="0.3">
      <c r="A779" s="38"/>
    </row>
    <row r="780" spans="1:7" x14ac:dyDescent="0.3">
      <c r="A780" s="38"/>
    </row>
    <row r="781" spans="1:7" x14ac:dyDescent="0.3">
      <c r="A781" s="38"/>
      <c r="G781" s="1"/>
    </row>
    <row r="782" spans="1:7" x14ac:dyDescent="0.3">
      <c r="A782" s="38"/>
      <c r="G782" s="1"/>
    </row>
    <row r="783" spans="1:7" x14ac:dyDescent="0.3">
      <c r="A783" s="38"/>
      <c r="G783" s="1"/>
    </row>
    <row r="784" spans="1:7" x14ac:dyDescent="0.3">
      <c r="A784" s="38"/>
      <c r="G784" s="1"/>
    </row>
    <row r="785" spans="1:7" x14ac:dyDescent="0.3">
      <c r="A785" s="38"/>
      <c r="G785" s="1"/>
    </row>
    <row r="786" spans="1:7" x14ac:dyDescent="0.3">
      <c r="A786" s="38"/>
      <c r="G786" s="1"/>
    </row>
    <row r="787" spans="1:7" x14ac:dyDescent="0.3">
      <c r="A787" s="38"/>
    </row>
    <row r="788" spans="1:7" x14ac:dyDescent="0.3">
      <c r="A788" s="38"/>
      <c r="G788" s="1"/>
    </row>
    <row r="789" spans="1:7" x14ac:dyDescent="0.3">
      <c r="A789" s="38"/>
      <c r="G789" s="1"/>
    </row>
    <row r="790" spans="1:7" x14ac:dyDescent="0.3">
      <c r="A790" s="38"/>
      <c r="G790" s="1"/>
    </row>
    <row r="791" spans="1:7" x14ac:dyDescent="0.3">
      <c r="A791" s="38"/>
      <c r="G791" s="1"/>
    </row>
    <row r="792" spans="1:7" x14ac:dyDescent="0.3">
      <c r="A792" s="38"/>
      <c r="G792" s="1"/>
    </row>
    <row r="793" spans="1:7" x14ac:dyDescent="0.3">
      <c r="A793" s="38"/>
      <c r="G793" s="1"/>
    </row>
    <row r="794" spans="1:7" x14ac:dyDescent="0.3">
      <c r="A794" s="38"/>
      <c r="G794" s="1"/>
    </row>
    <row r="795" spans="1:7" x14ac:dyDescent="0.3">
      <c r="A795" s="38"/>
      <c r="G795" s="1"/>
    </row>
    <row r="796" spans="1:7" x14ac:dyDescent="0.3">
      <c r="A796" s="38"/>
      <c r="G796" s="1"/>
    </row>
    <row r="797" spans="1:7" x14ac:dyDescent="0.3">
      <c r="A797" s="38"/>
      <c r="G797" s="1"/>
    </row>
    <row r="798" spans="1:7" x14ac:dyDescent="0.3">
      <c r="A798" s="38"/>
      <c r="G798" s="1"/>
    </row>
    <row r="799" spans="1:7" x14ac:dyDescent="0.3">
      <c r="A799" s="38"/>
      <c r="G799" s="1"/>
    </row>
    <row r="800" spans="1:7" x14ac:dyDescent="0.3">
      <c r="A800" s="38"/>
      <c r="G800" s="1"/>
    </row>
    <row r="801" spans="1:7" x14ac:dyDescent="0.3">
      <c r="A801" s="38"/>
      <c r="G801" s="1"/>
    </row>
    <row r="802" spans="1:7" x14ac:dyDescent="0.3">
      <c r="A802" s="38"/>
      <c r="G802" s="1"/>
    </row>
    <row r="803" spans="1:7" x14ac:dyDescent="0.3">
      <c r="A803" s="38"/>
      <c r="G803" s="1"/>
    </row>
    <row r="804" spans="1:7" x14ac:dyDescent="0.3">
      <c r="A804" s="38"/>
    </row>
    <row r="805" spans="1:7" x14ac:dyDescent="0.3">
      <c r="A805" s="38"/>
      <c r="G805" s="1"/>
    </row>
    <row r="806" spans="1:7" x14ac:dyDescent="0.3">
      <c r="A806" s="38"/>
      <c r="G806" s="1"/>
    </row>
    <row r="807" spans="1:7" x14ac:dyDescent="0.3">
      <c r="A807" s="38"/>
      <c r="G807" s="1"/>
    </row>
    <row r="808" spans="1:7" x14ac:dyDescent="0.3">
      <c r="A808" s="38"/>
    </row>
    <row r="809" spans="1:7" x14ac:dyDescent="0.3">
      <c r="A809" s="38"/>
      <c r="G809" s="1"/>
    </row>
    <row r="810" spans="1:7" x14ac:dyDescent="0.3">
      <c r="A810" s="38"/>
      <c r="G810" s="1"/>
    </row>
    <row r="811" spans="1:7" x14ac:dyDescent="0.3">
      <c r="A811" s="38"/>
      <c r="G811" s="1"/>
    </row>
    <row r="812" spans="1:7" x14ac:dyDescent="0.3">
      <c r="A812" s="38"/>
      <c r="G812" s="1"/>
    </row>
    <row r="813" spans="1:7" x14ac:dyDescent="0.3">
      <c r="A813" s="38"/>
      <c r="G813" s="1"/>
    </row>
    <row r="814" spans="1:7" x14ac:dyDescent="0.3">
      <c r="A814" s="38"/>
      <c r="G814" s="1"/>
    </row>
    <row r="815" spans="1:7" x14ac:dyDescent="0.3">
      <c r="A815" s="38"/>
    </row>
    <row r="816" spans="1:7" x14ac:dyDescent="0.3">
      <c r="A816" s="38"/>
      <c r="G816" s="1"/>
    </row>
    <row r="817" spans="1:7" x14ac:dyDescent="0.3">
      <c r="A817" s="38"/>
      <c r="G817" s="1"/>
    </row>
    <row r="818" spans="1:7" x14ac:dyDescent="0.3">
      <c r="A818" s="38"/>
      <c r="G818" s="1"/>
    </row>
    <row r="819" spans="1:7" x14ac:dyDescent="0.3">
      <c r="A819" s="38"/>
      <c r="G819" s="1"/>
    </row>
    <row r="820" spans="1:7" x14ac:dyDescent="0.3">
      <c r="A820" s="38"/>
      <c r="G820" s="1"/>
    </row>
    <row r="821" spans="1:7" x14ac:dyDescent="0.3">
      <c r="A821" s="38"/>
      <c r="G821" s="1"/>
    </row>
    <row r="822" spans="1:7" x14ac:dyDescent="0.3">
      <c r="A822" s="38"/>
      <c r="G822" s="1"/>
    </row>
    <row r="823" spans="1:7" x14ac:dyDescent="0.3">
      <c r="A823" s="38"/>
      <c r="G823" s="1"/>
    </row>
    <row r="824" spans="1:7" x14ac:dyDescent="0.3">
      <c r="A824" s="38"/>
      <c r="G824" s="1"/>
    </row>
    <row r="825" spans="1:7" x14ac:dyDescent="0.3">
      <c r="A825" s="38"/>
      <c r="G825" s="1"/>
    </row>
    <row r="826" spans="1:7" x14ac:dyDescent="0.3">
      <c r="A826" s="38"/>
    </row>
    <row r="827" spans="1:7" x14ac:dyDescent="0.3">
      <c r="A827" s="38"/>
      <c r="G827" s="1"/>
    </row>
    <row r="828" spans="1:7" x14ac:dyDescent="0.3">
      <c r="A828" s="38"/>
      <c r="G828" s="1"/>
    </row>
    <row r="829" spans="1:7" x14ac:dyDescent="0.3">
      <c r="A829" s="38"/>
      <c r="G829" s="1"/>
    </row>
    <row r="830" spans="1:7" x14ac:dyDescent="0.3">
      <c r="A830" s="38"/>
    </row>
    <row r="831" spans="1:7" x14ac:dyDescent="0.3">
      <c r="A831" s="38"/>
      <c r="G831" s="1"/>
    </row>
    <row r="832" spans="1:7" x14ac:dyDescent="0.3">
      <c r="A832" s="38"/>
      <c r="G832" s="1"/>
    </row>
    <row r="833" spans="1:7" x14ac:dyDescent="0.3">
      <c r="A833" s="38"/>
      <c r="G833" s="1"/>
    </row>
    <row r="834" spans="1:7" x14ac:dyDescent="0.3">
      <c r="A834" s="38"/>
      <c r="G834" s="1"/>
    </row>
    <row r="835" spans="1:7" x14ac:dyDescent="0.3">
      <c r="A835" s="38"/>
      <c r="G835" s="1"/>
    </row>
    <row r="836" spans="1:7" x14ac:dyDescent="0.3">
      <c r="A836" s="38"/>
      <c r="G836" s="1"/>
    </row>
    <row r="837" spans="1:7" x14ac:dyDescent="0.3">
      <c r="A837" s="38"/>
    </row>
    <row r="838" spans="1:7" x14ac:dyDescent="0.3">
      <c r="A838" s="38"/>
      <c r="G838" s="1"/>
    </row>
    <row r="839" spans="1:7" x14ac:dyDescent="0.3">
      <c r="A839" s="38"/>
      <c r="G839" s="1"/>
    </row>
    <row r="840" spans="1:7" x14ac:dyDescent="0.3">
      <c r="A840" s="38"/>
      <c r="G840" s="1"/>
    </row>
    <row r="841" spans="1:7" x14ac:dyDescent="0.3">
      <c r="A841" s="38"/>
      <c r="G841" s="1"/>
    </row>
    <row r="842" spans="1:7" x14ac:dyDescent="0.3">
      <c r="A842" s="38"/>
    </row>
    <row r="843" spans="1:7" x14ac:dyDescent="0.3">
      <c r="A843" s="38"/>
      <c r="G843" s="1"/>
    </row>
    <row r="844" spans="1:7" x14ac:dyDescent="0.3">
      <c r="A844" s="38"/>
      <c r="G844" s="1"/>
    </row>
    <row r="845" spans="1:7" x14ac:dyDescent="0.3">
      <c r="A845" s="38"/>
    </row>
    <row r="846" spans="1:7" x14ac:dyDescent="0.3">
      <c r="A846" s="38"/>
    </row>
    <row r="847" spans="1:7" x14ac:dyDescent="0.3">
      <c r="A847" s="38"/>
    </row>
    <row r="848" spans="1:7" x14ac:dyDescent="0.3">
      <c r="A848" s="38"/>
      <c r="G848" s="1"/>
    </row>
    <row r="849" spans="1:7" x14ac:dyDescent="0.3">
      <c r="A849" s="38"/>
      <c r="G849" s="1"/>
    </row>
    <row r="850" spans="1:7" x14ac:dyDescent="0.3">
      <c r="A850" s="38"/>
    </row>
    <row r="851" spans="1:7" x14ac:dyDescent="0.3">
      <c r="A851" s="38"/>
      <c r="G851" s="1"/>
    </row>
    <row r="852" spans="1:7" x14ac:dyDescent="0.3">
      <c r="A852" s="38"/>
      <c r="G852" s="1"/>
    </row>
    <row r="853" spans="1:7" x14ac:dyDescent="0.3">
      <c r="A853" s="38"/>
      <c r="G853" s="1"/>
    </row>
    <row r="854" spans="1:7" x14ac:dyDescent="0.3">
      <c r="A854" s="38"/>
      <c r="G854" s="1"/>
    </row>
    <row r="855" spans="1:7" x14ac:dyDescent="0.3">
      <c r="A855" s="38"/>
    </row>
    <row r="856" spans="1:7" x14ac:dyDescent="0.3">
      <c r="A856" s="38"/>
      <c r="G856" s="1"/>
    </row>
    <row r="857" spans="1:7" x14ac:dyDescent="0.3">
      <c r="A857" s="38"/>
      <c r="G857" s="1"/>
    </row>
    <row r="858" spans="1:7" x14ac:dyDescent="0.3">
      <c r="A858" s="38"/>
    </row>
    <row r="859" spans="1:7" x14ac:dyDescent="0.3">
      <c r="A859" s="38"/>
      <c r="G859" s="1"/>
    </row>
    <row r="860" spans="1:7" x14ac:dyDescent="0.3">
      <c r="A860" s="38"/>
      <c r="G860" s="1"/>
    </row>
    <row r="861" spans="1:7" x14ac:dyDescent="0.3">
      <c r="A861" s="38"/>
    </row>
    <row r="862" spans="1:7" x14ac:dyDescent="0.3">
      <c r="A862" s="38"/>
      <c r="G862" s="1"/>
    </row>
    <row r="863" spans="1:7" x14ac:dyDescent="0.3">
      <c r="A863" s="38"/>
    </row>
    <row r="864" spans="1:7" x14ac:dyDescent="0.3">
      <c r="A864" s="38"/>
      <c r="G864" s="1"/>
    </row>
    <row r="865" spans="1:7" x14ac:dyDescent="0.3">
      <c r="A865" s="38"/>
      <c r="G865" s="1"/>
    </row>
    <row r="866" spans="1:7" x14ac:dyDescent="0.3">
      <c r="A866" s="38"/>
      <c r="G866" s="1"/>
    </row>
    <row r="867" spans="1:7" x14ac:dyDescent="0.3">
      <c r="A867" s="38"/>
      <c r="G867" s="1"/>
    </row>
    <row r="868" spans="1:7" x14ac:dyDescent="0.3">
      <c r="A868" s="38"/>
      <c r="G868" s="1"/>
    </row>
    <row r="869" spans="1:7" x14ac:dyDescent="0.3">
      <c r="A869" s="38"/>
      <c r="G869" s="1"/>
    </row>
    <row r="870" spans="1:7" x14ac:dyDescent="0.3">
      <c r="A870" s="38"/>
      <c r="G870" s="1"/>
    </row>
    <row r="871" spans="1:7" x14ac:dyDescent="0.3">
      <c r="A871" s="38"/>
      <c r="G871" s="1"/>
    </row>
    <row r="872" spans="1:7" x14ac:dyDescent="0.3">
      <c r="A872" s="38"/>
      <c r="G872" s="1"/>
    </row>
    <row r="873" spans="1:7" x14ac:dyDescent="0.3">
      <c r="A873" s="38"/>
      <c r="G873" s="1"/>
    </row>
    <row r="874" spans="1:7" x14ac:dyDescent="0.3">
      <c r="A874" s="38"/>
      <c r="G874" s="1"/>
    </row>
    <row r="875" spans="1:7" x14ac:dyDescent="0.3">
      <c r="A875" s="38"/>
      <c r="G875" s="1"/>
    </row>
    <row r="876" spans="1:7" x14ac:dyDescent="0.3">
      <c r="A876" s="38"/>
      <c r="G876" s="1"/>
    </row>
    <row r="877" spans="1:7" x14ac:dyDescent="0.3">
      <c r="A877" s="38"/>
      <c r="G877" s="1"/>
    </row>
    <row r="878" spans="1:7" x14ac:dyDescent="0.3">
      <c r="A878" s="38"/>
      <c r="G878" s="1"/>
    </row>
    <row r="879" spans="1:7" x14ac:dyDescent="0.3">
      <c r="A879" s="38"/>
      <c r="G879" s="1"/>
    </row>
    <row r="880" spans="1:7" x14ac:dyDescent="0.3">
      <c r="A880" s="38"/>
      <c r="G880" s="1"/>
    </row>
    <row r="881" spans="1:7" x14ac:dyDescent="0.3">
      <c r="A881" s="38"/>
      <c r="G881" s="1"/>
    </row>
    <row r="882" spans="1:7" x14ac:dyDescent="0.3">
      <c r="A882" s="38"/>
      <c r="G882" s="1"/>
    </row>
    <row r="883" spans="1:7" x14ac:dyDescent="0.3">
      <c r="A883" s="38"/>
      <c r="G883" s="1"/>
    </row>
    <row r="884" spans="1:7" x14ac:dyDescent="0.3">
      <c r="A884" s="38"/>
      <c r="G884" s="1"/>
    </row>
    <row r="885" spans="1:7" x14ac:dyDescent="0.3">
      <c r="A885" s="38"/>
      <c r="G885" s="1"/>
    </row>
    <row r="886" spans="1:7" x14ac:dyDescent="0.3">
      <c r="A886" s="38"/>
      <c r="G886" s="1"/>
    </row>
    <row r="887" spans="1:7" x14ac:dyDescent="0.3">
      <c r="A887" s="38"/>
    </row>
    <row r="888" spans="1:7" x14ac:dyDescent="0.3">
      <c r="A888" s="38"/>
    </row>
    <row r="889" spans="1:7" x14ac:dyDescent="0.3">
      <c r="A889" s="38"/>
      <c r="G889" s="1"/>
    </row>
    <row r="890" spans="1:7" x14ac:dyDescent="0.3">
      <c r="A890" s="38"/>
    </row>
    <row r="891" spans="1:7" x14ac:dyDescent="0.3">
      <c r="A891" s="38"/>
      <c r="G891" s="1"/>
    </row>
    <row r="892" spans="1:7" x14ac:dyDescent="0.3">
      <c r="A892" s="38"/>
      <c r="G892" s="1"/>
    </row>
    <row r="893" spans="1:7" x14ac:dyDescent="0.3">
      <c r="A893" s="38"/>
      <c r="G893" s="1"/>
    </row>
    <row r="894" spans="1:7" x14ac:dyDescent="0.3">
      <c r="A894" s="38"/>
      <c r="G894" s="1"/>
    </row>
    <row r="895" spans="1:7" x14ac:dyDescent="0.3">
      <c r="A895" s="38"/>
      <c r="G895" s="1"/>
    </row>
    <row r="896" spans="1:7" x14ac:dyDescent="0.3">
      <c r="A896" s="38"/>
      <c r="G896" s="1"/>
    </row>
    <row r="897" spans="1:7" x14ac:dyDescent="0.3">
      <c r="A897" s="38"/>
    </row>
    <row r="898" spans="1:7" x14ac:dyDescent="0.3">
      <c r="A898" s="38"/>
      <c r="G898" s="1"/>
    </row>
    <row r="899" spans="1:7" x14ac:dyDescent="0.3">
      <c r="A899" s="38"/>
      <c r="G899" s="1"/>
    </row>
    <row r="900" spans="1:7" x14ac:dyDescent="0.3">
      <c r="A900" s="38"/>
      <c r="G900" s="1"/>
    </row>
    <row r="901" spans="1:7" x14ac:dyDescent="0.3">
      <c r="A901" s="38"/>
      <c r="G901" s="1"/>
    </row>
    <row r="902" spans="1:7" x14ac:dyDescent="0.3">
      <c r="A902" s="38"/>
      <c r="G902" s="1"/>
    </row>
    <row r="903" spans="1:7" x14ac:dyDescent="0.3">
      <c r="A903" s="38"/>
      <c r="G903" s="1"/>
    </row>
    <row r="904" spans="1:7" x14ac:dyDescent="0.3">
      <c r="A904" s="38"/>
      <c r="G904" s="1"/>
    </row>
    <row r="905" spans="1:7" x14ac:dyDescent="0.3">
      <c r="A905" s="38"/>
      <c r="G905" s="1"/>
    </row>
    <row r="906" spans="1:7" x14ac:dyDescent="0.3">
      <c r="A906" s="38"/>
      <c r="G906" s="1"/>
    </row>
    <row r="907" spans="1:7" x14ac:dyDescent="0.3">
      <c r="A907" s="38"/>
      <c r="G907" s="1"/>
    </row>
    <row r="908" spans="1:7" x14ac:dyDescent="0.3">
      <c r="A908" s="38"/>
    </row>
    <row r="909" spans="1:7" x14ac:dyDescent="0.3">
      <c r="A909" s="38"/>
    </row>
    <row r="910" spans="1:7" x14ac:dyDescent="0.3">
      <c r="A910" s="38"/>
      <c r="G910" s="1"/>
    </row>
    <row r="911" spans="1:7" x14ac:dyDescent="0.3">
      <c r="A911" s="38"/>
      <c r="G911" s="1"/>
    </row>
    <row r="912" spans="1:7" x14ac:dyDescent="0.3">
      <c r="A912" s="38"/>
      <c r="G912" s="1"/>
    </row>
    <row r="913" spans="1:7" x14ac:dyDescent="0.3">
      <c r="A913" s="38"/>
      <c r="G913" s="1"/>
    </row>
    <row r="914" spans="1:7" x14ac:dyDescent="0.3">
      <c r="A914" s="38"/>
      <c r="G914" s="1"/>
    </row>
    <row r="915" spans="1:7" x14ac:dyDescent="0.3">
      <c r="A915" s="38"/>
      <c r="G915" s="1"/>
    </row>
    <row r="916" spans="1:7" x14ac:dyDescent="0.3">
      <c r="A916" s="38"/>
    </row>
    <row r="917" spans="1:7" x14ac:dyDescent="0.3">
      <c r="A917" s="38"/>
      <c r="G917" s="1"/>
    </row>
    <row r="918" spans="1:7" x14ac:dyDescent="0.3">
      <c r="A918" s="38"/>
    </row>
    <row r="919" spans="1:7" x14ac:dyDescent="0.3">
      <c r="A919" s="38"/>
      <c r="G919" s="1"/>
    </row>
    <row r="920" spans="1:7" x14ac:dyDescent="0.3">
      <c r="A920" s="38"/>
      <c r="G920" s="1"/>
    </row>
    <row r="921" spans="1:7" x14ac:dyDescent="0.3">
      <c r="A921" s="38"/>
      <c r="G921" s="1"/>
    </row>
    <row r="922" spans="1:7" x14ac:dyDescent="0.3">
      <c r="A922" s="38"/>
      <c r="G922" s="1"/>
    </row>
    <row r="923" spans="1:7" x14ac:dyDescent="0.3">
      <c r="A923" s="38"/>
      <c r="G923" s="1"/>
    </row>
    <row r="924" spans="1:7" x14ac:dyDescent="0.3">
      <c r="A924" s="38"/>
      <c r="G924" s="1"/>
    </row>
    <row r="925" spans="1:7" x14ac:dyDescent="0.3">
      <c r="A925" s="38"/>
      <c r="G925" s="1"/>
    </row>
    <row r="926" spans="1:7" x14ac:dyDescent="0.3">
      <c r="A926" s="38"/>
      <c r="G926" s="1"/>
    </row>
    <row r="927" spans="1:7" x14ac:dyDescent="0.3">
      <c r="A927" s="38"/>
      <c r="G927" s="1"/>
    </row>
    <row r="928" spans="1:7" x14ac:dyDescent="0.3">
      <c r="A928" s="38"/>
      <c r="G928" s="1"/>
    </row>
    <row r="929" spans="1:7" x14ac:dyDescent="0.3">
      <c r="A929" s="38"/>
      <c r="G929" s="1"/>
    </row>
    <row r="930" spans="1:7" x14ac:dyDescent="0.3">
      <c r="A930" s="38"/>
    </row>
    <row r="931" spans="1:7" x14ac:dyDescent="0.3">
      <c r="A931" s="38"/>
      <c r="G931" s="1"/>
    </row>
    <row r="932" spans="1:7" x14ac:dyDescent="0.3">
      <c r="A932" s="38"/>
      <c r="G932" s="1"/>
    </row>
    <row r="933" spans="1:7" x14ac:dyDescent="0.3">
      <c r="A933" s="38"/>
    </row>
    <row r="934" spans="1:7" x14ac:dyDescent="0.3">
      <c r="A934" s="38"/>
      <c r="G934" s="1"/>
    </row>
    <row r="935" spans="1:7" x14ac:dyDescent="0.3">
      <c r="A935" s="38"/>
      <c r="G935" s="1"/>
    </row>
    <row r="936" spans="1:7" x14ac:dyDescent="0.3">
      <c r="A936" s="38"/>
    </row>
    <row r="937" spans="1:7" x14ac:dyDescent="0.3">
      <c r="A937" s="38"/>
      <c r="G937" s="1"/>
    </row>
    <row r="938" spans="1:7" x14ac:dyDescent="0.3">
      <c r="A938" s="38"/>
      <c r="G938" s="1"/>
    </row>
    <row r="939" spans="1:7" x14ac:dyDescent="0.3">
      <c r="A939" s="38"/>
      <c r="G939" s="1"/>
    </row>
    <row r="940" spans="1:7" x14ac:dyDescent="0.3">
      <c r="A940" s="38"/>
    </row>
    <row r="941" spans="1:7" x14ac:dyDescent="0.3">
      <c r="A941" s="38"/>
      <c r="G941" s="1"/>
    </row>
    <row r="942" spans="1:7" x14ac:dyDescent="0.3">
      <c r="A942" s="38"/>
      <c r="G942" s="1"/>
    </row>
    <row r="943" spans="1:7" x14ac:dyDescent="0.3">
      <c r="A943" s="38"/>
      <c r="G943" s="1"/>
    </row>
    <row r="944" spans="1:7" x14ac:dyDescent="0.3">
      <c r="A944" s="38"/>
      <c r="G944" s="1"/>
    </row>
    <row r="945" spans="1:7" x14ac:dyDescent="0.3">
      <c r="A945" s="38"/>
      <c r="D945" s="19"/>
      <c r="G945" s="1"/>
    </row>
    <row r="946" spans="1:7" x14ac:dyDescent="0.3">
      <c r="A946" s="38"/>
      <c r="G946" s="1"/>
    </row>
    <row r="947" spans="1:7" x14ac:dyDescent="0.3">
      <c r="A947" s="38"/>
      <c r="G947" s="1"/>
    </row>
    <row r="948" spans="1:7" x14ac:dyDescent="0.3">
      <c r="A948" s="38"/>
      <c r="G948" s="1"/>
    </row>
    <row r="949" spans="1:7" x14ac:dyDescent="0.3">
      <c r="A949" s="38"/>
      <c r="G949" s="1"/>
    </row>
    <row r="950" spans="1:7" x14ac:dyDescent="0.3">
      <c r="A950" s="38"/>
      <c r="G950" s="1"/>
    </row>
    <row r="951" spans="1:7" x14ac:dyDescent="0.3">
      <c r="A951" s="38"/>
      <c r="G951" s="1"/>
    </row>
    <row r="952" spans="1:7" x14ac:dyDescent="0.3">
      <c r="A952" s="38"/>
      <c r="G952" s="1"/>
    </row>
    <row r="953" spans="1:7" x14ac:dyDescent="0.3">
      <c r="A953" s="38"/>
    </row>
    <row r="954" spans="1:7" x14ac:dyDescent="0.3">
      <c r="A954" s="38"/>
      <c r="G954" s="1"/>
    </row>
    <row r="955" spans="1:7" x14ac:dyDescent="0.3">
      <c r="A955" s="38"/>
      <c r="G955" s="1"/>
    </row>
    <row r="956" spans="1:7" x14ac:dyDescent="0.3">
      <c r="A956" s="38"/>
      <c r="G956" s="1"/>
    </row>
    <row r="957" spans="1:7" x14ac:dyDescent="0.3">
      <c r="A957" s="38"/>
      <c r="G957" s="1"/>
    </row>
    <row r="958" spans="1:7" x14ac:dyDescent="0.3">
      <c r="A958" s="38"/>
      <c r="G958" s="1"/>
    </row>
    <row r="959" spans="1:7" x14ac:dyDescent="0.3">
      <c r="A959" s="38"/>
      <c r="G959" s="1"/>
    </row>
    <row r="960" spans="1:7" x14ac:dyDescent="0.3">
      <c r="A960" s="38"/>
      <c r="G960" s="1"/>
    </row>
    <row r="961" spans="1:7" x14ac:dyDescent="0.3">
      <c r="A961" s="38"/>
      <c r="G961" s="1"/>
    </row>
    <row r="962" spans="1:7" x14ac:dyDescent="0.3">
      <c r="A962" s="38"/>
      <c r="G962" s="1"/>
    </row>
    <row r="963" spans="1:7" x14ac:dyDescent="0.3">
      <c r="A963" s="38"/>
      <c r="G963" s="1"/>
    </row>
    <row r="964" spans="1:7" x14ac:dyDescent="0.3">
      <c r="A964" s="38"/>
      <c r="G964" s="1"/>
    </row>
    <row r="965" spans="1:7" x14ac:dyDescent="0.3">
      <c r="A965" s="38"/>
      <c r="G965" s="1"/>
    </row>
    <row r="966" spans="1:7" x14ac:dyDescent="0.3">
      <c r="A966" s="38"/>
      <c r="G966" s="1"/>
    </row>
    <row r="967" spans="1:7" x14ac:dyDescent="0.3">
      <c r="A967" s="38"/>
      <c r="G967" s="1"/>
    </row>
    <row r="968" spans="1:7" x14ac:dyDescent="0.3">
      <c r="A968" s="38"/>
      <c r="G968" s="1"/>
    </row>
    <row r="969" spans="1:7" x14ac:dyDescent="0.3">
      <c r="A969" s="38"/>
      <c r="G969" s="1"/>
    </row>
    <row r="970" spans="1:7" x14ac:dyDescent="0.3">
      <c r="A970" s="38"/>
      <c r="G970" s="1"/>
    </row>
    <row r="971" spans="1:7" x14ac:dyDescent="0.3">
      <c r="A971" s="38"/>
      <c r="G971" s="1"/>
    </row>
    <row r="972" spans="1:7" x14ac:dyDescent="0.3">
      <c r="A972" s="38"/>
      <c r="G972" s="1"/>
    </row>
    <row r="973" spans="1:7" x14ac:dyDescent="0.3">
      <c r="A973" s="38"/>
      <c r="G973" s="1"/>
    </row>
    <row r="974" spans="1:7" x14ac:dyDescent="0.3">
      <c r="A974" s="38"/>
      <c r="G974" s="1"/>
    </row>
    <row r="975" spans="1:7" x14ac:dyDescent="0.3">
      <c r="A975" s="38"/>
      <c r="G975" s="1"/>
    </row>
    <row r="976" spans="1:7" x14ac:dyDescent="0.3">
      <c r="A976" s="38"/>
      <c r="G976" s="1"/>
    </row>
    <row r="977" spans="1:7" x14ac:dyDescent="0.3">
      <c r="A977" s="38"/>
    </row>
    <row r="978" spans="1:7" x14ac:dyDescent="0.3">
      <c r="A978" s="38"/>
    </row>
    <row r="979" spans="1:7" x14ac:dyDescent="0.3">
      <c r="A979" s="38"/>
      <c r="G979" s="1"/>
    </row>
    <row r="980" spans="1:7" x14ac:dyDescent="0.3">
      <c r="A980" s="38"/>
      <c r="G980" s="1"/>
    </row>
    <row r="981" spans="1:7" x14ac:dyDescent="0.3">
      <c r="A981" s="38"/>
      <c r="G981" s="1"/>
    </row>
    <row r="982" spans="1:7" x14ac:dyDescent="0.3">
      <c r="A982" s="38"/>
      <c r="G982" s="1"/>
    </row>
    <row r="983" spans="1:7" x14ac:dyDescent="0.3">
      <c r="A983" s="38"/>
      <c r="G983" s="1"/>
    </row>
    <row r="984" spans="1:7" x14ac:dyDescent="0.3">
      <c r="A984" s="38"/>
      <c r="G984" s="1"/>
    </row>
    <row r="985" spans="1:7" x14ac:dyDescent="0.3">
      <c r="A985" s="38"/>
      <c r="G985" s="1"/>
    </row>
    <row r="986" spans="1:7" x14ac:dyDescent="0.3">
      <c r="A986" s="38"/>
      <c r="G986" s="1"/>
    </row>
    <row r="987" spans="1:7" x14ac:dyDescent="0.3">
      <c r="A987" s="38"/>
      <c r="G987" s="1"/>
    </row>
    <row r="988" spans="1:7" x14ac:dyDescent="0.3">
      <c r="A988" s="38"/>
      <c r="G988" s="1"/>
    </row>
    <row r="989" spans="1:7" x14ac:dyDescent="0.3">
      <c r="A989" s="38"/>
    </row>
    <row r="990" spans="1:7" x14ac:dyDescent="0.3">
      <c r="A990" s="38"/>
    </row>
    <row r="991" spans="1:7" x14ac:dyDescent="0.3">
      <c r="A991" s="38"/>
      <c r="G991" s="1"/>
    </row>
    <row r="992" spans="1:7" x14ac:dyDescent="0.3">
      <c r="A992" s="38"/>
      <c r="G992" s="1"/>
    </row>
    <row r="993" spans="1:7" x14ac:dyDescent="0.3">
      <c r="A993" s="38"/>
      <c r="G993" s="1"/>
    </row>
    <row r="994" spans="1:7" x14ac:dyDescent="0.3">
      <c r="A994" s="38"/>
    </row>
    <row r="995" spans="1:7" x14ac:dyDescent="0.3">
      <c r="A995" s="38"/>
      <c r="G995" s="1"/>
    </row>
    <row r="996" spans="1:7" x14ac:dyDescent="0.3">
      <c r="A996" s="38"/>
      <c r="G996" s="1"/>
    </row>
    <row r="997" spans="1:7" x14ac:dyDescent="0.3">
      <c r="A997" s="38"/>
      <c r="G997" s="1"/>
    </row>
    <row r="998" spans="1:7" x14ac:dyDescent="0.3">
      <c r="A998" s="38"/>
      <c r="G998" s="1"/>
    </row>
    <row r="999" spans="1:7" x14ac:dyDescent="0.3">
      <c r="A999" s="38"/>
      <c r="G999" s="1"/>
    </row>
    <row r="1000" spans="1:7" x14ac:dyDescent="0.3">
      <c r="A1000" s="38"/>
      <c r="G1000" s="1"/>
    </row>
    <row r="1001" spans="1:7" x14ac:dyDescent="0.3">
      <c r="A1001" s="38"/>
      <c r="G1001" s="1"/>
    </row>
    <row r="1002" spans="1:7" x14ac:dyDescent="0.3">
      <c r="A1002" s="38"/>
      <c r="G1002" s="1"/>
    </row>
    <row r="1003" spans="1:7" x14ac:dyDescent="0.3">
      <c r="A1003" s="38"/>
      <c r="G1003" s="1"/>
    </row>
    <row r="1004" spans="1:7" x14ac:dyDescent="0.3">
      <c r="A1004" s="38"/>
      <c r="G1004" s="1"/>
    </row>
    <row r="1005" spans="1:7" x14ac:dyDescent="0.3">
      <c r="A1005" s="38"/>
      <c r="G1005" s="1"/>
    </row>
    <row r="1006" spans="1:7" x14ac:dyDescent="0.3">
      <c r="A1006" s="38"/>
      <c r="G1006" s="1"/>
    </row>
    <row r="1007" spans="1:7" x14ac:dyDescent="0.3">
      <c r="A1007" s="38"/>
      <c r="G1007" s="1"/>
    </row>
    <row r="1008" spans="1:7" x14ac:dyDescent="0.3">
      <c r="A1008" s="38"/>
      <c r="G1008" s="1"/>
    </row>
    <row r="1009" spans="1:7" x14ac:dyDescent="0.3">
      <c r="A1009" s="38"/>
      <c r="G1009" s="1"/>
    </row>
    <row r="1010" spans="1:7" x14ac:dyDescent="0.3">
      <c r="A1010" s="38"/>
      <c r="G1010" s="1"/>
    </row>
    <row r="1011" spans="1:7" x14ac:dyDescent="0.3">
      <c r="A1011" s="38"/>
      <c r="G1011" s="1"/>
    </row>
    <row r="1012" spans="1:7" x14ac:dyDescent="0.3">
      <c r="A1012" s="38"/>
    </row>
    <row r="1013" spans="1:7" x14ac:dyDescent="0.3">
      <c r="A1013" s="38"/>
      <c r="G1013" s="1"/>
    </row>
    <row r="1014" spans="1:7" x14ac:dyDescent="0.3">
      <c r="A1014" s="38"/>
      <c r="G1014" s="1"/>
    </row>
    <row r="1015" spans="1:7" x14ac:dyDescent="0.3">
      <c r="A1015" s="38"/>
      <c r="G1015" s="1"/>
    </row>
    <row r="1016" spans="1:7" x14ac:dyDescent="0.3">
      <c r="A1016" s="38"/>
      <c r="G1016" s="1"/>
    </row>
    <row r="1017" spans="1:7" x14ac:dyDescent="0.3">
      <c r="A1017" s="38"/>
      <c r="G1017" s="1"/>
    </row>
    <row r="1018" spans="1:7" x14ac:dyDescent="0.3">
      <c r="A1018" s="38"/>
      <c r="G1018" s="1"/>
    </row>
    <row r="1019" spans="1:7" x14ac:dyDescent="0.3">
      <c r="A1019" s="38"/>
      <c r="G1019" s="1"/>
    </row>
    <row r="1020" spans="1:7" x14ac:dyDescent="0.3">
      <c r="A1020" s="38"/>
      <c r="G1020" s="1"/>
    </row>
    <row r="1021" spans="1:7" x14ac:dyDescent="0.3">
      <c r="A1021" s="38"/>
      <c r="G1021" s="1"/>
    </row>
    <row r="1022" spans="1:7" x14ac:dyDescent="0.3">
      <c r="A1022" s="38"/>
    </row>
    <row r="1023" spans="1:7" x14ac:dyDescent="0.3">
      <c r="A1023" s="38"/>
    </row>
    <row r="1024" spans="1:7" x14ac:dyDescent="0.3">
      <c r="A1024" s="38"/>
    </row>
    <row r="1025" spans="1:7" x14ac:dyDescent="0.3">
      <c r="A1025" s="38"/>
      <c r="G1025" s="1"/>
    </row>
    <row r="1026" spans="1:7" x14ac:dyDescent="0.3">
      <c r="A1026" s="38"/>
      <c r="G1026" s="1"/>
    </row>
    <row r="1027" spans="1:7" x14ac:dyDescent="0.3">
      <c r="A1027" s="38"/>
      <c r="G1027" s="1"/>
    </row>
    <row r="1028" spans="1:7" x14ac:dyDescent="0.3">
      <c r="A1028" s="38"/>
      <c r="G1028" s="1"/>
    </row>
    <row r="1029" spans="1:7" x14ac:dyDescent="0.3">
      <c r="A1029" s="38"/>
      <c r="G1029" s="1"/>
    </row>
    <row r="1030" spans="1:7" x14ac:dyDescent="0.3">
      <c r="A1030" s="38"/>
      <c r="G1030" s="1"/>
    </row>
    <row r="1031" spans="1:7" x14ac:dyDescent="0.3">
      <c r="A1031" s="38"/>
      <c r="G1031" s="1"/>
    </row>
    <row r="1032" spans="1:7" x14ac:dyDescent="0.3">
      <c r="A1032" s="38"/>
      <c r="G1032" s="1"/>
    </row>
    <row r="1033" spans="1:7" x14ac:dyDescent="0.3">
      <c r="A1033" s="38"/>
      <c r="G1033" s="1"/>
    </row>
    <row r="1034" spans="1:7" x14ac:dyDescent="0.3">
      <c r="A1034" s="38"/>
      <c r="G1034" s="1"/>
    </row>
    <row r="1035" spans="1:7" x14ac:dyDescent="0.3">
      <c r="A1035" s="38"/>
    </row>
    <row r="1036" spans="1:7" x14ac:dyDescent="0.3">
      <c r="A1036" s="38"/>
      <c r="G1036" s="1"/>
    </row>
    <row r="1037" spans="1:7" x14ac:dyDescent="0.3">
      <c r="A1037" s="38"/>
      <c r="G1037" s="1"/>
    </row>
    <row r="1038" spans="1:7" x14ac:dyDescent="0.3">
      <c r="A1038" s="38"/>
      <c r="G1038" s="1"/>
    </row>
    <row r="1039" spans="1:7" x14ac:dyDescent="0.3">
      <c r="A1039" s="38"/>
      <c r="G1039" s="1"/>
    </row>
    <row r="1040" spans="1:7" x14ac:dyDescent="0.3">
      <c r="A1040" s="38"/>
      <c r="G1040" s="1"/>
    </row>
    <row r="1041" spans="1:7" x14ac:dyDescent="0.3">
      <c r="A1041" s="38"/>
      <c r="G1041" s="1"/>
    </row>
    <row r="1042" spans="1:7" x14ac:dyDescent="0.3">
      <c r="A1042" s="38"/>
      <c r="G1042" s="1"/>
    </row>
    <row r="1043" spans="1:7" x14ac:dyDescent="0.3">
      <c r="A1043" s="38"/>
      <c r="G1043" s="1"/>
    </row>
    <row r="1044" spans="1:7" x14ac:dyDescent="0.3">
      <c r="A1044" s="38"/>
      <c r="G1044" s="1"/>
    </row>
    <row r="1045" spans="1:7" x14ac:dyDescent="0.3">
      <c r="A1045" s="38"/>
      <c r="G1045" s="1"/>
    </row>
    <row r="1046" spans="1:7" x14ac:dyDescent="0.3">
      <c r="A1046" s="38"/>
      <c r="G1046" s="1"/>
    </row>
    <row r="1047" spans="1:7" x14ac:dyDescent="0.3">
      <c r="A1047" s="38"/>
      <c r="G1047" s="1"/>
    </row>
    <row r="1048" spans="1:7" x14ac:dyDescent="0.3">
      <c r="A1048" s="38"/>
      <c r="G1048" s="1"/>
    </row>
    <row r="1049" spans="1:7" x14ac:dyDescent="0.3">
      <c r="A1049" s="38"/>
      <c r="G1049" s="1"/>
    </row>
    <row r="1050" spans="1:7" x14ac:dyDescent="0.3">
      <c r="A1050" s="38"/>
      <c r="G1050" s="1"/>
    </row>
    <row r="1051" spans="1:7" x14ac:dyDescent="0.3">
      <c r="A1051" s="38"/>
      <c r="G1051" s="1"/>
    </row>
    <row r="1052" spans="1:7" x14ac:dyDescent="0.3">
      <c r="A1052" s="38"/>
      <c r="G1052" s="1"/>
    </row>
    <row r="1053" spans="1:7" x14ac:dyDescent="0.3">
      <c r="A1053" s="38"/>
      <c r="G1053" s="1"/>
    </row>
    <row r="1054" spans="1:7" x14ac:dyDescent="0.3">
      <c r="A1054" s="38"/>
      <c r="G1054" s="1"/>
    </row>
    <row r="1055" spans="1:7" x14ac:dyDescent="0.3">
      <c r="A1055" s="38"/>
      <c r="G1055" s="1"/>
    </row>
    <row r="1056" spans="1:7" x14ac:dyDescent="0.3">
      <c r="A1056" s="38"/>
      <c r="G1056" s="1"/>
    </row>
    <row r="1057" spans="1:7" x14ac:dyDescent="0.3">
      <c r="A1057" s="38"/>
      <c r="G1057" s="1"/>
    </row>
    <row r="1058" spans="1:7" x14ac:dyDescent="0.3">
      <c r="A1058" s="38"/>
      <c r="G1058" s="1"/>
    </row>
    <row r="1059" spans="1:7" x14ac:dyDescent="0.3">
      <c r="A1059" s="38"/>
      <c r="G1059" s="1"/>
    </row>
    <row r="1060" spans="1:7" x14ac:dyDescent="0.3">
      <c r="A1060" s="38"/>
      <c r="G1060" s="1"/>
    </row>
    <row r="1061" spans="1:7" x14ac:dyDescent="0.3">
      <c r="A1061" s="38"/>
      <c r="G1061" s="1"/>
    </row>
    <row r="1062" spans="1:7" x14ac:dyDescent="0.3">
      <c r="A1062" s="38"/>
      <c r="G1062" s="1"/>
    </row>
    <row r="1063" spans="1:7" x14ac:dyDescent="0.3">
      <c r="A1063" s="38"/>
      <c r="G1063" s="1"/>
    </row>
    <row r="1064" spans="1:7" x14ac:dyDescent="0.3">
      <c r="A1064" s="38"/>
      <c r="G1064" s="1"/>
    </row>
    <row r="1065" spans="1:7" x14ac:dyDescent="0.3">
      <c r="A1065" s="38"/>
      <c r="G1065" s="1"/>
    </row>
    <row r="1066" spans="1:7" x14ac:dyDescent="0.3">
      <c r="A1066" s="38"/>
      <c r="G1066" s="1"/>
    </row>
    <row r="1067" spans="1:7" x14ac:dyDescent="0.3">
      <c r="A1067" s="38"/>
      <c r="G1067" s="1"/>
    </row>
    <row r="1068" spans="1:7" x14ac:dyDescent="0.3">
      <c r="A1068" s="38"/>
      <c r="G1068" s="1"/>
    </row>
    <row r="1069" spans="1:7" x14ac:dyDescent="0.3">
      <c r="A1069" s="38"/>
      <c r="G1069" s="1"/>
    </row>
    <row r="1070" spans="1:7" x14ac:dyDescent="0.3">
      <c r="A1070" s="38"/>
      <c r="G1070" s="1"/>
    </row>
    <row r="1071" spans="1:7" x14ac:dyDescent="0.3">
      <c r="A1071" s="38"/>
      <c r="G1071" s="1"/>
    </row>
    <row r="1072" spans="1:7" x14ac:dyDescent="0.3">
      <c r="A1072" s="38"/>
      <c r="G1072" s="1"/>
    </row>
    <row r="1073" spans="1:7" x14ac:dyDescent="0.3">
      <c r="A1073" s="38"/>
      <c r="G1073" s="1"/>
    </row>
    <row r="1074" spans="1:7" x14ac:dyDescent="0.3">
      <c r="A1074" s="38"/>
      <c r="G1074" s="1"/>
    </row>
    <row r="1075" spans="1:7" x14ac:dyDescent="0.3">
      <c r="A1075" s="38"/>
      <c r="G1075" s="1"/>
    </row>
    <row r="1076" spans="1:7" x14ac:dyDescent="0.3">
      <c r="A1076" s="38"/>
      <c r="G1076" s="1"/>
    </row>
    <row r="1077" spans="1:7" x14ac:dyDescent="0.3">
      <c r="A1077" s="38"/>
      <c r="G1077" s="1"/>
    </row>
    <row r="1078" spans="1:7" x14ac:dyDescent="0.3">
      <c r="A1078" s="38"/>
      <c r="G1078" s="1"/>
    </row>
    <row r="1079" spans="1:7" x14ac:dyDescent="0.3">
      <c r="A1079" s="38"/>
      <c r="G1079" s="1"/>
    </row>
    <row r="1080" spans="1:7" x14ac:dyDescent="0.3">
      <c r="A1080" s="38"/>
      <c r="G1080" s="1"/>
    </row>
    <row r="1081" spans="1:7" x14ac:dyDescent="0.3">
      <c r="A1081" s="38"/>
      <c r="G1081" s="1"/>
    </row>
    <row r="1082" spans="1:7" x14ac:dyDescent="0.3">
      <c r="A1082" s="38"/>
      <c r="G1082" s="1"/>
    </row>
    <row r="1083" spans="1:7" x14ac:dyDescent="0.3">
      <c r="A1083" s="38"/>
      <c r="G1083" s="1"/>
    </row>
    <row r="1084" spans="1:7" x14ac:dyDescent="0.3">
      <c r="A1084" s="38"/>
      <c r="G1084" s="1"/>
    </row>
    <row r="1085" spans="1:7" x14ac:dyDescent="0.3">
      <c r="A1085" s="38"/>
      <c r="G1085" s="1"/>
    </row>
    <row r="1086" spans="1:7" x14ac:dyDescent="0.3">
      <c r="A1086" s="38"/>
    </row>
    <row r="1087" spans="1:7" x14ac:dyDescent="0.3">
      <c r="A1087" s="38"/>
      <c r="G1087" s="1"/>
    </row>
    <row r="1088" spans="1:7" x14ac:dyDescent="0.3">
      <c r="A1088" s="38"/>
      <c r="G1088" s="1"/>
    </row>
    <row r="1089" spans="1:7" x14ac:dyDescent="0.3">
      <c r="A1089" s="38"/>
      <c r="G1089" s="1"/>
    </row>
    <row r="1090" spans="1:7" x14ac:dyDescent="0.3">
      <c r="A1090" s="38"/>
      <c r="G1090" s="1"/>
    </row>
    <row r="1091" spans="1:7" x14ac:dyDescent="0.3">
      <c r="A1091" s="38"/>
      <c r="G1091" s="1"/>
    </row>
    <row r="1092" spans="1:7" x14ac:dyDescent="0.3">
      <c r="A1092" s="38"/>
      <c r="G1092" s="1"/>
    </row>
    <row r="1093" spans="1:7" x14ac:dyDescent="0.3">
      <c r="A1093" s="38"/>
      <c r="G1093" s="1"/>
    </row>
    <row r="1094" spans="1:7" x14ac:dyDescent="0.3">
      <c r="A1094" s="38"/>
      <c r="G1094" s="1"/>
    </row>
    <row r="1095" spans="1:7" x14ac:dyDescent="0.3">
      <c r="A1095" s="38"/>
      <c r="G1095" s="1"/>
    </row>
    <row r="1096" spans="1:7" x14ac:dyDescent="0.3">
      <c r="A1096" s="38"/>
      <c r="G1096" s="1"/>
    </row>
    <row r="1097" spans="1:7" x14ac:dyDescent="0.3">
      <c r="A1097" s="38"/>
      <c r="G1097" s="1"/>
    </row>
    <row r="1098" spans="1:7" x14ac:dyDescent="0.3">
      <c r="A1098" s="38"/>
    </row>
    <row r="1099" spans="1:7" x14ac:dyDescent="0.3">
      <c r="A1099" s="38"/>
      <c r="G1099" s="1"/>
    </row>
    <row r="1100" spans="1:7" x14ac:dyDescent="0.3">
      <c r="A1100" s="38"/>
      <c r="G1100" s="1"/>
    </row>
    <row r="1101" spans="1:7" x14ac:dyDescent="0.3">
      <c r="A1101" s="38"/>
      <c r="G1101" s="1"/>
    </row>
    <row r="1102" spans="1:7" x14ac:dyDescent="0.3">
      <c r="A1102" s="38"/>
      <c r="G1102" s="1"/>
    </row>
    <row r="1103" spans="1:7" x14ac:dyDescent="0.3">
      <c r="A1103" s="38"/>
      <c r="G1103" s="1"/>
    </row>
    <row r="1104" spans="1:7" x14ac:dyDescent="0.3">
      <c r="A1104" s="38"/>
      <c r="G1104" s="1"/>
    </row>
    <row r="1105" spans="1:7" x14ac:dyDescent="0.3">
      <c r="A1105" s="38"/>
      <c r="G1105" s="1"/>
    </row>
    <row r="1106" spans="1:7" x14ac:dyDescent="0.3">
      <c r="A1106" s="38"/>
      <c r="G1106" s="1"/>
    </row>
    <row r="1107" spans="1:7" x14ac:dyDescent="0.3">
      <c r="A1107" s="38"/>
      <c r="G1107" s="1"/>
    </row>
    <row r="1108" spans="1:7" x14ac:dyDescent="0.3">
      <c r="A1108" s="38"/>
      <c r="G1108" s="1"/>
    </row>
    <row r="1109" spans="1:7" x14ac:dyDescent="0.3">
      <c r="A1109" s="38"/>
      <c r="G1109" s="1"/>
    </row>
    <row r="1110" spans="1:7" x14ac:dyDescent="0.3">
      <c r="A1110" s="38"/>
      <c r="G1110" s="1"/>
    </row>
    <row r="1111" spans="1:7" x14ac:dyDescent="0.3">
      <c r="A1111" s="38"/>
      <c r="G1111" s="1"/>
    </row>
    <row r="1112" spans="1:7" x14ac:dyDescent="0.3">
      <c r="A1112" s="38"/>
      <c r="G1112" s="1"/>
    </row>
    <row r="1113" spans="1:7" x14ac:dyDescent="0.3">
      <c r="A1113" s="38"/>
      <c r="G1113" s="1"/>
    </row>
    <row r="1114" spans="1:7" x14ac:dyDescent="0.3">
      <c r="A1114" s="38"/>
      <c r="G1114" s="1"/>
    </row>
    <row r="1115" spans="1:7" x14ac:dyDescent="0.3">
      <c r="A1115" s="38"/>
    </row>
    <row r="1116" spans="1:7" x14ac:dyDescent="0.3">
      <c r="A1116" s="38"/>
      <c r="G1116" s="1"/>
    </row>
    <row r="1117" spans="1:7" x14ac:dyDescent="0.3">
      <c r="A1117" s="38"/>
      <c r="G1117" s="1"/>
    </row>
    <row r="1118" spans="1:7" x14ac:dyDescent="0.3">
      <c r="A1118" s="38"/>
      <c r="G1118" s="1"/>
    </row>
    <row r="1119" spans="1:7" x14ac:dyDescent="0.3">
      <c r="A1119" s="38"/>
      <c r="G1119" s="1"/>
    </row>
    <row r="1120" spans="1:7" x14ac:dyDescent="0.3">
      <c r="A1120" s="38"/>
      <c r="G1120" s="1"/>
    </row>
    <row r="1121" spans="1:7" x14ac:dyDescent="0.3">
      <c r="A1121" s="38"/>
      <c r="G1121" s="1"/>
    </row>
    <row r="1122" spans="1:7" x14ac:dyDescent="0.3">
      <c r="A1122" s="38"/>
    </row>
    <row r="1123" spans="1:7" x14ac:dyDescent="0.3">
      <c r="A1123" s="38"/>
    </row>
    <row r="1124" spans="1:7" x14ac:dyDescent="0.3">
      <c r="A1124" s="38"/>
    </row>
    <row r="1125" spans="1:7" x14ac:dyDescent="0.3">
      <c r="A1125" s="38"/>
      <c r="G1125" s="1"/>
    </row>
    <row r="1126" spans="1:7" x14ac:dyDescent="0.3">
      <c r="A1126" s="38"/>
      <c r="G1126" s="1"/>
    </row>
    <row r="1127" spans="1:7" x14ac:dyDescent="0.3">
      <c r="A1127" s="38"/>
      <c r="G1127" s="1"/>
    </row>
    <row r="1128" spans="1:7" x14ac:dyDescent="0.3">
      <c r="A1128" s="38"/>
      <c r="G1128" s="1"/>
    </row>
    <row r="1129" spans="1:7" x14ac:dyDescent="0.3">
      <c r="A1129" s="38"/>
      <c r="G1129" s="1"/>
    </row>
    <row r="1130" spans="1:7" x14ac:dyDescent="0.3">
      <c r="A1130" s="38"/>
      <c r="G1130" s="1"/>
    </row>
    <row r="1131" spans="1:7" x14ac:dyDescent="0.3">
      <c r="A1131" s="38"/>
      <c r="G1131" s="1"/>
    </row>
    <row r="1132" spans="1:7" x14ac:dyDescent="0.3">
      <c r="A1132" s="38"/>
      <c r="G1132" s="1"/>
    </row>
    <row r="1133" spans="1:7" x14ac:dyDescent="0.3">
      <c r="A1133" s="38"/>
      <c r="G1133" s="1"/>
    </row>
    <row r="1134" spans="1:7" x14ac:dyDescent="0.3">
      <c r="A1134" s="38"/>
      <c r="G1134" s="1"/>
    </row>
    <row r="1135" spans="1:7" x14ac:dyDescent="0.3">
      <c r="A1135" s="38"/>
      <c r="G1135" s="1"/>
    </row>
    <row r="1136" spans="1:7" x14ac:dyDescent="0.3">
      <c r="A1136" s="38"/>
      <c r="G1136" s="1"/>
    </row>
    <row r="1137" spans="1:7" x14ac:dyDescent="0.3">
      <c r="A1137" s="38"/>
      <c r="G1137" s="1"/>
    </row>
    <row r="1138" spans="1:7" x14ac:dyDescent="0.3">
      <c r="A1138" s="38"/>
      <c r="G1138" s="1"/>
    </row>
    <row r="1139" spans="1:7" x14ac:dyDescent="0.3">
      <c r="A1139" s="38"/>
      <c r="G1139" s="1"/>
    </row>
    <row r="1140" spans="1:7" x14ac:dyDescent="0.3">
      <c r="A1140" s="38"/>
      <c r="G1140" s="1"/>
    </row>
    <row r="1141" spans="1:7" x14ac:dyDescent="0.3">
      <c r="A1141" s="38"/>
      <c r="G1141" s="1"/>
    </row>
    <row r="1142" spans="1:7" x14ac:dyDescent="0.3">
      <c r="A1142" s="38"/>
      <c r="G1142" s="1"/>
    </row>
    <row r="1143" spans="1:7" x14ac:dyDescent="0.3">
      <c r="A1143" s="38"/>
      <c r="G1143" s="1"/>
    </row>
    <row r="1144" spans="1:7" x14ac:dyDescent="0.3">
      <c r="A1144" s="38"/>
      <c r="G1144" s="1"/>
    </row>
    <row r="1145" spans="1:7" x14ac:dyDescent="0.3">
      <c r="A1145" s="38"/>
      <c r="G1145" s="1"/>
    </row>
    <row r="1146" spans="1:7" x14ac:dyDescent="0.3">
      <c r="A1146" s="38"/>
      <c r="G1146" s="1"/>
    </row>
    <row r="1147" spans="1:7" x14ac:dyDescent="0.3">
      <c r="A1147" s="38"/>
      <c r="G1147" s="1"/>
    </row>
    <row r="1148" spans="1:7" x14ac:dyDescent="0.3">
      <c r="A1148" s="38"/>
      <c r="G1148" s="1"/>
    </row>
    <row r="1149" spans="1:7" x14ac:dyDescent="0.3">
      <c r="A1149" s="38"/>
      <c r="G1149" s="1"/>
    </row>
    <row r="1150" spans="1:7" x14ac:dyDescent="0.3">
      <c r="A1150" s="38"/>
      <c r="G1150" s="1"/>
    </row>
    <row r="1151" spans="1:7" x14ac:dyDescent="0.3">
      <c r="A1151" s="38"/>
      <c r="G1151" s="1"/>
    </row>
    <row r="1152" spans="1:7" x14ac:dyDescent="0.3">
      <c r="A1152" s="38"/>
      <c r="G1152" s="1"/>
    </row>
    <row r="1153" spans="1:7" x14ac:dyDescent="0.3">
      <c r="A1153" s="38"/>
      <c r="G1153" s="1"/>
    </row>
    <row r="1154" spans="1:7" x14ac:dyDescent="0.3">
      <c r="A1154" s="38"/>
      <c r="G1154" s="1"/>
    </row>
    <row r="1155" spans="1:7" x14ac:dyDescent="0.3">
      <c r="A1155" s="38"/>
      <c r="G1155" s="1"/>
    </row>
    <row r="1156" spans="1:7" x14ac:dyDescent="0.3">
      <c r="A1156" s="38"/>
      <c r="G1156" s="1"/>
    </row>
    <row r="1157" spans="1:7" x14ac:dyDescent="0.3">
      <c r="A1157" s="38"/>
      <c r="G1157" s="1"/>
    </row>
    <row r="1158" spans="1:7" x14ac:dyDescent="0.3">
      <c r="A1158" s="38"/>
      <c r="G1158" s="1"/>
    </row>
    <row r="1159" spans="1:7" x14ac:dyDescent="0.3">
      <c r="A1159" s="38"/>
      <c r="G1159" s="1"/>
    </row>
    <row r="1160" spans="1:7" x14ac:dyDescent="0.3">
      <c r="A1160" s="38"/>
      <c r="G1160" s="1"/>
    </row>
    <row r="1161" spans="1:7" x14ac:dyDescent="0.3">
      <c r="A1161" s="38"/>
      <c r="G1161" s="1"/>
    </row>
    <row r="1162" spans="1:7" x14ac:dyDescent="0.3">
      <c r="A1162" s="38"/>
      <c r="G1162" s="1"/>
    </row>
    <row r="1163" spans="1:7" x14ac:dyDescent="0.3">
      <c r="A1163" s="38"/>
      <c r="G1163" s="1"/>
    </row>
    <row r="1164" spans="1:7" x14ac:dyDescent="0.3">
      <c r="A1164" s="38"/>
      <c r="G1164" s="1"/>
    </row>
    <row r="1165" spans="1:7" x14ac:dyDescent="0.3">
      <c r="A1165" s="38"/>
    </row>
    <row r="1166" spans="1:7" x14ac:dyDescent="0.3">
      <c r="A1166" s="38"/>
      <c r="G1166" s="1"/>
    </row>
    <row r="1167" spans="1:7" x14ac:dyDescent="0.3">
      <c r="A1167" s="38"/>
      <c r="G1167" s="1"/>
    </row>
    <row r="1168" spans="1:7" x14ac:dyDescent="0.3">
      <c r="A1168" s="38"/>
      <c r="G1168" s="1"/>
    </row>
    <row r="1169" spans="1:7" x14ac:dyDescent="0.3">
      <c r="A1169" s="38"/>
      <c r="G1169" s="1"/>
    </row>
    <row r="1170" spans="1:7" x14ac:dyDescent="0.3">
      <c r="A1170" s="38"/>
      <c r="G1170" s="1"/>
    </row>
    <row r="1171" spans="1:7" x14ac:dyDescent="0.3">
      <c r="A1171" s="38"/>
      <c r="G1171" s="1"/>
    </row>
    <row r="1172" spans="1:7" x14ac:dyDescent="0.3">
      <c r="A1172" s="38"/>
      <c r="G1172" s="1"/>
    </row>
    <row r="1173" spans="1:7" x14ac:dyDescent="0.3">
      <c r="A1173" s="38"/>
      <c r="G1173" s="1"/>
    </row>
    <row r="1174" spans="1:7" x14ac:dyDescent="0.3">
      <c r="A1174" s="38"/>
      <c r="G1174" s="1"/>
    </row>
    <row r="1175" spans="1:7" x14ac:dyDescent="0.3">
      <c r="A1175" s="38"/>
      <c r="G1175" s="1"/>
    </row>
    <row r="1176" spans="1:7" x14ac:dyDescent="0.3">
      <c r="A1176" s="38"/>
      <c r="G1176" s="1"/>
    </row>
    <row r="1177" spans="1:7" x14ac:dyDescent="0.3">
      <c r="A1177" s="38"/>
      <c r="G1177" s="1"/>
    </row>
    <row r="1178" spans="1:7" x14ac:dyDescent="0.3">
      <c r="A1178" s="38"/>
    </row>
    <row r="1179" spans="1:7" x14ac:dyDescent="0.3">
      <c r="A1179" s="38"/>
      <c r="G1179" s="1"/>
    </row>
    <row r="1180" spans="1:7" x14ac:dyDescent="0.3">
      <c r="A1180" s="38"/>
      <c r="G1180" s="1"/>
    </row>
    <row r="1181" spans="1:7" x14ac:dyDescent="0.3">
      <c r="A1181" s="38"/>
      <c r="G1181" s="1"/>
    </row>
    <row r="1182" spans="1:7" x14ac:dyDescent="0.3">
      <c r="A1182" s="38"/>
      <c r="G1182" s="1"/>
    </row>
    <row r="1183" spans="1:7" x14ac:dyDescent="0.3">
      <c r="A1183" s="38"/>
      <c r="G1183" s="1"/>
    </row>
    <row r="1184" spans="1:7" x14ac:dyDescent="0.3">
      <c r="A1184" s="38"/>
      <c r="G1184" s="1"/>
    </row>
    <row r="1185" spans="1:7" x14ac:dyDescent="0.3">
      <c r="A1185" s="38"/>
      <c r="G1185" s="1"/>
    </row>
    <row r="1186" spans="1:7" x14ac:dyDescent="0.3">
      <c r="A1186" s="38"/>
      <c r="G1186" s="1"/>
    </row>
    <row r="1187" spans="1:7" x14ac:dyDescent="0.3">
      <c r="A1187" s="38"/>
      <c r="G1187" s="1"/>
    </row>
    <row r="1188" spans="1:7" x14ac:dyDescent="0.3">
      <c r="A1188" s="38"/>
      <c r="G1188" s="1"/>
    </row>
    <row r="1189" spans="1:7" x14ac:dyDescent="0.3">
      <c r="A1189" s="38"/>
      <c r="G1189" s="1"/>
    </row>
    <row r="1190" spans="1:7" x14ac:dyDescent="0.3">
      <c r="A1190" s="38"/>
      <c r="G1190" s="1"/>
    </row>
    <row r="1191" spans="1:7" x14ac:dyDescent="0.3">
      <c r="A1191" s="38"/>
      <c r="G1191" s="1"/>
    </row>
    <row r="1192" spans="1:7" x14ac:dyDescent="0.3">
      <c r="A1192" s="38"/>
      <c r="G1192" s="1"/>
    </row>
    <row r="1193" spans="1:7" x14ac:dyDescent="0.3">
      <c r="A1193" s="38"/>
      <c r="G1193" s="1"/>
    </row>
    <row r="1194" spans="1:7" x14ac:dyDescent="0.3">
      <c r="A1194" s="38"/>
    </row>
    <row r="1195" spans="1:7" x14ac:dyDescent="0.3">
      <c r="A1195" s="38"/>
      <c r="G1195" s="1"/>
    </row>
    <row r="1196" spans="1:7" x14ac:dyDescent="0.3">
      <c r="A1196" s="38"/>
      <c r="G1196" s="1"/>
    </row>
    <row r="1197" spans="1:7" x14ac:dyDescent="0.3">
      <c r="A1197" s="38"/>
    </row>
    <row r="1198" spans="1:7" x14ac:dyDescent="0.3">
      <c r="A1198" s="38"/>
    </row>
    <row r="1199" spans="1:7" x14ac:dyDescent="0.3">
      <c r="A1199" s="38"/>
      <c r="D1199" s="19"/>
      <c r="G1199" s="1"/>
    </row>
    <row r="1200" spans="1:7" x14ac:dyDescent="0.3">
      <c r="A1200" s="38"/>
    </row>
    <row r="1201" spans="1:7" x14ac:dyDescent="0.3">
      <c r="A1201" s="38"/>
      <c r="G1201" s="1"/>
    </row>
    <row r="1202" spans="1:7" x14ac:dyDescent="0.3">
      <c r="A1202" s="38"/>
      <c r="G1202" s="1"/>
    </row>
    <row r="1203" spans="1:7" x14ac:dyDescent="0.3">
      <c r="A1203" s="38"/>
      <c r="G1203" s="1"/>
    </row>
    <row r="1204" spans="1:7" x14ac:dyDescent="0.3">
      <c r="A1204" s="38"/>
      <c r="G1204" s="1"/>
    </row>
    <row r="1205" spans="1:7" x14ac:dyDescent="0.3">
      <c r="A1205" s="38"/>
      <c r="G1205" s="1"/>
    </row>
    <row r="1206" spans="1:7" x14ac:dyDescent="0.3">
      <c r="A1206" s="38"/>
      <c r="G1206" s="1"/>
    </row>
    <row r="1207" spans="1:7" x14ac:dyDescent="0.3">
      <c r="A1207" s="38"/>
      <c r="G1207" s="1"/>
    </row>
    <row r="1208" spans="1:7" x14ac:dyDescent="0.3">
      <c r="A1208" s="38"/>
      <c r="G1208" s="1"/>
    </row>
    <row r="1209" spans="1:7" x14ac:dyDescent="0.3">
      <c r="A1209" s="38"/>
    </row>
    <row r="1210" spans="1:7" x14ac:dyDescent="0.3">
      <c r="A1210" s="38"/>
    </row>
    <row r="1211" spans="1:7" x14ac:dyDescent="0.3">
      <c r="A1211" s="38"/>
      <c r="G1211" s="1"/>
    </row>
    <row r="1212" spans="1:7" x14ac:dyDescent="0.3">
      <c r="A1212" s="38"/>
      <c r="G1212" s="1"/>
    </row>
    <row r="1213" spans="1:7" x14ac:dyDescent="0.3">
      <c r="A1213" s="38"/>
      <c r="G1213" s="1"/>
    </row>
    <row r="1214" spans="1:7" x14ac:dyDescent="0.3">
      <c r="A1214" s="38"/>
      <c r="G1214" s="1"/>
    </row>
    <row r="1215" spans="1:7" x14ac:dyDescent="0.3">
      <c r="A1215" s="38"/>
      <c r="G1215" s="1"/>
    </row>
    <row r="1216" spans="1:7" x14ac:dyDescent="0.3">
      <c r="A1216" s="38"/>
      <c r="G1216" s="1"/>
    </row>
    <row r="1217" spans="1:7" x14ac:dyDescent="0.3">
      <c r="A1217" s="38"/>
      <c r="G1217" s="1"/>
    </row>
    <row r="1218" spans="1:7" x14ac:dyDescent="0.3">
      <c r="A1218" s="38"/>
      <c r="G1218" s="1"/>
    </row>
    <row r="1219" spans="1:7" x14ac:dyDescent="0.3">
      <c r="A1219" s="38"/>
      <c r="G1219" s="1"/>
    </row>
    <row r="1220" spans="1:7" x14ac:dyDescent="0.3">
      <c r="A1220" s="38"/>
      <c r="G1220" s="1"/>
    </row>
    <row r="1221" spans="1:7" x14ac:dyDescent="0.3">
      <c r="A1221" s="38"/>
      <c r="G1221" s="1"/>
    </row>
    <row r="1222" spans="1:7" x14ac:dyDescent="0.3">
      <c r="A1222" s="38"/>
      <c r="G1222" s="1"/>
    </row>
    <row r="1223" spans="1:7" x14ac:dyDescent="0.3">
      <c r="A1223" s="38"/>
    </row>
    <row r="1224" spans="1:7" x14ac:dyDescent="0.3">
      <c r="A1224" s="38"/>
      <c r="G1224" s="1"/>
    </row>
    <row r="1225" spans="1:7" x14ac:dyDescent="0.3">
      <c r="A1225" s="38"/>
    </row>
    <row r="1226" spans="1:7" x14ac:dyDescent="0.3">
      <c r="A1226" s="38"/>
      <c r="G1226" s="1"/>
    </row>
    <row r="1227" spans="1:7" x14ac:dyDescent="0.3">
      <c r="A1227" s="38"/>
      <c r="G1227" s="1"/>
    </row>
    <row r="1228" spans="1:7" x14ac:dyDescent="0.3">
      <c r="A1228" s="38"/>
    </row>
    <row r="1229" spans="1:7" x14ac:dyDescent="0.3">
      <c r="A1229" s="38"/>
      <c r="G1229" s="1"/>
    </row>
    <row r="1230" spans="1:7" x14ac:dyDescent="0.3">
      <c r="A1230" s="38"/>
      <c r="G1230" s="1"/>
    </row>
    <row r="1231" spans="1:7" x14ac:dyDescent="0.3">
      <c r="A1231" s="38"/>
      <c r="G1231" s="1"/>
    </row>
    <row r="1232" spans="1:7" x14ac:dyDescent="0.3">
      <c r="A1232" s="38"/>
      <c r="G1232" s="1"/>
    </row>
    <row r="1233" spans="1:7" x14ac:dyDescent="0.3">
      <c r="A1233" s="38"/>
      <c r="G1233" s="1"/>
    </row>
    <row r="1234" spans="1:7" x14ac:dyDescent="0.3">
      <c r="A1234" s="38"/>
      <c r="G1234" s="1"/>
    </row>
    <row r="1235" spans="1:7" x14ac:dyDescent="0.3">
      <c r="A1235" s="38"/>
      <c r="G1235" s="1"/>
    </row>
    <row r="1236" spans="1:7" x14ac:dyDescent="0.3">
      <c r="A1236" s="38"/>
      <c r="G1236" s="1"/>
    </row>
    <row r="1237" spans="1:7" x14ac:dyDescent="0.3">
      <c r="A1237" s="38"/>
      <c r="G1237" s="1"/>
    </row>
    <row r="1238" spans="1:7" x14ac:dyDescent="0.3">
      <c r="A1238" s="38"/>
      <c r="G1238" s="1"/>
    </row>
    <row r="1239" spans="1:7" x14ac:dyDescent="0.3">
      <c r="A1239" s="38"/>
      <c r="G1239" s="1"/>
    </row>
    <row r="1240" spans="1:7" x14ac:dyDescent="0.3">
      <c r="A1240" s="38"/>
      <c r="G1240" s="1"/>
    </row>
    <row r="1241" spans="1:7" x14ac:dyDescent="0.3">
      <c r="A1241" s="38"/>
      <c r="G1241" s="1"/>
    </row>
    <row r="1242" spans="1:7" x14ac:dyDescent="0.3">
      <c r="A1242" s="38"/>
      <c r="G1242" s="1"/>
    </row>
    <row r="1243" spans="1:7" x14ac:dyDescent="0.3">
      <c r="A1243" s="38"/>
      <c r="G1243" s="1"/>
    </row>
    <row r="1244" spans="1:7" x14ac:dyDescent="0.3">
      <c r="A1244" s="38"/>
      <c r="G1244" s="1"/>
    </row>
    <row r="1245" spans="1:7" x14ac:dyDescent="0.3">
      <c r="A1245" s="38"/>
      <c r="G1245" s="1"/>
    </row>
    <row r="1246" spans="1:7" x14ac:dyDescent="0.3">
      <c r="A1246" s="38"/>
      <c r="G1246" s="1"/>
    </row>
    <row r="1247" spans="1:7" x14ac:dyDescent="0.3">
      <c r="A1247" s="38"/>
      <c r="G1247" s="1"/>
    </row>
    <row r="1248" spans="1:7" x14ac:dyDescent="0.3">
      <c r="A1248" s="38"/>
      <c r="G1248" s="1"/>
    </row>
    <row r="1249" spans="1:7" x14ac:dyDescent="0.3">
      <c r="A1249" s="38"/>
      <c r="G1249" s="1"/>
    </row>
    <row r="1250" spans="1:7" x14ac:dyDescent="0.3">
      <c r="A1250" s="38"/>
      <c r="G1250" s="1"/>
    </row>
    <row r="1251" spans="1:7" x14ac:dyDescent="0.3">
      <c r="A1251" s="38"/>
      <c r="G1251" s="1"/>
    </row>
    <row r="1252" spans="1:7" x14ac:dyDescent="0.3">
      <c r="A1252" s="38"/>
    </row>
    <row r="1253" spans="1:7" x14ac:dyDescent="0.3">
      <c r="A1253" s="38"/>
    </row>
    <row r="1254" spans="1:7" x14ac:dyDescent="0.3">
      <c r="A1254" s="38"/>
      <c r="G1254" s="1"/>
    </row>
    <row r="1255" spans="1:7" x14ac:dyDescent="0.3">
      <c r="A1255" s="38"/>
    </row>
    <row r="1256" spans="1:7" x14ac:dyDescent="0.3">
      <c r="A1256" s="38"/>
      <c r="G1256" s="1"/>
    </row>
    <row r="1257" spans="1:7" x14ac:dyDescent="0.3">
      <c r="A1257" s="38"/>
      <c r="G1257" s="1"/>
    </row>
    <row r="1258" spans="1:7" x14ac:dyDescent="0.3">
      <c r="A1258" s="38"/>
      <c r="G1258" s="1"/>
    </row>
    <row r="1259" spans="1:7" x14ac:dyDescent="0.3">
      <c r="A1259" s="38"/>
      <c r="G1259" s="1"/>
    </row>
    <row r="1260" spans="1:7" x14ac:dyDescent="0.3">
      <c r="A1260" s="38"/>
      <c r="G1260" s="1"/>
    </row>
    <row r="1261" spans="1:7" x14ac:dyDescent="0.3">
      <c r="A1261" s="38"/>
      <c r="G1261" s="1"/>
    </row>
    <row r="1262" spans="1:7" x14ac:dyDescent="0.3">
      <c r="A1262" s="38"/>
      <c r="G1262" s="1"/>
    </row>
    <row r="1263" spans="1:7" x14ac:dyDescent="0.3">
      <c r="A1263" s="38"/>
      <c r="G1263" s="1"/>
    </row>
    <row r="1264" spans="1:7" x14ac:dyDescent="0.3">
      <c r="A1264" s="38"/>
      <c r="G1264" s="1"/>
    </row>
    <row r="1265" spans="1:7" x14ac:dyDescent="0.3">
      <c r="A1265" s="38"/>
      <c r="G1265" s="1"/>
    </row>
    <row r="1266" spans="1:7" x14ac:dyDescent="0.3">
      <c r="A1266" s="38"/>
      <c r="G1266" s="1"/>
    </row>
    <row r="1267" spans="1:7" x14ac:dyDescent="0.3">
      <c r="A1267" s="38"/>
      <c r="G1267" s="1"/>
    </row>
    <row r="1268" spans="1:7" x14ac:dyDescent="0.3">
      <c r="A1268" s="38"/>
      <c r="G1268" s="1"/>
    </row>
    <row r="1269" spans="1:7" x14ac:dyDescent="0.3">
      <c r="A1269" s="38"/>
      <c r="G1269" s="1"/>
    </row>
    <row r="1270" spans="1:7" x14ac:dyDescent="0.3">
      <c r="A1270" s="38"/>
      <c r="G1270" s="1"/>
    </row>
    <row r="1271" spans="1:7" x14ac:dyDescent="0.3">
      <c r="A1271" s="38"/>
      <c r="G1271" s="1"/>
    </row>
    <row r="1272" spans="1:7" x14ac:dyDescent="0.3">
      <c r="A1272" s="38"/>
    </row>
    <row r="1273" spans="1:7" x14ac:dyDescent="0.3">
      <c r="A1273" s="38"/>
    </row>
    <row r="1274" spans="1:7" x14ac:dyDescent="0.3">
      <c r="A1274" s="38"/>
      <c r="G1274" s="1"/>
    </row>
    <row r="1275" spans="1:7" x14ac:dyDescent="0.3">
      <c r="A1275" s="38"/>
      <c r="G1275" s="1"/>
    </row>
    <row r="1276" spans="1:7" x14ac:dyDescent="0.3">
      <c r="A1276" s="38"/>
      <c r="G1276" s="1"/>
    </row>
    <row r="1277" spans="1:7" x14ac:dyDescent="0.3">
      <c r="A1277" s="38"/>
      <c r="G1277" s="1"/>
    </row>
    <row r="1278" spans="1:7" x14ac:dyDescent="0.3">
      <c r="A1278" s="38"/>
      <c r="G1278" s="1"/>
    </row>
    <row r="1279" spans="1:7" x14ac:dyDescent="0.3">
      <c r="A1279" s="38"/>
      <c r="G1279" s="1"/>
    </row>
    <row r="1280" spans="1:7" x14ac:dyDescent="0.3">
      <c r="A1280" s="38"/>
      <c r="G1280" s="1"/>
    </row>
    <row r="1281" spans="1:7" x14ac:dyDescent="0.3">
      <c r="A1281" s="38"/>
      <c r="G1281" s="1"/>
    </row>
    <row r="1282" spans="1:7" x14ac:dyDescent="0.3">
      <c r="A1282" s="38"/>
      <c r="G1282" s="1"/>
    </row>
    <row r="1283" spans="1:7" x14ac:dyDescent="0.3">
      <c r="A1283" s="38"/>
      <c r="G1283" s="1"/>
    </row>
    <row r="1284" spans="1:7" x14ac:dyDescent="0.3">
      <c r="A1284" s="38"/>
      <c r="G1284" s="1"/>
    </row>
    <row r="1285" spans="1:7" x14ac:dyDescent="0.3">
      <c r="A1285" s="38"/>
    </row>
    <row r="1286" spans="1:7" x14ac:dyDescent="0.3">
      <c r="A1286" s="38"/>
      <c r="G1286" s="1"/>
    </row>
    <row r="1287" spans="1:7" x14ac:dyDescent="0.3">
      <c r="A1287" s="38"/>
      <c r="G1287" s="1"/>
    </row>
    <row r="1288" spans="1:7" x14ac:dyDescent="0.3">
      <c r="A1288" s="38"/>
      <c r="G1288" s="1"/>
    </row>
    <row r="1289" spans="1:7" x14ac:dyDescent="0.3">
      <c r="A1289" s="38"/>
      <c r="G1289" s="1"/>
    </row>
    <row r="1290" spans="1:7" x14ac:dyDescent="0.3">
      <c r="A1290" s="38"/>
      <c r="G1290" s="1"/>
    </row>
    <row r="1291" spans="1:7" x14ac:dyDescent="0.3">
      <c r="A1291" s="38"/>
      <c r="G1291" s="1"/>
    </row>
    <row r="1292" spans="1:7" x14ac:dyDescent="0.3">
      <c r="A1292" s="38"/>
      <c r="G1292" s="1"/>
    </row>
    <row r="1293" spans="1:7" x14ac:dyDescent="0.3">
      <c r="A1293" s="38"/>
      <c r="G1293" s="1"/>
    </row>
    <row r="1294" spans="1:7" x14ac:dyDescent="0.3">
      <c r="A1294" s="38"/>
      <c r="G1294" s="1"/>
    </row>
    <row r="1295" spans="1:7" x14ac:dyDescent="0.3">
      <c r="A1295" s="38"/>
      <c r="G1295" s="1"/>
    </row>
    <row r="1296" spans="1:7" x14ac:dyDescent="0.3">
      <c r="A1296" s="38"/>
      <c r="G1296" s="1"/>
    </row>
    <row r="1297" spans="1:7" x14ac:dyDescent="0.3">
      <c r="A1297" s="38"/>
      <c r="G1297" s="1"/>
    </row>
    <row r="1298" spans="1:7" x14ac:dyDescent="0.3">
      <c r="A1298" s="38"/>
      <c r="G1298" s="1"/>
    </row>
    <row r="1299" spans="1:7" x14ac:dyDescent="0.3">
      <c r="A1299" s="38"/>
      <c r="G1299" s="1"/>
    </row>
    <row r="1300" spans="1:7" x14ac:dyDescent="0.3">
      <c r="A1300" s="38"/>
      <c r="G1300" s="1"/>
    </row>
    <row r="1301" spans="1:7" x14ac:dyDescent="0.3">
      <c r="A1301" s="38"/>
      <c r="G1301" s="1"/>
    </row>
    <row r="1302" spans="1:7" x14ac:dyDescent="0.3">
      <c r="A1302" s="38"/>
      <c r="G1302" s="1"/>
    </row>
    <row r="1303" spans="1:7" x14ac:dyDescent="0.3">
      <c r="A1303" s="38"/>
      <c r="G1303" s="1"/>
    </row>
    <row r="1304" spans="1:7" x14ac:dyDescent="0.3">
      <c r="A1304" s="38"/>
      <c r="G1304" s="1"/>
    </row>
    <row r="1305" spans="1:7" x14ac:dyDescent="0.3">
      <c r="A1305" s="38"/>
      <c r="G1305" s="1"/>
    </row>
    <row r="1306" spans="1:7" x14ac:dyDescent="0.3">
      <c r="A1306" s="38"/>
      <c r="G1306" s="1"/>
    </row>
    <row r="1307" spans="1:7" x14ac:dyDescent="0.3">
      <c r="A1307" s="38"/>
      <c r="G1307" s="1"/>
    </row>
    <row r="1308" spans="1:7" x14ac:dyDescent="0.3">
      <c r="A1308" s="38"/>
      <c r="G1308" s="1"/>
    </row>
    <row r="1309" spans="1:7" x14ac:dyDescent="0.3">
      <c r="A1309" s="38"/>
      <c r="G1309" s="1"/>
    </row>
    <row r="1310" spans="1:7" x14ac:dyDescent="0.3">
      <c r="A1310" s="38"/>
    </row>
    <row r="1311" spans="1:7" x14ac:dyDescent="0.3">
      <c r="A1311" s="38"/>
    </row>
    <row r="1312" spans="1:7" x14ac:dyDescent="0.3">
      <c r="A1312" s="38"/>
      <c r="G1312" s="1"/>
    </row>
    <row r="1313" spans="1:7" x14ac:dyDescent="0.3">
      <c r="A1313" s="38"/>
      <c r="G1313" s="1"/>
    </row>
    <row r="1314" spans="1:7" x14ac:dyDescent="0.3">
      <c r="A1314" s="38"/>
    </row>
    <row r="1315" spans="1:7" x14ac:dyDescent="0.3">
      <c r="A1315" s="38"/>
      <c r="G1315" s="1"/>
    </row>
    <row r="1316" spans="1:7" x14ac:dyDescent="0.3">
      <c r="A1316" s="38"/>
      <c r="G1316" s="1"/>
    </row>
    <row r="1317" spans="1:7" x14ac:dyDescent="0.3">
      <c r="A1317" s="38"/>
      <c r="G1317" s="1"/>
    </row>
    <row r="1318" spans="1:7" x14ac:dyDescent="0.3">
      <c r="A1318" s="38"/>
      <c r="G1318" s="1"/>
    </row>
    <row r="1319" spans="1:7" x14ac:dyDescent="0.3">
      <c r="A1319" s="38"/>
      <c r="G1319" s="1"/>
    </row>
    <row r="1320" spans="1:7" x14ac:dyDescent="0.3">
      <c r="A1320" s="38"/>
      <c r="G1320" s="1"/>
    </row>
    <row r="1321" spans="1:7" x14ac:dyDescent="0.3">
      <c r="A1321" s="38"/>
    </row>
    <row r="1322" spans="1:7" x14ac:dyDescent="0.3">
      <c r="A1322" s="38"/>
      <c r="G1322" s="1"/>
    </row>
    <row r="1323" spans="1:7" x14ac:dyDescent="0.3">
      <c r="A1323" s="38"/>
      <c r="G1323" s="1"/>
    </row>
    <row r="1324" spans="1:7" x14ac:dyDescent="0.3">
      <c r="A1324" s="38"/>
      <c r="G1324" s="1"/>
    </row>
    <row r="1325" spans="1:7" x14ac:dyDescent="0.3">
      <c r="A1325" s="38"/>
      <c r="G1325" s="1"/>
    </row>
    <row r="1326" spans="1:7" x14ac:dyDescent="0.3">
      <c r="A1326" s="38"/>
    </row>
    <row r="1327" spans="1:7" x14ac:dyDescent="0.3">
      <c r="A1327" s="38"/>
      <c r="G1327" s="1"/>
    </row>
    <row r="1328" spans="1:7" x14ac:dyDescent="0.3">
      <c r="A1328" s="38"/>
    </row>
    <row r="1329" spans="1:7" x14ac:dyDescent="0.3">
      <c r="A1329" s="38"/>
    </row>
    <row r="1330" spans="1:7" x14ac:dyDescent="0.3">
      <c r="A1330" s="38"/>
      <c r="G1330" s="1"/>
    </row>
    <row r="1331" spans="1:7" x14ac:dyDescent="0.3">
      <c r="A1331" s="38"/>
      <c r="G1331" s="1"/>
    </row>
    <row r="1332" spans="1:7" x14ac:dyDescent="0.3">
      <c r="A1332" s="38"/>
      <c r="G1332" s="1"/>
    </row>
    <row r="1333" spans="1:7" x14ac:dyDescent="0.3">
      <c r="A1333" s="38"/>
    </row>
    <row r="1334" spans="1:7" x14ac:dyDescent="0.3">
      <c r="A1334" s="38"/>
      <c r="G1334" s="1"/>
    </row>
    <row r="1335" spans="1:7" x14ac:dyDescent="0.3">
      <c r="A1335" s="38"/>
      <c r="G1335" s="1"/>
    </row>
    <row r="1336" spans="1:7" x14ac:dyDescent="0.3">
      <c r="A1336" s="38"/>
    </row>
    <row r="1337" spans="1:7" x14ac:dyDescent="0.3">
      <c r="A1337" s="38"/>
    </row>
    <row r="1338" spans="1:7" x14ac:dyDescent="0.3">
      <c r="A1338" s="38"/>
    </row>
    <row r="1339" spans="1:7" x14ac:dyDescent="0.3">
      <c r="A1339" s="38"/>
    </row>
    <row r="1340" spans="1:7" x14ac:dyDescent="0.3">
      <c r="A1340" s="38"/>
      <c r="G1340" s="1"/>
    </row>
    <row r="1341" spans="1:7" x14ac:dyDescent="0.3">
      <c r="A1341" s="38"/>
    </row>
    <row r="1342" spans="1:7" x14ac:dyDescent="0.3">
      <c r="A1342" s="38"/>
      <c r="G1342" s="1"/>
    </row>
    <row r="1343" spans="1:7" x14ac:dyDescent="0.3">
      <c r="A1343" s="38"/>
    </row>
    <row r="1344" spans="1:7" x14ac:dyDescent="0.3">
      <c r="A1344" s="38"/>
      <c r="G1344" s="1"/>
    </row>
    <row r="1345" spans="1:7" x14ac:dyDescent="0.3">
      <c r="A1345" s="38"/>
      <c r="G1345" s="1"/>
    </row>
    <row r="1346" spans="1:7" x14ac:dyDescent="0.3">
      <c r="A1346" s="38"/>
      <c r="G1346" s="1"/>
    </row>
    <row r="1347" spans="1:7" x14ac:dyDescent="0.3">
      <c r="A1347" s="38"/>
      <c r="G1347" s="1"/>
    </row>
    <row r="1348" spans="1:7" x14ac:dyDescent="0.3">
      <c r="A1348" s="38"/>
      <c r="G1348" s="1"/>
    </row>
    <row r="1349" spans="1:7" x14ac:dyDescent="0.3">
      <c r="A1349" s="38"/>
      <c r="G1349" s="1"/>
    </row>
    <row r="1350" spans="1:7" x14ac:dyDescent="0.3">
      <c r="A1350" s="38"/>
    </row>
    <row r="1351" spans="1:7" x14ac:dyDescent="0.3">
      <c r="A1351" s="38"/>
      <c r="G1351" s="1"/>
    </row>
    <row r="1352" spans="1:7" x14ac:dyDescent="0.3">
      <c r="A1352" s="38"/>
      <c r="G1352" s="1"/>
    </row>
    <row r="1353" spans="1:7" x14ac:dyDescent="0.3">
      <c r="A1353" s="38"/>
    </row>
    <row r="1354" spans="1:7" x14ac:dyDescent="0.3">
      <c r="A1354" s="38"/>
    </row>
    <row r="1355" spans="1:7" x14ac:dyDescent="0.3">
      <c r="A1355" s="38"/>
      <c r="G1355" s="1"/>
    </row>
    <row r="1356" spans="1:7" x14ac:dyDescent="0.3">
      <c r="A1356" s="38"/>
    </row>
    <row r="1357" spans="1:7" x14ac:dyDescent="0.3">
      <c r="A1357" s="38"/>
      <c r="G1357" s="1"/>
    </row>
    <row r="1358" spans="1:7" x14ac:dyDescent="0.3">
      <c r="A1358" s="38"/>
      <c r="G1358" s="1"/>
    </row>
    <row r="1359" spans="1:7" x14ac:dyDescent="0.3">
      <c r="A1359" s="38"/>
    </row>
    <row r="1360" spans="1:7" x14ac:dyDescent="0.3">
      <c r="A1360" s="38"/>
      <c r="G1360" s="1"/>
    </row>
    <row r="1361" spans="1:7" x14ac:dyDescent="0.3">
      <c r="A1361" s="38"/>
      <c r="G1361" s="1"/>
    </row>
    <row r="1362" spans="1:7" x14ac:dyDescent="0.3">
      <c r="A1362" s="38"/>
      <c r="G1362" s="1"/>
    </row>
    <row r="1363" spans="1:7" x14ac:dyDescent="0.3">
      <c r="A1363" s="38"/>
      <c r="G1363" s="1"/>
    </row>
    <row r="1364" spans="1:7" x14ac:dyDescent="0.3">
      <c r="A1364" s="38"/>
    </row>
    <row r="1365" spans="1:7" x14ac:dyDescent="0.3">
      <c r="A1365" s="38"/>
    </row>
    <row r="1366" spans="1:7" x14ac:dyDescent="0.3">
      <c r="A1366" s="38"/>
      <c r="G1366" s="1"/>
    </row>
    <row r="1367" spans="1:7" x14ac:dyDescent="0.3">
      <c r="A1367" s="38"/>
      <c r="G1367" s="1"/>
    </row>
    <row r="1368" spans="1:7" x14ac:dyDescent="0.3">
      <c r="A1368" s="38"/>
      <c r="G1368" s="1"/>
    </row>
    <row r="1369" spans="1:7" x14ac:dyDescent="0.3">
      <c r="A1369" s="38"/>
      <c r="G1369" s="1"/>
    </row>
    <row r="1370" spans="1:7" x14ac:dyDescent="0.3">
      <c r="A1370" s="38"/>
      <c r="G1370" s="1"/>
    </row>
    <row r="1371" spans="1:7" x14ac:dyDescent="0.3">
      <c r="A1371" s="38"/>
      <c r="G1371" s="1"/>
    </row>
    <row r="1372" spans="1:7" x14ac:dyDescent="0.3">
      <c r="A1372" s="38"/>
      <c r="G1372" s="1"/>
    </row>
    <row r="1373" spans="1:7" x14ac:dyDescent="0.3">
      <c r="A1373" s="38"/>
      <c r="G1373" s="1"/>
    </row>
    <row r="1374" spans="1:7" x14ac:dyDescent="0.3">
      <c r="A1374" s="38"/>
    </row>
    <row r="1375" spans="1:7" x14ac:dyDescent="0.3">
      <c r="A1375" s="38"/>
      <c r="G1375" s="1"/>
    </row>
    <row r="1376" spans="1:7" x14ac:dyDescent="0.3">
      <c r="A1376" s="38"/>
    </row>
    <row r="1377" spans="1:7" x14ac:dyDescent="0.3">
      <c r="A1377" s="38"/>
      <c r="G1377" s="1"/>
    </row>
    <row r="1378" spans="1:7" x14ac:dyDescent="0.3">
      <c r="A1378" s="38"/>
      <c r="G1378" s="1"/>
    </row>
    <row r="1379" spans="1:7" x14ac:dyDescent="0.3">
      <c r="A1379" s="38"/>
      <c r="G1379" s="1"/>
    </row>
    <row r="1380" spans="1:7" x14ac:dyDescent="0.3">
      <c r="A1380" s="38"/>
    </row>
    <row r="1381" spans="1:7" x14ac:dyDescent="0.3">
      <c r="A1381" s="38"/>
      <c r="G1381" s="1"/>
    </row>
    <row r="1382" spans="1:7" x14ac:dyDescent="0.3">
      <c r="A1382" s="38"/>
    </row>
    <row r="1383" spans="1:7" x14ac:dyDescent="0.3">
      <c r="A1383" s="38"/>
      <c r="G1383" s="1"/>
    </row>
    <row r="1384" spans="1:7" x14ac:dyDescent="0.3">
      <c r="A1384" s="38"/>
    </row>
    <row r="1385" spans="1:7" x14ac:dyDescent="0.3">
      <c r="A1385" s="38"/>
    </row>
    <row r="1386" spans="1:7" x14ac:dyDescent="0.3">
      <c r="A1386" s="38"/>
      <c r="G1386" s="1"/>
    </row>
    <row r="1387" spans="1:7" x14ac:dyDescent="0.3">
      <c r="A1387" s="38"/>
    </row>
    <row r="1388" spans="1:7" x14ac:dyDescent="0.3">
      <c r="A1388" s="38"/>
      <c r="G1388" s="1"/>
    </row>
    <row r="1389" spans="1:7" x14ac:dyDescent="0.3">
      <c r="A1389" s="38"/>
      <c r="G1389" s="1"/>
    </row>
    <row r="1390" spans="1:7" x14ac:dyDescent="0.3">
      <c r="A1390" s="38"/>
      <c r="G1390" s="1"/>
    </row>
    <row r="1391" spans="1:7" x14ac:dyDescent="0.3">
      <c r="A1391" s="38"/>
      <c r="G1391" s="1"/>
    </row>
    <row r="1392" spans="1:7" x14ac:dyDescent="0.3">
      <c r="A1392" s="38"/>
      <c r="G1392" s="1"/>
    </row>
    <row r="1393" spans="1:7" x14ac:dyDescent="0.3">
      <c r="A1393" s="38"/>
      <c r="G1393" s="1"/>
    </row>
    <row r="1394" spans="1:7" x14ac:dyDescent="0.3">
      <c r="A1394" s="38"/>
      <c r="G1394" s="1"/>
    </row>
    <row r="1395" spans="1:7" x14ac:dyDescent="0.3">
      <c r="A1395" s="38"/>
      <c r="G1395" s="1"/>
    </row>
    <row r="1396" spans="1:7" x14ac:dyDescent="0.3">
      <c r="A1396" s="38"/>
      <c r="G1396" s="1"/>
    </row>
    <row r="1397" spans="1:7" x14ac:dyDescent="0.3">
      <c r="A1397" s="38"/>
      <c r="G1397" s="1"/>
    </row>
    <row r="1398" spans="1:7" x14ac:dyDescent="0.3">
      <c r="A1398" s="38"/>
      <c r="G1398" s="1"/>
    </row>
    <row r="1399" spans="1:7" x14ac:dyDescent="0.3">
      <c r="A1399" s="38"/>
      <c r="G1399" s="1"/>
    </row>
    <row r="1400" spans="1:7" x14ac:dyDescent="0.3">
      <c r="A1400" s="38"/>
      <c r="G1400" s="1"/>
    </row>
    <row r="1401" spans="1:7" x14ac:dyDescent="0.3">
      <c r="A1401" s="38"/>
      <c r="G1401" s="1"/>
    </row>
    <row r="1402" spans="1:7" x14ac:dyDescent="0.3">
      <c r="A1402" s="38"/>
    </row>
    <row r="1403" spans="1:7" x14ac:dyDescent="0.3">
      <c r="A1403" s="38"/>
      <c r="G1403" s="1"/>
    </row>
    <row r="1404" spans="1:7" x14ac:dyDescent="0.3">
      <c r="A1404" s="38"/>
      <c r="G1404" s="1"/>
    </row>
    <row r="1405" spans="1:7" x14ac:dyDescent="0.3">
      <c r="A1405" s="38"/>
      <c r="G1405" s="1"/>
    </row>
    <row r="1406" spans="1:7" x14ac:dyDescent="0.3">
      <c r="A1406" s="38"/>
    </row>
    <row r="1407" spans="1:7" x14ac:dyDescent="0.3">
      <c r="A1407" s="38"/>
      <c r="G1407" s="1"/>
    </row>
    <row r="1408" spans="1:7" x14ac:dyDescent="0.3">
      <c r="A1408" s="38"/>
      <c r="G1408" s="1"/>
    </row>
    <row r="1409" spans="1:7" x14ac:dyDescent="0.3">
      <c r="A1409" s="38"/>
      <c r="G1409" s="1"/>
    </row>
    <row r="1410" spans="1:7" x14ac:dyDescent="0.3">
      <c r="A1410" s="38"/>
      <c r="G1410" s="1"/>
    </row>
    <row r="1411" spans="1:7" x14ac:dyDescent="0.3">
      <c r="A1411" s="38"/>
      <c r="G1411" s="1"/>
    </row>
    <row r="1412" spans="1:7" x14ac:dyDescent="0.3">
      <c r="A1412" s="38"/>
      <c r="G1412" s="1"/>
    </row>
    <row r="1413" spans="1:7" x14ac:dyDescent="0.3">
      <c r="A1413" s="38"/>
      <c r="G1413" s="1"/>
    </row>
    <row r="1414" spans="1:7" x14ac:dyDescent="0.3">
      <c r="A1414" s="38"/>
      <c r="G1414" s="1"/>
    </row>
    <row r="1415" spans="1:7" x14ac:dyDescent="0.3">
      <c r="A1415" s="38"/>
      <c r="G1415" s="1"/>
    </row>
    <row r="1416" spans="1:7" x14ac:dyDescent="0.3">
      <c r="A1416" s="38"/>
      <c r="G1416" s="1"/>
    </row>
    <row r="1417" spans="1:7" x14ac:dyDescent="0.3">
      <c r="A1417" s="38"/>
      <c r="G1417" s="1"/>
    </row>
    <row r="1418" spans="1:7" x14ac:dyDescent="0.3">
      <c r="A1418" s="38"/>
      <c r="G1418" s="1"/>
    </row>
    <row r="1419" spans="1:7" x14ac:dyDescent="0.3">
      <c r="A1419" s="38"/>
    </row>
    <row r="1420" spans="1:7" x14ac:dyDescent="0.3">
      <c r="A1420" s="38"/>
      <c r="G1420" s="1"/>
    </row>
    <row r="1421" spans="1:7" x14ac:dyDescent="0.3">
      <c r="A1421" s="38"/>
      <c r="G1421" s="1"/>
    </row>
    <row r="1422" spans="1:7" x14ac:dyDescent="0.3">
      <c r="A1422" s="38"/>
    </row>
    <row r="1423" spans="1:7" x14ac:dyDescent="0.3">
      <c r="A1423" s="38"/>
      <c r="D1423" s="19"/>
    </row>
    <row r="1424" spans="1:7" x14ac:dyDescent="0.3">
      <c r="A1424" s="38"/>
    </row>
    <row r="1425" spans="1:7" x14ac:dyDescent="0.3">
      <c r="A1425" s="38"/>
      <c r="G1425" s="1"/>
    </row>
    <row r="1426" spans="1:7" x14ac:dyDescent="0.3">
      <c r="A1426" s="38"/>
      <c r="G1426" s="1"/>
    </row>
    <row r="1427" spans="1:7" x14ac:dyDescent="0.3">
      <c r="A1427" s="38"/>
      <c r="G1427" s="1"/>
    </row>
    <row r="1428" spans="1:7" x14ac:dyDescent="0.3">
      <c r="A1428" s="38"/>
    </row>
    <row r="1429" spans="1:7" x14ac:dyDescent="0.3">
      <c r="A1429" s="38"/>
      <c r="G1429" s="1"/>
    </row>
    <row r="1430" spans="1:7" x14ac:dyDescent="0.3">
      <c r="A1430" s="38"/>
      <c r="G1430" s="1"/>
    </row>
    <row r="1431" spans="1:7" x14ac:dyDescent="0.3">
      <c r="A1431" s="38"/>
      <c r="G1431" s="1"/>
    </row>
    <row r="1432" spans="1:7" x14ac:dyDescent="0.3">
      <c r="A1432" s="38"/>
    </row>
    <row r="1433" spans="1:7" x14ac:dyDescent="0.3">
      <c r="A1433" s="38"/>
    </row>
    <row r="1434" spans="1:7" x14ac:dyDescent="0.3">
      <c r="A1434" s="38"/>
      <c r="G1434" s="1"/>
    </row>
    <row r="1435" spans="1:7" x14ac:dyDescent="0.3">
      <c r="A1435" s="38"/>
    </row>
    <row r="1436" spans="1:7" x14ac:dyDescent="0.3">
      <c r="A1436" s="38"/>
      <c r="G1436" s="1"/>
    </row>
    <row r="1437" spans="1:7" x14ac:dyDescent="0.3">
      <c r="A1437" s="38"/>
    </row>
    <row r="1438" spans="1:7" x14ac:dyDescent="0.3">
      <c r="A1438" s="38"/>
      <c r="G1438" s="1"/>
    </row>
    <row r="1439" spans="1:7" x14ac:dyDescent="0.3">
      <c r="A1439" s="38"/>
      <c r="G1439" s="1"/>
    </row>
    <row r="1440" spans="1:7" x14ac:dyDescent="0.3">
      <c r="A1440" s="38"/>
    </row>
    <row r="1441" spans="1:7" x14ac:dyDescent="0.3">
      <c r="A1441" s="38"/>
      <c r="G1441" s="1"/>
    </row>
    <row r="1442" spans="1:7" x14ac:dyDescent="0.3">
      <c r="A1442" s="38"/>
    </row>
    <row r="1443" spans="1:7" x14ac:dyDescent="0.3">
      <c r="A1443" s="38"/>
    </row>
    <row r="1444" spans="1:7" x14ac:dyDescent="0.3">
      <c r="A1444" s="38"/>
    </row>
    <row r="1445" spans="1:7" x14ac:dyDescent="0.3">
      <c r="A1445" s="38"/>
    </row>
    <row r="1446" spans="1:7" x14ac:dyDescent="0.3">
      <c r="A1446" s="38"/>
      <c r="G1446" s="1"/>
    </row>
    <row r="1447" spans="1:7" x14ac:dyDescent="0.3">
      <c r="A1447" s="38"/>
    </row>
    <row r="1448" spans="1:7" x14ac:dyDescent="0.3">
      <c r="A1448" s="38"/>
    </row>
    <row r="1449" spans="1:7" x14ac:dyDescent="0.3">
      <c r="A1449" s="38"/>
    </row>
    <row r="1450" spans="1:7" x14ac:dyDescent="0.3">
      <c r="A1450" s="38"/>
      <c r="G1450" s="1"/>
    </row>
    <row r="1451" spans="1:7" x14ac:dyDescent="0.3">
      <c r="A1451" s="38"/>
    </row>
    <row r="1452" spans="1:7" x14ac:dyDescent="0.3">
      <c r="A1452" s="38"/>
    </row>
    <row r="1453" spans="1:7" x14ac:dyDescent="0.3">
      <c r="A1453" s="38"/>
    </row>
    <row r="1454" spans="1:7" x14ac:dyDescent="0.3">
      <c r="A1454" s="38"/>
      <c r="G1454" s="1"/>
    </row>
    <row r="1455" spans="1:7" x14ac:dyDescent="0.3">
      <c r="A1455" s="38"/>
      <c r="G1455" s="1"/>
    </row>
    <row r="1456" spans="1:7" x14ac:dyDescent="0.3">
      <c r="A1456" s="38"/>
      <c r="G1456" s="1"/>
    </row>
    <row r="1457" spans="1:7" x14ac:dyDescent="0.3">
      <c r="A1457" s="38"/>
    </row>
    <row r="1458" spans="1:7" x14ac:dyDescent="0.3">
      <c r="A1458" s="38"/>
      <c r="G1458" s="1"/>
    </row>
    <row r="1459" spans="1:7" x14ac:dyDescent="0.3">
      <c r="A1459" s="38"/>
      <c r="G1459" s="1"/>
    </row>
    <row r="1460" spans="1:7" x14ac:dyDescent="0.3">
      <c r="A1460" s="38"/>
      <c r="G1460" s="1"/>
    </row>
    <row r="1461" spans="1:7" x14ac:dyDescent="0.3">
      <c r="A1461" s="38"/>
      <c r="G1461" s="1"/>
    </row>
    <row r="1462" spans="1:7" x14ac:dyDescent="0.3">
      <c r="A1462" s="38"/>
      <c r="G1462" s="1"/>
    </row>
    <row r="1463" spans="1:7" x14ac:dyDescent="0.3">
      <c r="A1463" s="38"/>
    </row>
    <row r="1464" spans="1:7" x14ac:dyDescent="0.3">
      <c r="A1464" s="38"/>
      <c r="G1464" s="1"/>
    </row>
    <row r="1465" spans="1:7" x14ac:dyDescent="0.3">
      <c r="A1465" s="38"/>
    </row>
    <row r="1466" spans="1:7" x14ac:dyDescent="0.3">
      <c r="A1466" s="38"/>
      <c r="G1466" s="1"/>
    </row>
    <row r="1467" spans="1:7" x14ac:dyDescent="0.3">
      <c r="A1467" s="38"/>
    </row>
    <row r="1468" spans="1:7" x14ac:dyDescent="0.3">
      <c r="A1468" s="38"/>
    </row>
    <row r="1469" spans="1:7" x14ac:dyDescent="0.3">
      <c r="A1469" s="38"/>
      <c r="G1469" s="1"/>
    </row>
    <row r="1470" spans="1:7" x14ac:dyDescent="0.3">
      <c r="A1470" s="38"/>
      <c r="G1470" s="1"/>
    </row>
    <row r="1471" spans="1:7" x14ac:dyDescent="0.3">
      <c r="A1471" s="38"/>
      <c r="G1471" s="1"/>
    </row>
    <row r="1472" spans="1:7" x14ac:dyDescent="0.3">
      <c r="A1472" s="38"/>
    </row>
    <row r="1473" spans="1:7" x14ac:dyDescent="0.3">
      <c r="A1473" s="38"/>
      <c r="G1473" s="1"/>
    </row>
    <row r="1474" spans="1:7" x14ac:dyDescent="0.3">
      <c r="A1474" s="38"/>
      <c r="G1474" s="1"/>
    </row>
    <row r="1475" spans="1:7" x14ac:dyDescent="0.3">
      <c r="A1475" s="38"/>
      <c r="G1475" s="1"/>
    </row>
    <row r="1476" spans="1:7" x14ac:dyDescent="0.3">
      <c r="A1476" s="38"/>
      <c r="G1476" s="1"/>
    </row>
    <row r="1477" spans="1:7" x14ac:dyDescent="0.3">
      <c r="A1477" s="38"/>
      <c r="G1477" s="1"/>
    </row>
    <row r="1478" spans="1:7" x14ac:dyDescent="0.3">
      <c r="A1478" s="38"/>
      <c r="G1478" s="1"/>
    </row>
    <row r="1479" spans="1:7" x14ac:dyDescent="0.3">
      <c r="A1479" s="38"/>
    </row>
    <row r="1480" spans="1:7" x14ac:dyDescent="0.3">
      <c r="A1480" s="38"/>
    </row>
    <row r="1481" spans="1:7" x14ac:dyDescent="0.3">
      <c r="A1481" s="38"/>
      <c r="G1481" s="1"/>
    </row>
    <row r="1482" spans="1:7" x14ac:dyDescent="0.3">
      <c r="A1482" s="38"/>
    </row>
    <row r="1483" spans="1:7" x14ac:dyDescent="0.3">
      <c r="A1483" s="38"/>
    </row>
    <row r="1484" spans="1:7" x14ac:dyDescent="0.3">
      <c r="A1484" s="38"/>
      <c r="G1484" s="1"/>
    </row>
    <row r="1485" spans="1:7" x14ac:dyDescent="0.3">
      <c r="A1485" s="38"/>
    </row>
    <row r="1486" spans="1:7" x14ac:dyDescent="0.3">
      <c r="A1486" s="38"/>
    </row>
    <row r="1487" spans="1:7" x14ac:dyDescent="0.3">
      <c r="A1487" s="38"/>
      <c r="G1487" s="1"/>
    </row>
    <row r="1488" spans="1:7" x14ac:dyDescent="0.3">
      <c r="A1488" s="38"/>
    </row>
    <row r="1489" spans="1:7" x14ac:dyDescent="0.3">
      <c r="A1489" s="38"/>
    </row>
    <row r="1490" spans="1:7" x14ac:dyDescent="0.3">
      <c r="A1490" s="38"/>
      <c r="G1490" s="1"/>
    </row>
    <row r="1491" spans="1:7" x14ac:dyDescent="0.3">
      <c r="A1491" s="38"/>
    </row>
    <row r="1492" spans="1:7" x14ac:dyDescent="0.3">
      <c r="A1492" s="38"/>
      <c r="G1492" s="1"/>
    </row>
    <row r="1493" spans="1:7" x14ac:dyDescent="0.3">
      <c r="A1493" s="38"/>
    </row>
    <row r="1494" spans="1:7" x14ac:dyDescent="0.3">
      <c r="A1494" s="38"/>
    </row>
    <row r="1495" spans="1:7" x14ac:dyDescent="0.3">
      <c r="A1495" s="38"/>
    </row>
    <row r="1496" spans="1:7" x14ac:dyDescent="0.3">
      <c r="A1496" s="38"/>
    </row>
    <row r="1497" spans="1:7" x14ac:dyDescent="0.3">
      <c r="A1497" s="38"/>
    </row>
    <row r="1498" spans="1:7" x14ac:dyDescent="0.3">
      <c r="A1498" s="38"/>
      <c r="G1498" s="1"/>
    </row>
    <row r="1499" spans="1:7" x14ac:dyDescent="0.3">
      <c r="A1499" s="38"/>
    </row>
    <row r="1500" spans="1:7" x14ac:dyDescent="0.3">
      <c r="A1500" s="38"/>
      <c r="G1500" s="1"/>
    </row>
    <row r="1501" spans="1:7" x14ac:dyDescent="0.3">
      <c r="A1501" s="38"/>
      <c r="G1501" s="1"/>
    </row>
    <row r="1502" spans="1:7" x14ac:dyDescent="0.3">
      <c r="A1502" s="38"/>
    </row>
    <row r="1503" spans="1:7" x14ac:dyDescent="0.3">
      <c r="A1503" s="38"/>
    </row>
    <row r="1504" spans="1:7" x14ac:dyDescent="0.3">
      <c r="A1504" s="38"/>
    </row>
    <row r="1505" spans="1:7" x14ac:dyDescent="0.3">
      <c r="A1505" s="38"/>
    </row>
    <row r="1506" spans="1:7" x14ac:dyDescent="0.3">
      <c r="A1506" s="38"/>
      <c r="G1506" s="1"/>
    </row>
    <row r="1507" spans="1:7" x14ac:dyDescent="0.3">
      <c r="A1507" s="38"/>
      <c r="G1507" s="1"/>
    </row>
    <row r="1508" spans="1:7" x14ac:dyDescent="0.3">
      <c r="A1508" s="38"/>
    </row>
    <row r="1509" spans="1:7" x14ac:dyDescent="0.3">
      <c r="A1509" s="38"/>
    </row>
    <row r="1510" spans="1:7" x14ac:dyDescent="0.3">
      <c r="A1510" s="38"/>
      <c r="G1510" s="1"/>
    </row>
    <row r="1511" spans="1:7" x14ac:dyDescent="0.3">
      <c r="A1511" s="38"/>
      <c r="G1511" s="1"/>
    </row>
    <row r="1512" spans="1:7" x14ac:dyDescent="0.3">
      <c r="A1512" s="38"/>
      <c r="G1512" s="1"/>
    </row>
    <row r="1513" spans="1:7" x14ac:dyDescent="0.3">
      <c r="A1513" s="38"/>
    </row>
    <row r="1514" spans="1:7" x14ac:dyDescent="0.3">
      <c r="A1514" s="38"/>
      <c r="G1514" s="1"/>
    </row>
    <row r="1515" spans="1:7" x14ac:dyDescent="0.3">
      <c r="A1515" s="38"/>
    </row>
    <row r="1516" spans="1:7" x14ac:dyDescent="0.3">
      <c r="A1516" s="38"/>
      <c r="G1516" s="1"/>
    </row>
    <row r="1517" spans="1:7" x14ac:dyDescent="0.3">
      <c r="A1517" s="38"/>
      <c r="G1517" s="1"/>
    </row>
    <row r="1518" spans="1:7" x14ac:dyDescent="0.3">
      <c r="A1518" s="38"/>
    </row>
    <row r="1519" spans="1:7" x14ac:dyDescent="0.3">
      <c r="A1519" s="38"/>
      <c r="G1519" s="1"/>
    </row>
    <row r="1520" spans="1:7" x14ac:dyDescent="0.3">
      <c r="A1520" s="38"/>
      <c r="G1520" s="1"/>
    </row>
    <row r="1521" spans="1:7" x14ac:dyDescent="0.3">
      <c r="A1521" s="38"/>
      <c r="G1521" s="1"/>
    </row>
    <row r="1522" spans="1:7" x14ac:dyDescent="0.3">
      <c r="A1522" s="38"/>
      <c r="G1522" s="1"/>
    </row>
    <row r="1523" spans="1:7" x14ac:dyDescent="0.3">
      <c r="A1523" s="38"/>
      <c r="G1523" s="1"/>
    </row>
    <row r="1524" spans="1:7" x14ac:dyDescent="0.3">
      <c r="A1524" s="38"/>
    </row>
    <row r="1525" spans="1:7" x14ac:dyDescent="0.3">
      <c r="A1525" s="38"/>
      <c r="G1525" s="1"/>
    </row>
    <row r="1526" spans="1:7" x14ac:dyDescent="0.3">
      <c r="A1526" s="38"/>
      <c r="G1526" s="1"/>
    </row>
    <row r="1527" spans="1:7" x14ac:dyDescent="0.3">
      <c r="A1527" s="38"/>
      <c r="G1527" s="1"/>
    </row>
    <row r="1528" spans="1:7" x14ac:dyDescent="0.3">
      <c r="A1528" s="38"/>
    </row>
    <row r="1529" spans="1:7" x14ac:dyDescent="0.3">
      <c r="A1529" s="38"/>
    </row>
    <row r="1530" spans="1:7" x14ac:dyDescent="0.3">
      <c r="A1530" s="38"/>
      <c r="G1530" s="1"/>
    </row>
    <row r="1531" spans="1:7" x14ac:dyDescent="0.3">
      <c r="A1531" s="38"/>
      <c r="G1531" s="1"/>
    </row>
    <row r="1532" spans="1:7" x14ac:dyDescent="0.3">
      <c r="A1532" s="38"/>
      <c r="G1532" s="1"/>
    </row>
    <row r="1533" spans="1:7" x14ac:dyDescent="0.3">
      <c r="A1533" s="38"/>
      <c r="G1533" s="1"/>
    </row>
    <row r="1534" spans="1:7" x14ac:dyDescent="0.3">
      <c r="A1534" s="38"/>
      <c r="G1534" s="1"/>
    </row>
    <row r="1535" spans="1:7" x14ac:dyDescent="0.3">
      <c r="A1535" s="38"/>
    </row>
    <row r="1536" spans="1:7" x14ac:dyDescent="0.3">
      <c r="A1536" s="38"/>
      <c r="G1536" s="1"/>
    </row>
    <row r="1537" spans="1:7" x14ac:dyDescent="0.3">
      <c r="A1537" s="38"/>
      <c r="G1537" s="1"/>
    </row>
    <row r="1538" spans="1:7" x14ac:dyDescent="0.3">
      <c r="A1538" s="38"/>
      <c r="G1538" s="1"/>
    </row>
    <row r="1539" spans="1:7" x14ac:dyDescent="0.3">
      <c r="A1539" s="38"/>
      <c r="G1539" s="1"/>
    </row>
    <row r="1540" spans="1:7" x14ac:dyDescent="0.3">
      <c r="A1540" s="38"/>
      <c r="G1540" s="1"/>
    </row>
    <row r="1541" spans="1:7" x14ac:dyDescent="0.3">
      <c r="A1541" s="38"/>
      <c r="G1541" s="1"/>
    </row>
    <row r="1542" spans="1:7" x14ac:dyDescent="0.3">
      <c r="A1542" s="38"/>
      <c r="G1542" s="1"/>
    </row>
    <row r="1543" spans="1:7" x14ac:dyDescent="0.3">
      <c r="A1543" s="38"/>
      <c r="G1543" s="1"/>
    </row>
    <row r="1544" spans="1:7" x14ac:dyDescent="0.3">
      <c r="A1544" s="38"/>
      <c r="G1544" s="1"/>
    </row>
    <row r="1545" spans="1:7" x14ac:dyDescent="0.3">
      <c r="A1545" s="38"/>
      <c r="G1545" s="1"/>
    </row>
    <row r="1546" spans="1:7" x14ac:dyDescent="0.3">
      <c r="A1546" s="38"/>
      <c r="G1546" s="1"/>
    </row>
    <row r="1547" spans="1:7" x14ac:dyDescent="0.3">
      <c r="A1547" s="38"/>
      <c r="G1547" s="1"/>
    </row>
    <row r="1548" spans="1:7" x14ac:dyDescent="0.3">
      <c r="A1548" s="38"/>
      <c r="G1548" s="1"/>
    </row>
    <row r="1549" spans="1:7" x14ac:dyDescent="0.3">
      <c r="A1549" s="38"/>
    </row>
    <row r="1550" spans="1:7" x14ac:dyDescent="0.3">
      <c r="A1550" s="38"/>
      <c r="G1550" s="1"/>
    </row>
    <row r="1551" spans="1:7" x14ac:dyDescent="0.3">
      <c r="A1551" s="38"/>
      <c r="G1551" s="1"/>
    </row>
    <row r="1552" spans="1:7" x14ac:dyDescent="0.3">
      <c r="A1552" s="38"/>
    </row>
    <row r="1553" spans="1:7" x14ac:dyDescent="0.3">
      <c r="A1553" s="38"/>
      <c r="G1553" s="1"/>
    </row>
    <row r="1554" spans="1:7" x14ac:dyDescent="0.3">
      <c r="A1554" s="38"/>
    </row>
    <row r="1555" spans="1:7" x14ac:dyDescent="0.3">
      <c r="A1555" s="38"/>
      <c r="G1555" s="1"/>
    </row>
    <row r="1556" spans="1:7" x14ac:dyDescent="0.3">
      <c r="A1556" s="38"/>
    </row>
    <row r="1557" spans="1:7" x14ac:dyDescent="0.3">
      <c r="A1557" s="38"/>
    </row>
    <row r="1558" spans="1:7" x14ac:dyDescent="0.3">
      <c r="A1558" s="38"/>
    </row>
    <row r="1559" spans="1:7" x14ac:dyDescent="0.3">
      <c r="A1559" s="38"/>
    </row>
    <row r="1560" spans="1:7" x14ac:dyDescent="0.3">
      <c r="A1560" s="38"/>
    </row>
    <row r="1561" spans="1:7" x14ac:dyDescent="0.3">
      <c r="A1561" s="38"/>
      <c r="G1561" s="1"/>
    </row>
    <row r="1562" spans="1:7" x14ac:dyDescent="0.3">
      <c r="A1562" s="38"/>
      <c r="G1562" s="1"/>
    </row>
    <row r="1563" spans="1:7" x14ac:dyDescent="0.3">
      <c r="A1563" s="38"/>
      <c r="G1563" s="1"/>
    </row>
    <row r="1564" spans="1:7" x14ac:dyDescent="0.3">
      <c r="A1564" s="38"/>
      <c r="G1564" s="1"/>
    </row>
    <row r="1565" spans="1:7" x14ac:dyDescent="0.3">
      <c r="A1565" s="38"/>
      <c r="G1565" s="1"/>
    </row>
    <row r="1566" spans="1:7" x14ac:dyDescent="0.3">
      <c r="A1566" s="38"/>
      <c r="G1566" s="1"/>
    </row>
    <row r="1567" spans="1:7" x14ac:dyDescent="0.3">
      <c r="A1567" s="38"/>
      <c r="G1567" s="1"/>
    </row>
    <row r="1568" spans="1:7" x14ac:dyDescent="0.3">
      <c r="A1568" s="38"/>
    </row>
    <row r="1569" spans="1:7" x14ac:dyDescent="0.3">
      <c r="A1569" s="38"/>
      <c r="G1569" s="1"/>
    </row>
    <row r="1570" spans="1:7" x14ac:dyDescent="0.3">
      <c r="A1570" s="38"/>
    </row>
    <row r="1571" spans="1:7" x14ac:dyDescent="0.3">
      <c r="A1571" s="38"/>
    </row>
    <row r="1572" spans="1:7" x14ac:dyDescent="0.3">
      <c r="A1572" s="38"/>
    </row>
    <row r="1573" spans="1:7" x14ac:dyDescent="0.3">
      <c r="A1573" s="38"/>
    </row>
    <row r="1574" spans="1:7" x14ac:dyDescent="0.3">
      <c r="A1574" s="38"/>
    </row>
    <row r="1575" spans="1:7" x14ac:dyDescent="0.3">
      <c r="A1575" s="38"/>
    </row>
    <row r="1576" spans="1:7" x14ac:dyDescent="0.3">
      <c r="A1576" s="38"/>
      <c r="G1576" s="1"/>
    </row>
    <row r="1577" spans="1:7" x14ac:dyDescent="0.3">
      <c r="A1577" s="38"/>
      <c r="G1577" s="1"/>
    </row>
    <row r="1578" spans="1:7" x14ac:dyDescent="0.3">
      <c r="A1578" s="38"/>
      <c r="G1578" s="1"/>
    </row>
    <row r="1579" spans="1:7" x14ac:dyDescent="0.3">
      <c r="A1579" s="38"/>
      <c r="G1579" s="1"/>
    </row>
    <row r="1580" spans="1:7" x14ac:dyDescent="0.3">
      <c r="A1580" s="38"/>
      <c r="G1580" s="1"/>
    </row>
    <row r="1581" spans="1:7" x14ac:dyDescent="0.3">
      <c r="A1581" s="38"/>
    </row>
    <row r="1582" spans="1:7" x14ac:dyDescent="0.3">
      <c r="A1582" s="38"/>
    </row>
    <row r="1583" spans="1:7" x14ac:dyDescent="0.3">
      <c r="A1583" s="38"/>
    </row>
    <row r="1584" spans="1:7" x14ac:dyDescent="0.3">
      <c r="A1584" s="38"/>
      <c r="G1584" s="1"/>
    </row>
    <row r="1585" spans="1:7" x14ac:dyDescent="0.3">
      <c r="A1585" s="38"/>
      <c r="G1585" s="1"/>
    </row>
    <row r="1586" spans="1:7" x14ac:dyDescent="0.3">
      <c r="A1586" s="38"/>
      <c r="G1586" s="1"/>
    </row>
    <row r="1587" spans="1:7" x14ac:dyDescent="0.3">
      <c r="A1587" s="38"/>
      <c r="G1587" s="1"/>
    </row>
    <row r="1588" spans="1:7" x14ac:dyDescent="0.3">
      <c r="A1588" s="38"/>
      <c r="G1588" s="1"/>
    </row>
    <row r="1589" spans="1:7" x14ac:dyDescent="0.3">
      <c r="A1589" s="38"/>
      <c r="G1589" s="1"/>
    </row>
    <row r="1590" spans="1:7" x14ac:dyDescent="0.3">
      <c r="A1590" s="38"/>
      <c r="G1590" s="1"/>
    </row>
    <row r="1591" spans="1:7" x14ac:dyDescent="0.3">
      <c r="A1591" s="38"/>
    </row>
    <row r="1592" spans="1:7" x14ac:dyDescent="0.3">
      <c r="A1592" s="38"/>
      <c r="G1592" s="1"/>
    </row>
    <row r="1593" spans="1:7" x14ac:dyDescent="0.3">
      <c r="A1593" s="38"/>
    </row>
    <row r="1594" spans="1:7" x14ac:dyDescent="0.3">
      <c r="A1594" s="38"/>
    </row>
    <row r="1595" spans="1:7" x14ac:dyDescent="0.3">
      <c r="A1595" s="38"/>
      <c r="G1595" s="1"/>
    </row>
    <row r="1596" spans="1:7" x14ac:dyDescent="0.3">
      <c r="A1596" s="38"/>
      <c r="G1596" s="1"/>
    </row>
    <row r="1597" spans="1:7" x14ac:dyDescent="0.3">
      <c r="A1597" s="38"/>
      <c r="G1597" s="1"/>
    </row>
    <row r="1598" spans="1:7" x14ac:dyDescent="0.3">
      <c r="A1598" s="38"/>
      <c r="G1598" s="1"/>
    </row>
    <row r="1599" spans="1:7" x14ac:dyDescent="0.3">
      <c r="A1599" s="38"/>
      <c r="G1599" s="1"/>
    </row>
    <row r="1600" spans="1:7" x14ac:dyDescent="0.3">
      <c r="A1600" s="38"/>
      <c r="G1600" s="1"/>
    </row>
    <row r="1601" spans="1:7" x14ac:dyDescent="0.3">
      <c r="A1601" s="38"/>
    </row>
    <row r="1602" spans="1:7" x14ac:dyDescent="0.3">
      <c r="A1602" s="38"/>
      <c r="G1602" s="1"/>
    </row>
    <row r="1603" spans="1:7" x14ac:dyDescent="0.3">
      <c r="A1603" s="38"/>
      <c r="G1603" s="1"/>
    </row>
    <row r="1604" spans="1:7" x14ac:dyDescent="0.3">
      <c r="A1604" s="38"/>
      <c r="G1604" s="1"/>
    </row>
    <row r="1605" spans="1:7" x14ac:dyDescent="0.3">
      <c r="A1605" s="38"/>
      <c r="G1605" s="1"/>
    </row>
    <row r="1606" spans="1:7" x14ac:dyDescent="0.3">
      <c r="A1606" s="38"/>
      <c r="G1606" s="1"/>
    </row>
    <row r="1607" spans="1:7" x14ac:dyDescent="0.3">
      <c r="A1607" s="38"/>
      <c r="G1607" s="1"/>
    </row>
    <row r="1608" spans="1:7" x14ac:dyDescent="0.3">
      <c r="A1608" s="38"/>
      <c r="G1608" s="1"/>
    </row>
    <row r="1609" spans="1:7" x14ac:dyDescent="0.3">
      <c r="A1609" s="38"/>
      <c r="G1609" s="1"/>
    </row>
    <row r="1610" spans="1:7" x14ac:dyDescent="0.3">
      <c r="A1610" s="38"/>
    </row>
    <row r="1611" spans="1:7" x14ac:dyDescent="0.3">
      <c r="A1611" s="38"/>
    </row>
    <row r="1612" spans="1:7" x14ac:dyDescent="0.3">
      <c r="A1612" s="38"/>
      <c r="G1612" s="1"/>
    </row>
    <row r="1613" spans="1:7" x14ac:dyDescent="0.3">
      <c r="A1613" s="38"/>
      <c r="G1613" s="1"/>
    </row>
    <row r="1614" spans="1:7" x14ac:dyDescent="0.3">
      <c r="A1614" s="38"/>
    </row>
    <row r="1615" spans="1:7" x14ac:dyDescent="0.3">
      <c r="A1615" s="38"/>
      <c r="G1615" s="1"/>
    </row>
    <row r="1616" spans="1:7" x14ac:dyDescent="0.3">
      <c r="A1616" s="38"/>
      <c r="G1616" s="1"/>
    </row>
    <row r="1617" spans="1:7" x14ac:dyDescent="0.3">
      <c r="A1617" s="38"/>
      <c r="G1617" s="1"/>
    </row>
    <row r="1618" spans="1:7" x14ac:dyDescent="0.3">
      <c r="A1618" s="38"/>
      <c r="G1618" s="1"/>
    </row>
    <row r="1619" spans="1:7" x14ac:dyDescent="0.3">
      <c r="A1619" s="38"/>
      <c r="G1619" s="1"/>
    </row>
    <row r="1620" spans="1:7" x14ac:dyDescent="0.3">
      <c r="A1620" s="38"/>
      <c r="G1620" s="1"/>
    </row>
    <row r="1621" spans="1:7" x14ac:dyDescent="0.3">
      <c r="A1621" s="38"/>
      <c r="G1621" s="1"/>
    </row>
    <row r="1622" spans="1:7" x14ac:dyDescent="0.3">
      <c r="A1622" s="38"/>
    </row>
    <row r="1623" spans="1:7" x14ac:dyDescent="0.3">
      <c r="A1623" s="38"/>
      <c r="G1623" s="1"/>
    </row>
    <row r="1624" spans="1:7" x14ac:dyDescent="0.3">
      <c r="A1624" s="38"/>
    </row>
    <row r="1625" spans="1:7" x14ac:dyDescent="0.3">
      <c r="A1625" s="38"/>
    </row>
    <row r="1626" spans="1:7" x14ac:dyDescent="0.3">
      <c r="A1626" s="38"/>
    </row>
    <row r="1627" spans="1:7" x14ac:dyDescent="0.3">
      <c r="A1627" s="38"/>
    </row>
    <row r="1628" spans="1:7" x14ac:dyDescent="0.3">
      <c r="A1628" s="38"/>
      <c r="G1628" s="1"/>
    </row>
    <row r="1629" spans="1:7" x14ac:dyDescent="0.3">
      <c r="A1629" s="38"/>
      <c r="G1629" s="1"/>
    </row>
    <row r="1630" spans="1:7" x14ac:dyDescent="0.3">
      <c r="A1630" s="38"/>
      <c r="G1630" s="1"/>
    </row>
    <row r="1631" spans="1:7" x14ac:dyDescent="0.3">
      <c r="A1631" s="38"/>
      <c r="G1631" s="1"/>
    </row>
    <row r="1632" spans="1:7" x14ac:dyDescent="0.3">
      <c r="A1632" s="38"/>
      <c r="G1632" s="1"/>
    </row>
    <row r="1633" spans="1:7" x14ac:dyDescent="0.3">
      <c r="A1633" s="38"/>
    </row>
    <row r="1634" spans="1:7" x14ac:dyDescent="0.3">
      <c r="A1634" s="38"/>
      <c r="G1634" s="1"/>
    </row>
    <row r="1635" spans="1:7" x14ac:dyDescent="0.3">
      <c r="A1635" s="38"/>
      <c r="G1635" s="1"/>
    </row>
    <row r="1636" spans="1:7" x14ac:dyDescent="0.3">
      <c r="A1636" s="38"/>
    </row>
    <row r="1637" spans="1:7" x14ac:dyDescent="0.3">
      <c r="A1637" s="38"/>
      <c r="G1637" s="1"/>
    </row>
    <row r="1638" spans="1:7" x14ac:dyDescent="0.3">
      <c r="A1638" s="38"/>
      <c r="G1638" s="1"/>
    </row>
    <row r="1639" spans="1:7" x14ac:dyDescent="0.3">
      <c r="A1639" s="38"/>
      <c r="G1639" s="1"/>
    </row>
    <row r="1640" spans="1:7" x14ac:dyDescent="0.3">
      <c r="A1640" s="38"/>
    </row>
    <row r="1641" spans="1:7" x14ac:dyDescent="0.3">
      <c r="A1641" s="38"/>
    </row>
    <row r="1642" spans="1:7" x14ac:dyDescent="0.3">
      <c r="A1642" s="38"/>
      <c r="G1642" s="1"/>
    </row>
    <row r="1643" spans="1:7" x14ac:dyDescent="0.3">
      <c r="A1643" s="38"/>
    </row>
    <row r="1644" spans="1:7" x14ac:dyDescent="0.3">
      <c r="A1644" s="38"/>
    </row>
    <row r="1645" spans="1:7" x14ac:dyDescent="0.3">
      <c r="A1645" s="38"/>
    </row>
    <row r="1646" spans="1:7" x14ac:dyDescent="0.3">
      <c r="A1646" s="38"/>
    </row>
    <row r="1647" spans="1:7" x14ac:dyDescent="0.3">
      <c r="A1647" s="38"/>
    </row>
    <row r="1648" spans="1:7" x14ac:dyDescent="0.3">
      <c r="A1648" s="38"/>
      <c r="G1648" s="1"/>
    </row>
    <row r="1649" spans="1:7" x14ac:dyDescent="0.3">
      <c r="A1649" s="38"/>
      <c r="G1649" s="1"/>
    </row>
    <row r="1650" spans="1:7" x14ac:dyDescent="0.3">
      <c r="A1650" s="38"/>
      <c r="G1650" s="1"/>
    </row>
    <row r="1651" spans="1:7" x14ac:dyDescent="0.3">
      <c r="A1651" s="38"/>
    </row>
    <row r="1652" spans="1:7" x14ac:dyDescent="0.3">
      <c r="A1652" s="38"/>
      <c r="G1652" s="1"/>
    </row>
    <row r="1653" spans="1:7" x14ac:dyDescent="0.3">
      <c r="A1653" s="38"/>
      <c r="G1653" s="1"/>
    </row>
    <row r="1654" spans="1:7" x14ac:dyDescent="0.3">
      <c r="A1654" s="38"/>
      <c r="G1654" s="1"/>
    </row>
    <row r="1655" spans="1:7" x14ac:dyDescent="0.3">
      <c r="A1655" s="38"/>
      <c r="G1655" s="1"/>
    </row>
    <row r="1656" spans="1:7" x14ac:dyDescent="0.3">
      <c r="A1656" s="38"/>
    </row>
    <row r="1657" spans="1:7" x14ac:dyDescent="0.3">
      <c r="A1657" s="38"/>
      <c r="G1657" s="1"/>
    </row>
    <row r="1658" spans="1:7" x14ac:dyDescent="0.3">
      <c r="A1658" s="38"/>
    </row>
    <row r="1659" spans="1:7" x14ac:dyDescent="0.3">
      <c r="A1659" s="38"/>
      <c r="G1659" s="1"/>
    </row>
    <row r="1660" spans="1:7" x14ac:dyDescent="0.3">
      <c r="A1660" s="38"/>
      <c r="G1660" s="1"/>
    </row>
    <row r="1661" spans="1:7" x14ac:dyDescent="0.3">
      <c r="A1661" s="38"/>
      <c r="G1661" s="1"/>
    </row>
    <row r="1662" spans="1:7" x14ac:dyDescent="0.3">
      <c r="A1662" s="38"/>
    </row>
    <row r="1663" spans="1:7" x14ac:dyDescent="0.3">
      <c r="A1663" s="38"/>
      <c r="G1663" s="1"/>
    </row>
    <row r="1664" spans="1:7" x14ac:dyDescent="0.3">
      <c r="A1664" s="38"/>
      <c r="G1664" s="1"/>
    </row>
    <row r="1665" spans="1:7" x14ac:dyDescent="0.3">
      <c r="A1665" s="38"/>
    </row>
    <row r="1666" spans="1:7" x14ac:dyDescent="0.3">
      <c r="A1666" s="38"/>
      <c r="G1666" s="1"/>
    </row>
    <row r="1667" spans="1:7" x14ac:dyDescent="0.3">
      <c r="A1667" s="38"/>
    </row>
    <row r="1668" spans="1:7" x14ac:dyDescent="0.3">
      <c r="A1668" s="38"/>
    </row>
    <row r="1669" spans="1:7" x14ac:dyDescent="0.3">
      <c r="A1669" s="38"/>
      <c r="G1669" s="1"/>
    </row>
    <row r="1670" spans="1:7" x14ac:dyDescent="0.3">
      <c r="A1670" s="38"/>
      <c r="G1670" s="1"/>
    </row>
    <row r="1671" spans="1:7" x14ac:dyDescent="0.3">
      <c r="A1671" s="38"/>
    </row>
    <row r="1672" spans="1:7" x14ac:dyDescent="0.3">
      <c r="A1672" s="38"/>
      <c r="G1672" s="1"/>
    </row>
    <row r="1673" spans="1:7" x14ac:dyDescent="0.3">
      <c r="A1673" s="38"/>
      <c r="G1673" s="1"/>
    </row>
    <row r="1674" spans="1:7" x14ac:dyDescent="0.3">
      <c r="A1674" s="38"/>
      <c r="G1674" s="1"/>
    </row>
    <row r="1675" spans="1:7" x14ac:dyDescent="0.3">
      <c r="A1675" s="38"/>
    </row>
    <row r="1676" spans="1:7" x14ac:dyDescent="0.3">
      <c r="A1676" s="38"/>
      <c r="G1676" s="1"/>
    </row>
    <row r="1677" spans="1:7" x14ac:dyDescent="0.3">
      <c r="A1677" s="38"/>
    </row>
    <row r="1678" spans="1:7" x14ac:dyDescent="0.3">
      <c r="A1678" s="38"/>
      <c r="G1678" s="1"/>
    </row>
    <row r="1679" spans="1:7" x14ac:dyDescent="0.3">
      <c r="A1679" s="38"/>
    </row>
    <row r="1680" spans="1:7" x14ac:dyDescent="0.3">
      <c r="A1680" s="38"/>
      <c r="G1680" s="1"/>
    </row>
    <row r="1681" spans="1:7" x14ac:dyDescent="0.3">
      <c r="A1681" s="38"/>
    </row>
    <row r="1682" spans="1:7" x14ac:dyDescent="0.3">
      <c r="A1682" s="38"/>
    </row>
    <row r="1683" spans="1:7" x14ac:dyDescent="0.3">
      <c r="A1683" s="38"/>
    </row>
    <row r="1684" spans="1:7" x14ac:dyDescent="0.3">
      <c r="A1684" s="38"/>
      <c r="G1684" s="1"/>
    </row>
    <row r="1685" spans="1:7" x14ac:dyDescent="0.3">
      <c r="A1685" s="38"/>
      <c r="G1685" s="1"/>
    </row>
    <row r="1686" spans="1:7" x14ac:dyDescent="0.3">
      <c r="A1686" s="38"/>
      <c r="G1686" s="1"/>
    </row>
    <row r="1687" spans="1:7" x14ac:dyDescent="0.3">
      <c r="A1687" s="38"/>
    </row>
    <row r="1688" spans="1:7" x14ac:dyDescent="0.3">
      <c r="A1688" s="38"/>
    </row>
    <row r="1689" spans="1:7" x14ac:dyDescent="0.3">
      <c r="A1689" s="38"/>
      <c r="G1689" s="1"/>
    </row>
    <row r="1690" spans="1:7" x14ac:dyDescent="0.3">
      <c r="A1690" s="38"/>
    </row>
    <row r="1691" spans="1:7" x14ac:dyDescent="0.3">
      <c r="A1691" s="38"/>
    </row>
    <row r="1692" spans="1:7" x14ac:dyDescent="0.3">
      <c r="A1692" s="38"/>
      <c r="G1692" s="1"/>
    </row>
    <row r="1693" spans="1:7" x14ac:dyDescent="0.3">
      <c r="A1693" s="38"/>
    </row>
    <row r="1694" spans="1:7" x14ac:dyDescent="0.3">
      <c r="A1694" s="38"/>
    </row>
    <row r="1695" spans="1:7" x14ac:dyDescent="0.3">
      <c r="A1695" s="38"/>
      <c r="G1695" s="1"/>
    </row>
    <row r="1696" spans="1:7" x14ac:dyDescent="0.3">
      <c r="A1696" s="38"/>
      <c r="G1696" s="1"/>
    </row>
    <row r="1697" spans="1:7" x14ac:dyDescent="0.3">
      <c r="A1697" s="38"/>
      <c r="G1697" s="1"/>
    </row>
    <row r="1698" spans="1:7" x14ac:dyDescent="0.3">
      <c r="A1698" s="38"/>
      <c r="G1698" s="1"/>
    </row>
    <row r="1699" spans="1:7" x14ac:dyDescent="0.3">
      <c r="A1699" s="38"/>
      <c r="G1699" s="1"/>
    </row>
    <row r="1700" spans="1:7" x14ac:dyDescent="0.3">
      <c r="A1700" s="38"/>
      <c r="G1700" s="1"/>
    </row>
    <row r="1701" spans="1:7" x14ac:dyDescent="0.3">
      <c r="A1701" s="38"/>
      <c r="G1701" s="1"/>
    </row>
    <row r="1702" spans="1:7" x14ac:dyDescent="0.3">
      <c r="A1702" s="38"/>
      <c r="G1702" s="1"/>
    </row>
    <row r="1703" spans="1:7" x14ac:dyDescent="0.3">
      <c r="A1703" s="38"/>
      <c r="G1703" s="1"/>
    </row>
    <row r="1704" spans="1:7" x14ac:dyDescent="0.3">
      <c r="A1704" s="38"/>
      <c r="G1704" s="1"/>
    </row>
    <row r="1705" spans="1:7" x14ac:dyDescent="0.3">
      <c r="A1705" s="38"/>
      <c r="G1705" s="1"/>
    </row>
    <row r="1706" spans="1:7" x14ac:dyDescent="0.3">
      <c r="A1706" s="38"/>
      <c r="G1706" s="1"/>
    </row>
    <row r="1707" spans="1:7" x14ac:dyDescent="0.3">
      <c r="A1707" s="38"/>
      <c r="G1707" s="1"/>
    </row>
    <row r="1708" spans="1:7" x14ac:dyDescent="0.3">
      <c r="A1708" s="38"/>
    </row>
    <row r="1709" spans="1:7" x14ac:dyDescent="0.3">
      <c r="A1709" s="38"/>
      <c r="G1709" s="1"/>
    </row>
    <row r="1710" spans="1:7" x14ac:dyDescent="0.3">
      <c r="A1710" s="38"/>
      <c r="G1710" s="1"/>
    </row>
    <row r="1711" spans="1:7" x14ac:dyDescent="0.3">
      <c r="A1711" s="38"/>
    </row>
    <row r="1712" spans="1:7" x14ac:dyDescent="0.3">
      <c r="A1712" s="38"/>
      <c r="G1712" s="1"/>
    </row>
    <row r="1713" spans="1:7" x14ac:dyDescent="0.3">
      <c r="A1713" s="38"/>
    </row>
    <row r="1714" spans="1:7" x14ac:dyDescent="0.3">
      <c r="A1714" s="38"/>
    </row>
    <row r="1715" spans="1:7" x14ac:dyDescent="0.3">
      <c r="A1715" s="38"/>
    </row>
    <row r="1716" spans="1:7" x14ac:dyDescent="0.3">
      <c r="A1716" s="38"/>
      <c r="G1716" s="1"/>
    </row>
    <row r="1717" spans="1:7" x14ac:dyDescent="0.3">
      <c r="A1717" s="38"/>
    </row>
    <row r="1718" spans="1:7" x14ac:dyDescent="0.3">
      <c r="A1718" s="38"/>
      <c r="G1718" s="1"/>
    </row>
    <row r="1719" spans="1:7" x14ac:dyDescent="0.3">
      <c r="A1719" s="38"/>
      <c r="G1719" s="1"/>
    </row>
    <row r="1720" spans="1:7" x14ac:dyDescent="0.3">
      <c r="A1720" s="38"/>
      <c r="G1720" s="1"/>
    </row>
    <row r="1721" spans="1:7" x14ac:dyDescent="0.3">
      <c r="A1721" s="38"/>
      <c r="G1721" s="1"/>
    </row>
    <row r="1722" spans="1:7" x14ac:dyDescent="0.3">
      <c r="A1722" s="38"/>
      <c r="G1722" s="1"/>
    </row>
    <row r="1723" spans="1:7" x14ac:dyDescent="0.3">
      <c r="A1723" s="38"/>
      <c r="G1723" s="1"/>
    </row>
    <row r="1724" spans="1:7" x14ac:dyDescent="0.3">
      <c r="A1724" s="38"/>
      <c r="G1724" s="1"/>
    </row>
    <row r="1725" spans="1:7" x14ac:dyDescent="0.3">
      <c r="A1725" s="38"/>
      <c r="G1725" s="1"/>
    </row>
    <row r="1726" spans="1:7" x14ac:dyDescent="0.3">
      <c r="A1726" s="38"/>
    </row>
    <row r="1727" spans="1:7" x14ac:dyDescent="0.3">
      <c r="A1727" s="38"/>
      <c r="G1727" s="1"/>
    </row>
    <row r="1728" spans="1:7" x14ac:dyDescent="0.3">
      <c r="A1728" s="38"/>
      <c r="G1728" s="1"/>
    </row>
    <row r="1729" spans="1:7" x14ac:dyDescent="0.3">
      <c r="A1729" s="38"/>
      <c r="G1729" s="1"/>
    </row>
    <row r="1730" spans="1:7" x14ac:dyDescent="0.3">
      <c r="A1730" s="38"/>
      <c r="G1730" s="1"/>
    </row>
    <row r="1731" spans="1:7" x14ac:dyDescent="0.3">
      <c r="A1731" s="38"/>
      <c r="G1731" s="1"/>
    </row>
    <row r="1732" spans="1:7" x14ac:dyDescent="0.3">
      <c r="A1732" s="38"/>
      <c r="G1732" s="1"/>
    </row>
    <row r="1733" spans="1:7" x14ac:dyDescent="0.3">
      <c r="A1733" s="38"/>
    </row>
    <row r="1734" spans="1:7" x14ac:dyDescent="0.3">
      <c r="A1734" s="38"/>
      <c r="G1734" s="1"/>
    </row>
    <row r="1735" spans="1:7" x14ac:dyDescent="0.3">
      <c r="A1735" s="38"/>
      <c r="G1735" s="1"/>
    </row>
    <row r="1736" spans="1:7" x14ac:dyDescent="0.3">
      <c r="A1736" s="38"/>
      <c r="G1736" s="1"/>
    </row>
    <row r="1737" spans="1:7" x14ac:dyDescent="0.3">
      <c r="A1737" s="38"/>
      <c r="G1737" s="1"/>
    </row>
    <row r="1738" spans="1:7" x14ac:dyDescent="0.3">
      <c r="A1738" s="38"/>
    </row>
    <row r="1739" spans="1:7" x14ac:dyDescent="0.3">
      <c r="A1739" s="38"/>
      <c r="G1739" s="1"/>
    </row>
    <row r="1740" spans="1:7" x14ac:dyDescent="0.3">
      <c r="A1740" s="38"/>
      <c r="G1740" s="1"/>
    </row>
    <row r="1741" spans="1:7" x14ac:dyDescent="0.3">
      <c r="A1741" s="38"/>
    </row>
    <row r="1742" spans="1:7" x14ac:dyDescent="0.3">
      <c r="A1742" s="38"/>
      <c r="G1742" s="1"/>
    </row>
    <row r="1743" spans="1:7" x14ac:dyDescent="0.3">
      <c r="A1743" s="38"/>
      <c r="G1743" s="1"/>
    </row>
    <row r="1744" spans="1:7" x14ac:dyDescent="0.3">
      <c r="A1744" s="38"/>
    </row>
    <row r="1745" spans="1:7" x14ac:dyDescent="0.3">
      <c r="A1745" s="38"/>
      <c r="G1745" s="1"/>
    </row>
    <row r="1746" spans="1:7" x14ac:dyDescent="0.3">
      <c r="A1746" s="38"/>
    </row>
    <row r="1747" spans="1:7" x14ac:dyDescent="0.3">
      <c r="A1747" s="38"/>
      <c r="G1747" s="1"/>
    </row>
    <row r="1748" spans="1:7" x14ac:dyDescent="0.3">
      <c r="A1748" s="38"/>
    </row>
    <row r="1749" spans="1:7" x14ac:dyDescent="0.3">
      <c r="A1749" s="38"/>
      <c r="G1749" s="1"/>
    </row>
    <row r="1750" spans="1:7" x14ac:dyDescent="0.3">
      <c r="A1750" s="38"/>
      <c r="G1750" s="1"/>
    </row>
    <row r="1751" spans="1:7" x14ac:dyDescent="0.3">
      <c r="A1751" s="38"/>
      <c r="G1751" s="1"/>
    </row>
    <row r="1752" spans="1:7" x14ac:dyDescent="0.3">
      <c r="A1752" s="38"/>
      <c r="G1752" s="1"/>
    </row>
    <row r="1753" spans="1:7" x14ac:dyDescent="0.3">
      <c r="A1753" s="38"/>
      <c r="G1753" s="1"/>
    </row>
    <row r="1754" spans="1:7" x14ac:dyDescent="0.3">
      <c r="A1754" s="38"/>
      <c r="G1754" s="1"/>
    </row>
    <row r="1755" spans="1:7" x14ac:dyDescent="0.3">
      <c r="A1755" s="38"/>
      <c r="G1755" s="1"/>
    </row>
    <row r="1756" spans="1:7" x14ac:dyDescent="0.3">
      <c r="A1756" s="38"/>
    </row>
    <row r="1757" spans="1:7" x14ac:dyDescent="0.3">
      <c r="A1757" s="38"/>
      <c r="G1757" s="1"/>
    </row>
    <row r="1758" spans="1:7" x14ac:dyDescent="0.3">
      <c r="A1758" s="38"/>
      <c r="G1758" s="1"/>
    </row>
    <row r="1759" spans="1:7" x14ac:dyDescent="0.3">
      <c r="A1759" s="38"/>
      <c r="G1759" s="1"/>
    </row>
    <row r="1760" spans="1:7" x14ac:dyDescent="0.3">
      <c r="A1760" s="38"/>
      <c r="G1760" s="1"/>
    </row>
    <row r="1761" spans="1:7" x14ac:dyDescent="0.3">
      <c r="A1761" s="38"/>
      <c r="G1761" s="1"/>
    </row>
    <row r="1762" spans="1:7" x14ac:dyDescent="0.3">
      <c r="A1762" s="38"/>
    </row>
    <row r="1763" spans="1:7" x14ac:dyDescent="0.3">
      <c r="A1763" s="38"/>
      <c r="G1763" s="1"/>
    </row>
    <row r="1764" spans="1:7" x14ac:dyDescent="0.3">
      <c r="A1764" s="38"/>
    </row>
    <row r="1765" spans="1:7" x14ac:dyDescent="0.3">
      <c r="A1765" s="38"/>
      <c r="G1765" s="1"/>
    </row>
    <row r="1766" spans="1:7" x14ac:dyDescent="0.3">
      <c r="A1766" s="38"/>
      <c r="G1766" s="1"/>
    </row>
    <row r="1767" spans="1:7" x14ac:dyDescent="0.3">
      <c r="A1767" s="38"/>
    </row>
    <row r="1768" spans="1:7" x14ac:dyDescent="0.3">
      <c r="A1768" s="38"/>
      <c r="G1768" s="1"/>
    </row>
    <row r="1769" spans="1:7" x14ac:dyDescent="0.3">
      <c r="A1769" s="38"/>
      <c r="G1769" s="1"/>
    </row>
    <row r="1770" spans="1:7" x14ac:dyDescent="0.3">
      <c r="A1770" s="38"/>
    </row>
    <row r="1771" spans="1:7" x14ac:dyDescent="0.3">
      <c r="A1771" s="38"/>
    </row>
    <row r="1772" spans="1:7" x14ac:dyDescent="0.3">
      <c r="A1772" s="38"/>
      <c r="G1772" s="1"/>
    </row>
    <row r="1773" spans="1:7" x14ac:dyDescent="0.3">
      <c r="A1773" s="38"/>
      <c r="G1773" s="1"/>
    </row>
    <row r="1774" spans="1:7" x14ac:dyDescent="0.3">
      <c r="A1774" s="38"/>
      <c r="G1774" s="1"/>
    </row>
    <row r="1775" spans="1:7" x14ac:dyDescent="0.3">
      <c r="A1775" s="38"/>
    </row>
    <row r="1776" spans="1:7" x14ac:dyDescent="0.3">
      <c r="A1776" s="38"/>
      <c r="G1776" s="1"/>
    </row>
    <row r="1777" spans="1:7" x14ac:dyDescent="0.3">
      <c r="A1777" s="38"/>
      <c r="G1777" s="1"/>
    </row>
    <row r="1778" spans="1:7" x14ac:dyDescent="0.3">
      <c r="A1778" s="38"/>
    </row>
    <row r="1779" spans="1:7" x14ac:dyDescent="0.3">
      <c r="A1779" s="38"/>
    </row>
    <row r="1780" spans="1:7" x14ac:dyDescent="0.3">
      <c r="A1780" s="38"/>
      <c r="G1780" s="1"/>
    </row>
    <row r="1781" spans="1:7" x14ac:dyDescent="0.3">
      <c r="A1781" s="38"/>
      <c r="G1781" s="1"/>
    </row>
    <row r="1782" spans="1:7" x14ac:dyDescent="0.3">
      <c r="A1782" s="38"/>
      <c r="G1782" s="1"/>
    </row>
    <row r="1783" spans="1:7" x14ac:dyDescent="0.3">
      <c r="A1783" s="38"/>
      <c r="G1783" s="1"/>
    </row>
    <row r="1784" spans="1:7" x14ac:dyDescent="0.3">
      <c r="A1784" s="38"/>
      <c r="G1784" s="1"/>
    </row>
    <row r="1785" spans="1:7" x14ac:dyDescent="0.3">
      <c r="A1785" s="38"/>
      <c r="G1785" s="1"/>
    </row>
    <row r="1786" spans="1:7" x14ac:dyDescent="0.3">
      <c r="A1786" s="38"/>
    </row>
    <row r="1787" spans="1:7" x14ac:dyDescent="0.3">
      <c r="A1787" s="38"/>
      <c r="G1787" s="1"/>
    </row>
    <row r="1788" spans="1:7" x14ac:dyDescent="0.3">
      <c r="A1788" s="38"/>
      <c r="G1788" s="1"/>
    </row>
    <row r="1789" spans="1:7" x14ac:dyDescent="0.3">
      <c r="A1789" s="38"/>
      <c r="G1789" s="1"/>
    </row>
    <row r="1790" spans="1:7" x14ac:dyDescent="0.3">
      <c r="A1790" s="38"/>
    </row>
    <row r="1791" spans="1:7" x14ac:dyDescent="0.3">
      <c r="A1791" s="38"/>
      <c r="G1791" s="1"/>
    </row>
    <row r="1792" spans="1:7" x14ac:dyDescent="0.3">
      <c r="A1792" s="38"/>
      <c r="G1792" s="1"/>
    </row>
    <row r="1793" spans="1:7" x14ac:dyDescent="0.3">
      <c r="A1793" s="38"/>
      <c r="G1793" s="1"/>
    </row>
    <row r="1794" spans="1:7" x14ac:dyDescent="0.3">
      <c r="A1794" s="38"/>
      <c r="G1794" s="1"/>
    </row>
    <row r="1795" spans="1:7" x14ac:dyDescent="0.3">
      <c r="A1795" s="38"/>
    </row>
    <row r="1796" spans="1:7" x14ac:dyDescent="0.3">
      <c r="A1796" s="38"/>
      <c r="G1796" s="1"/>
    </row>
    <row r="1797" spans="1:7" x14ac:dyDescent="0.3">
      <c r="A1797" s="38"/>
      <c r="G1797" s="1"/>
    </row>
    <row r="1798" spans="1:7" x14ac:dyDescent="0.3">
      <c r="A1798" s="38"/>
      <c r="G1798" s="1"/>
    </row>
    <row r="1799" spans="1:7" x14ac:dyDescent="0.3">
      <c r="A1799" s="38"/>
      <c r="G1799" s="1"/>
    </row>
    <row r="1800" spans="1:7" x14ac:dyDescent="0.3">
      <c r="A1800" s="38"/>
      <c r="G1800" s="1"/>
    </row>
    <row r="1801" spans="1:7" x14ac:dyDescent="0.3">
      <c r="A1801" s="38"/>
    </row>
    <row r="1802" spans="1:7" x14ac:dyDescent="0.3">
      <c r="A1802" s="38"/>
      <c r="G1802" s="1"/>
    </row>
    <row r="1803" spans="1:7" x14ac:dyDescent="0.3">
      <c r="A1803" s="38"/>
    </row>
    <row r="1804" spans="1:7" x14ac:dyDescent="0.3">
      <c r="A1804" s="38"/>
      <c r="G1804" s="1"/>
    </row>
    <row r="1805" spans="1:7" x14ac:dyDescent="0.3">
      <c r="A1805" s="38"/>
      <c r="G1805" s="1"/>
    </row>
    <row r="1806" spans="1:7" x14ac:dyDescent="0.3">
      <c r="A1806" s="38"/>
      <c r="G1806" s="1"/>
    </row>
    <row r="1807" spans="1:7" x14ac:dyDescent="0.3">
      <c r="A1807" s="38"/>
      <c r="G1807" s="1"/>
    </row>
    <row r="1808" spans="1:7" x14ac:dyDescent="0.3">
      <c r="A1808" s="38"/>
    </row>
    <row r="1809" spans="1:7" x14ac:dyDescent="0.3">
      <c r="A1809" s="38"/>
      <c r="G1809" s="1"/>
    </row>
    <row r="1810" spans="1:7" x14ac:dyDescent="0.3">
      <c r="A1810" s="38"/>
      <c r="G1810" s="1"/>
    </row>
    <row r="1811" spans="1:7" x14ac:dyDescent="0.3">
      <c r="A1811" s="38"/>
    </row>
    <row r="1812" spans="1:7" x14ac:dyDescent="0.3">
      <c r="A1812" s="38"/>
      <c r="G1812" s="1"/>
    </row>
    <row r="1813" spans="1:7" x14ac:dyDescent="0.3">
      <c r="A1813" s="38"/>
      <c r="G1813" s="1"/>
    </row>
    <row r="1814" spans="1:7" x14ac:dyDescent="0.3">
      <c r="A1814" s="38"/>
    </row>
    <row r="1815" spans="1:7" x14ac:dyDescent="0.3">
      <c r="A1815" s="38"/>
      <c r="G1815" s="1"/>
    </row>
    <row r="1816" spans="1:7" x14ac:dyDescent="0.3">
      <c r="A1816" s="38"/>
    </row>
    <row r="1817" spans="1:7" x14ac:dyDescent="0.3">
      <c r="A1817" s="38"/>
    </row>
    <row r="1818" spans="1:7" x14ac:dyDescent="0.3">
      <c r="A1818" s="38"/>
      <c r="G1818" s="1"/>
    </row>
    <row r="1819" spans="1:7" x14ac:dyDescent="0.3">
      <c r="A1819" s="38"/>
    </row>
    <row r="1820" spans="1:7" x14ac:dyDescent="0.3">
      <c r="A1820" s="38"/>
    </row>
    <row r="1821" spans="1:7" x14ac:dyDescent="0.3">
      <c r="A1821" s="38"/>
    </row>
    <row r="1822" spans="1:7" x14ac:dyDescent="0.3">
      <c r="A1822" s="38"/>
    </row>
    <row r="1823" spans="1:7" x14ac:dyDescent="0.3">
      <c r="A1823" s="38"/>
    </row>
    <row r="1824" spans="1:7" x14ac:dyDescent="0.3">
      <c r="A1824" s="38"/>
    </row>
    <row r="1825" spans="1:7" x14ac:dyDescent="0.3">
      <c r="A1825" s="38"/>
      <c r="G1825" s="1"/>
    </row>
    <row r="1826" spans="1:7" x14ac:dyDescent="0.3">
      <c r="A1826" s="38"/>
      <c r="G1826" s="1"/>
    </row>
    <row r="1827" spans="1:7" x14ac:dyDescent="0.3">
      <c r="A1827" s="38"/>
    </row>
    <row r="1828" spans="1:7" x14ac:dyDescent="0.3">
      <c r="A1828" s="38"/>
    </row>
    <row r="1829" spans="1:7" x14ac:dyDescent="0.3">
      <c r="A1829" s="38"/>
    </row>
    <row r="1830" spans="1:7" x14ac:dyDescent="0.3">
      <c r="A1830" s="38"/>
    </row>
    <row r="1831" spans="1:7" x14ac:dyDescent="0.3">
      <c r="A1831" s="38"/>
    </row>
    <row r="1832" spans="1:7" x14ac:dyDescent="0.3">
      <c r="A1832" s="38"/>
    </row>
    <row r="1833" spans="1:7" x14ac:dyDescent="0.3">
      <c r="A1833" s="38"/>
    </row>
    <row r="1834" spans="1:7" x14ac:dyDescent="0.3">
      <c r="A1834" s="38"/>
      <c r="G1834" s="1"/>
    </row>
    <row r="1835" spans="1:7" x14ac:dyDescent="0.3">
      <c r="A1835" s="38"/>
      <c r="G1835" s="1"/>
    </row>
    <row r="1836" spans="1:7" x14ac:dyDescent="0.3">
      <c r="A1836" s="38"/>
    </row>
    <row r="1837" spans="1:7" x14ac:dyDescent="0.3">
      <c r="A1837" s="38"/>
    </row>
    <row r="1838" spans="1:7" x14ac:dyDescent="0.3">
      <c r="A1838" s="38"/>
    </row>
    <row r="1839" spans="1:7" x14ac:dyDescent="0.3">
      <c r="A1839" s="38"/>
    </row>
    <row r="1840" spans="1:7" x14ac:dyDescent="0.3">
      <c r="A1840" s="38"/>
    </row>
    <row r="1841" spans="1:7" x14ac:dyDescent="0.3">
      <c r="A1841" s="38"/>
    </row>
    <row r="1842" spans="1:7" x14ac:dyDescent="0.3">
      <c r="A1842" s="38"/>
    </row>
    <row r="1843" spans="1:7" x14ac:dyDescent="0.3">
      <c r="A1843" s="38"/>
      <c r="G1843" s="1"/>
    </row>
    <row r="1844" spans="1:7" x14ac:dyDescent="0.3">
      <c r="A1844" s="38"/>
      <c r="G1844" s="1"/>
    </row>
    <row r="1845" spans="1:7" x14ac:dyDescent="0.3">
      <c r="A1845" s="38"/>
      <c r="G1845" s="1"/>
    </row>
    <row r="1846" spans="1:7" x14ac:dyDescent="0.3">
      <c r="A1846" s="38"/>
      <c r="G1846" s="1"/>
    </row>
    <row r="1847" spans="1:7" x14ac:dyDescent="0.3">
      <c r="A1847" s="38"/>
      <c r="G1847" s="1"/>
    </row>
    <row r="1848" spans="1:7" x14ac:dyDescent="0.3">
      <c r="A1848" s="38"/>
      <c r="G1848" s="1"/>
    </row>
    <row r="1849" spans="1:7" x14ac:dyDescent="0.3">
      <c r="A1849" s="38"/>
      <c r="G1849" s="1"/>
    </row>
    <row r="1850" spans="1:7" x14ac:dyDescent="0.3">
      <c r="A1850" s="38"/>
      <c r="G1850" s="1"/>
    </row>
    <row r="1851" spans="1:7" x14ac:dyDescent="0.3">
      <c r="A1851" s="38"/>
    </row>
    <row r="1852" spans="1:7" x14ac:dyDescent="0.3">
      <c r="A1852" s="38"/>
    </row>
    <row r="1853" spans="1:7" x14ac:dyDescent="0.3">
      <c r="A1853" s="38"/>
    </row>
    <row r="1854" spans="1:7" x14ac:dyDescent="0.3">
      <c r="A1854" s="38"/>
    </row>
    <row r="1855" spans="1:7" x14ac:dyDescent="0.3">
      <c r="A1855" s="38"/>
    </row>
    <row r="1856" spans="1:7" x14ac:dyDescent="0.3">
      <c r="A1856" s="38"/>
    </row>
    <row r="1857" spans="1:7" x14ac:dyDescent="0.3">
      <c r="A1857" s="38"/>
      <c r="G1857" s="1"/>
    </row>
    <row r="1858" spans="1:7" x14ac:dyDescent="0.3">
      <c r="A1858" s="38"/>
      <c r="G1858" s="1"/>
    </row>
    <row r="1859" spans="1:7" x14ac:dyDescent="0.3">
      <c r="A1859" s="38"/>
      <c r="G1859" s="1"/>
    </row>
    <row r="1860" spans="1:7" x14ac:dyDescent="0.3">
      <c r="A1860" s="38"/>
      <c r="G1860" s="1"/>
    </row>
    <row r="1861" spans="1:7" x14ac:dyDescent="0.3">
      <c r="A1861" s="38"/>
      <c r="G1861" s="1"/>
    </row>
    <row r="1862" spans="1:7" x14ac:dyDescent="0.3">
      <c r="A1862" s="38"/>
      <c r="G1862" s="1"/>
    </row>
    <row r="1863" spans="1:7" x14ac:dyDescent="0.3">
      <c r="A1863" s="38"/>
      <c r="G1863" s="1"/>
    </row>
    <row r="1864" spans="1:7" x14ac:dyDescent="0.3">
      <c r="A1864" s="38"/>
    </row>
    <row r="1865" spans="1:7" x14ac:dyDescent="0.3">
      <c r="A1865" s="38"/>
      <c r="G1865" s="1"/>
    </row>
    <row r="1866" spans="1:7" x14ac:dyDescent="0.3">
      <c r="A1866" s="38"/>
      <c r="G1866" s="1"/>
    </row>
    <row r="1867" spans="1:7" x14ac:dyDescent="0.3">
      <c r="A1867" s="38"/>
      <c r="G1867" s="1"/>
    </row>
    <row r="1868" spans="1:7" x14ac:dyDescent="0.3">
      <c r="A1868" s="38"/>
      <c r="G1868" s="1"/>
    </row>
    <row r="1869" spans="1:7" x14ac:dyDescent="0.3">
      <c r="A1869" s="38"/>
      <c r="G1869" s="1"/>
    </row>
    <row r="1870" spans="1:7" x14ac:dyDescent="0.3">
      <c r="A1870" s="38"/>
      <c r="G1870" s="1"/>
    </row>
    <row r="1871" spans="1:7" x14ac:dyDescent="0.3">
      <c r="A1871" s="38"/>
      <c r="G1871" s="1"/>
    </row>
    <row r="1872" spans="1:7" x14ac:dyDescent="0.3">
      <c r="A1872" s="38"/>
      <c r="G1872" s="1"/>
    </row>
    <row r="1873" spans="1:7" x14ac:dyDescent="0.3">
      <c r="A1873" s="38"/>
      <c r="G1873" s="1"/>
    </row>
    <row r="1874" spans="1:7" x14ac:dyDescent="0.3">
      <c r="A1874" s="38"/>
      <c r="G1874" s="1"/>
    </row>
    <row r="1875" spans="1:7" x14ac:dyDescent="0.3">
      <c r="A1875" s="38"/>
      <c r="G1875" s="1"/>
    </row>
    <row r="1876" spans="1:7" x14ac:dyDescent="0.3">
      <c r="A1876" s="38"/>
      <c r="G1876" s="1"/>
    </row>
    <row r="1877" spans="1:7" x14ac:dyDescent="0.3">
      <c r="A1877" s="38"/>
      <c r="G1877" s="1"/>
    </row>
    <row r="1878" spans="1:7" x14ac:dyDescent="0.3">
      <c r="A1878" s="38"/>
      <c r="G1878" s="1"/>
    </row>
    <row r="1879" spans="1:7" x14ac:dyDescent="0.3">
      <c r="A1879" s="38"/>
      <c r="G1879" s="1"/>
    </row>
    <row r="1880" spans="1:7" x14ac:dyDescent="0.3">
      <c r="A1880" s="38"/>
      <c r="G1880" s="1"/>
    </row>
    <row r="1881" spans="1:7" x14ac:dyDescent="0.3">
      <c r="A1881" s="38"/>
      <c r="G1881" s="1"/>
    </row>
    <row r="1882" spans="1:7" x14ac:dyDescent="0.3">
      <c r="A1882" s="38"/>
      <c r="G1882" s="1"/>
    </row>
    <row r="1883" spans="1:7" x14ac:dyDescent="0.3">
      <c r="A1883" s="38"/>
      <c r="G1883" s="1"/>
    </row>
    <row r="1884" spans="1:7" x14ac:dyDescent="0.3">
      <c r="A1884" s="38"/>
      <c r="G1884" s="1"/>
    </row>
    <row r="1885" spans="1:7" x14ac:dyDescent="0.3">
      <c r="A1885" s="38"/>
      <c r="G1885" s="1"/>
    </row>
    <row r="1886" spans="1:7" x14ac:dyDescent="0.3">
      <c r="A1886" s="38"/>
      <c r="G1886" s="1"/>
    </row>
    <row r="1887" spans="1:7" x14ac:dyDescent="0.3">
      <c r="A1887" s="38"/>
      <c r="G1887" s="1"/>
    </row>
    <row r="1888" spans="1:7" x14ac:dyDescent="0.3">
      <c r="A1888" s="38"/>
      <c r="G1888" s="1"/>
    </row>
    <row r="1889" spans="1:7" x14ac:dyDescent="0.3">
      <c r="A1889" s="38"/>
      <c r="G1889" s="1"/>
    </row>
    <row r="1890" spans="1:7" x14ac:dyDescent="0.3">
      <c r="A1890" s="38"/>
    </row>
    <row r="1891" spans="1:7" x14ac:dyDescent="0.3">
      <c r="A1891" s="38"/>
      <c r="G1891" s="1"/>
    </row>
    <row r="1892" spans="1:7" x14ac:dyDescent="0.3">
      <c r="A1892" s="38"/>
      <c r="G1892" s="1"/>
    </row>
    <row r="1893" spans="1:7" x14ac:dyDescent="0.3">
      <c r="A1893" s="38"/>
      <c r="G1893" s="1"/>
    </row>
    <row r="1894" spans="1:7" x14ac:dyDescent="0.3">
      <c r="A1894" s="38"/>
      <c r="G1894" s="1"/>
    </row>
    <row r="1895" spans="1:7" x14ac:dyDescent="0.3">
      <c r="A1895" s="38"/>
      <c r="G1895" s="1"/>
    </row>
    <row r="1896" spans="1:7" x14ac:dyDescent="0.3">
      <c r="A1896" s="38"/>
      <c r="G1896" s="1"/>
    </row>
    <row r="1897" spans="1:7" x14ac:dyDescent="0.3">
      <c r="A1897" s="38"/>
      <c r="G1897" s="1"/>
    </row>
    <row r="1898" spans="1:7" x14ac:dyDescent="0.3">
      <c r="A1898" s="38"/>
      <c r="G1898" s="1"/>
    </row>
    <row r="1899" spans="1:7" x14ac:dyDescent="0.3">
      <c r="A1899" s="38"/>
      <c r="G1899" s="1"/>
    </row>
    <row r="1900" spans="1:7" x14ac:dyDescent="0.3">
      <c r="A1900" s="38"/>
      <c r="G1900" s="1"/>
    </row>
    <row r="1901" spans="1:7" x14ac:dyDescent="0.3">
      <c r="A1901" s="38"/>
    </row>
    <row r="1902" spans="1:7" x14ac:dyDescent="0.3">
      <c r="A1902" s="38"/>
      <c r="G1902" s="1"/>
    </row>
    <row r="1903" spans="1:7" x14ac:dyDescent="0.3">
      <c r="A1903" s="38"/>
      <c r="G1903" s="1"/>
    </row>
    <row r="1904" spans="1:7" x14ac:dyDescent="0.3">
      <c r="A1904" s="38"/>
      <c r="G1904" s="1"/>
    </row>
    <row r="1905" spans="1:7" x14ac:dyDescent="0.3">
      <c r="A1905" s="38"/>
      <c r="G1905" s="1"/>
    </row>
    <row r="1906" spans="1:7" x14ac:dyDescent="0.3">
      <c r="A1906" s="38"/>
      <c r="G1906" s="1"/>
    </row>
    <row r="1907" spans="1:7" x14ac:dyDescent="0.3">
      <c r="A1907" s="38"/>
      <c r="G1907" s="1"/>
    </row>
    <row r="1908" spans="1:7" x14ac:dyDescent="0.3">
      <c r="A1908" s="38"/>
      <c r="G1908" s="1"/>
    </row>
    <row r="1909" spans="1:7" x14ac:dyDescent="0.3">
      <c r="A1909" s="38"/>
      <c r="G1909" s="1"/>
    </row>
    <row r="1910" spans="1:7" x14ac:dyDescent="0.3">
      <c r="A1910" s="38"/>
      <c r="G1910" s="1"/>
    </row>
    <row r="1911" spans="1:7" x14ac:dyDescent="0.3">
      <c r="A1911" s="38"/>
      <c r="G1911" s="1"/>
    </row>
    <row r="1912" spans="1:7" x14ac:dyDescent="0.3">
      <c r="A1912" s="38"/>
      <c r="G1912" s="1"/>
    </row>
    <row r="1913" spans="1:7" x14ac:dyDescent="0.3">
      <c r="A1913" s="38"/>
      <c r="G1913" s="1"/>
    </row>
    <row r="1914" spans="1:7" x14ac:dyDescent="0.3">
      <c r="A1914" s="38"/>
      <c r="G1914" s="1"/>
    </row>
    <row r="1915" spans="1:7" x14ac:dyDescent="0.3">
      <c r="A1915" s="38"/>
      <c r="G1915" s="1"/>
    </row>
    <row r="1916" spans="1:7" x14ac:dyDescent="0.3">
      <c r="A1916" s="38"/>
      <c r="G1916" s="1"/>
    </row>
    <row r="1917" spans="1:7" x14ac:dyDescent="0.3">
      <c r="A1917" s="38"/>
      <c r="G1917" s="1"/>
    </row>
    <row r="1918" spans="1:7" x14ac:dyDescent="0.3">
      <c r="A1918" s="38"/>
      <c r="G1918" s="1"/>
    </row>
    <row r="1919" spans="1:7" x14ac:dyDescent="0.3">
      <c r="A1919" s="38"/>
    </row>
    <row r="1920" spans="1:7" x14ac:dyDescent="0.3">
      <c r="A1920" s="38"/>
      <c r="G1920" s="1"/>
    </row>
    <row r="1921" spans="1:7" x14ac:dyDescent="0.3">
      <c r="A1921" s="38"/>
      <c r="G1921" s="1"/>
    </row>
    <row r="1922" spans="1:7" x14ac:dyDescent="0.3">
      <c r="A1922" s="38"/>
      <c r="G1922" s="1"/>
    </row>
    <row r="1923" spans="1:7" x14ac:dyDescent="0.3">
      <c r="A1923" s="38"/>
      <c r="G1923" s="1"/>
    </row>
    <row r="1924" spans="1:7" x14ac:dyDescent="0.3">
      <c r="A1924" s="38"/>
      <c r="G1924" s="1"/>
    </row>
    <row r="1925" spans="1:7" x14ac:dyDescent="0.3">
      <c r="A1925" s="38"/>
      <c r="G1925" s="1"/>
    </row>
    <row r="1926" spans="1:7" x14ac:dyDescent="0.3">
      <c r="A1926" s="38"/>
      <c r="G1926" s="1"/>
    </row>
    <row r="1927" spans="1:7" x14ac:dyDescent="0.3">
      <c r="A1927" s="38"/>
      <c r="G1927" s="1"/>
    </row>
    <row r="1928" spans="1:7" x14ac:dyDescent="0.3">
      <c r="A1928" s="38"/>
      <c r="G1928" s="1"/>
    </row>
    <row r="1929" spans="1:7" x14ac:dyDescent="0.3">
      <c r="A1929" s="38"/>
      <c r="G1929" s="1"/>
    </row>
    <row r="1930" spans="1:7" x14ac:dyDescent="0.3">
      <c r="A1930" s="38"/>
      <c r="G1930" s="1"/>
    </row>
    <row r="1931" spans="1:7" x14ac:dyDescent="0.3">
      <c r="A1931" s="38"/>
      <c r="G1931" s="1"/>
    </row>
    <row r="1932" spans="1:7" x14ac:dyDescent="0.3">
      <c r="A1932" s="38"/>
      <c r="G1932" s="1"/>
    </row>
    <row r="1933" spans="1:7" x14ac:dyDescent="0.3">
      <c r="A1933" s="38"/>
      <c r="G1933" s="1"/>
    </row>
    <row r="1934" spans="1:7" x14ac:dyDescent="0.3">
      <c r="A1934" s="38"/>
      <c r="G1934" s="1"/>
    </row>
    <row r="1935" spans="1:7" x14ac:dyDescent="0.3">
      <c r="A1935" s="38"/>
      <c r="G1935" s="1"/>
    </row>
    <row r="1936" spans="1:7" x14ac:dyDescent="0.3">
      <c r="A1936" s="38"/>
      <c r="G1936" s="1"/>
    </row>
    <row r="1937" spans="1:7" x14ac:dyDescent="0.3">
      <c r="A1937" s="38"/>
      <c r="G1937" s="1"/>
    </row>
    <row r="1938" spans="1:7" x14ac:dyDescent="0.3">
      <c r="A1938" s="38"/>
      <c r="G1938" s="1"/>
    </row>
    <row r="1939" spans="1:7" x14ac:dyDescent="0.3">
      <c r="A1939" s="38"/>
      <c r="G1939" s="1"/>
    </row>
    <row r="1940" spans="1:7" x14ac:dyDescent="0.3">
      <c r="A1940" s="38"/>
      <c r="G1940" s="1"/>
    </row>
    <row r="1941" spans="1:7" x14ac:dyDescent="0.3">
      <c r="A1941" s="38"/>
      <c r="G1941" s="1"/>
    </row>
    <row r="1942" spans="1:7" x14ac:dyDescent="0.3">
      <c r="A1942" s="38"/>
      <c r="G1942" s="1"/>
    </row>
    <row r="1943" spans="1:7" x14ac:dyDescent="0.3">
      <c r="A1943" s="38"/>
      <c r="G1943" s="1"/>
    </row>
    <row r="1944" spans="1:7" x14ac:dyDescent="0.3">
      <c r="A1944" s="38"/>
      <c r="G1944" s="1"/>
    </row>
    <row r="1945" spans="1:7" x14ac:dyDescent="0.3">
      <c r="A1945" s="38"/>
      <c r="G1945" s="1"/>
    </row>
    <row r="1946" spans="1:7" x14ac:dyDescent="0.3">
      <c r="A1946" s="38"/>
      <c r="G1946" s="1"/>
    </row>
    <row r="1947" spans="1:7" x14ac:dyDescent="0.3">
      <c r="A1947" s="38"/>
    </row>
    <row r="1948" spans="1:7" x14ac:dyDescent="0.3">
      <c r="A1948" s="38"/>
      <c r="G1948" s="1"/>
    </row>
    <row r="1949" spans="1:7" x14ac:dyDescent="0.3">
      <c r="A1949" s="38"/>
      <c r="G1949" s="1"/>
    </row>
    <row r="1950" spans="1:7" x14ac:dyDescent="0.3">
      <c r="A1950" s="38"/>
    </row>
    <row r="1951" spans="1:7" x14ac:dyDescent="0.3">
      <c r="A1951" s="38"/>
      <c r="G1951" s="1"/>
    </row>
    <row r="1952" spans="1:7" x14ac:dyDescent="0.3">
      <c r="A1952" s="38"/>
      <c r="G1952" s="1"/>
    </row>
    <row r="1953" spans="1:7" x14ac:dyDescent="0.3">
      <c r="A1953" s="38"/>
      <c r="G1953" s="1"/>
    </row>
    <row r="1954" spans="1:7" x14ac:dyDescent="0.3">
      <c r="A1954" s="38"/>
      <c r="G1954" s="1"/>
    </row>
    <row r="1955" spans="1:7" x14ac:dyDescent="0.3">
      <c r="A1955" s="38"/>
      <c r="G1955" s="1"/>
    </row>
    <row r="1956" spans="1:7" x14ac:dyDescent="0.3">
      <c r="A1956" s="38"/>
      <c r="G1956" s="1"/>
    </row>
    <row r="1957" spans="1:7" x14ac:dyDescent="0.3">
      <c r="A1957" s="38"/>
      <c r="G1957" s="1"/>
    </row>
    <row r="1958" spans="1:7" x14ac:dyDescent="0.3">
      <c r="A1958" s="38"/>
      <c r="G1958" s="1"/>
    </row>
    <row r="1959" spans="1:7" x14ac:dyDescent="0.3">
      <c r="A1959" s="38"/>
      <c r="G1959" s="1"/>
    </row>
    <row r="1960" spans="1:7" x14ac:dyDescent="0.3">
      <c r="A1960" s="38"/>
    </row>
    <row r="1961" spans="1:7" x14ac:dyDescent="0.3">
      <c r="A1961" s="38"/>
      <c r="G1961" s="1"/>
    </row>
    <row r="1962" spans="1:7" x14ac:dyDescent="0.3">
      <c r="A1962" s="38"/>
      <c r="G1962" s="1"/>
    </row>
    <row r="1963" spans="1:7" x14ac:dyDescent="0.3">
      <c r="A1963" s="38"/>
      <c r="G1963" s="1"/>
    </row>
    <row r="1964" spans="1:7" x14ac:dyDescent="0.3">
      <c r="A1964" s="38"/>
      <c r="G1964" s="1"/>
    </row>
    <row r="1965" spans="1:7" x14ac:dyDescent="0.3">
      <c r="A1965" s="38"/>
      <c r="G1965" s="1"/>
    </row>
    <row r="1966" spans="1:7" x14ac:dyDescent="0.3">
      <c r="A1966" s="38"/>
    </row>
    <row r="1967" spans="1:7" x14ac:dyDescent="0.3">
      <c r="A1967" s="38"/>
      <c r="G1967" s="1"/>
    </row>
    <row r="1968" spans="1:7" x14ac:dyDescent="0.3">
      <c r="A1968" s="38"/>
      <c r="G1968" s="1"/>
    </row>
    <row r="1969" spans="1:7" x14ac:dyDescent="0.3">
      <c r="A1969" s="38"/>
      <c r="G1969" s="1"/>
    </row>
    <row r="1970" spans="1:7" x14ac:dyDescent="0.3">
      <c r="A1970" s="38"/>
      <c r="G1970" s="1"/>
    </row>
    <row r="1971" spans="1:7" x14ac:dyDescent="0.3">
      <c r="A1971" s="38"/>
      <c r="G1971" s="1"/>
    </row>
    <row r="1972" spans="1:7" x14ac:dyDescent="0.3">
      <c r="A1972" s="38"/>
      <c r="G1972" s="1"/>
    </row>
    <row r="1973" spans="1:7" x14ac:dyDescent="0.3">
      <c r="A1973" s="38"/>
      <c r="G1973" s="1"/>
    </row>
    <row r="1974" spans="1:7" x14ac:dyDescent="0.3">
      <c r="A1974" s="38"/>
      <c r="G1974" s="1"/>
    </row>
    <row r="1975" spans="1:7" x14ac:dyDescent="0.3">
      <c r="A1975" s="38"/>
      <c r="G1975" s="1"/>
    </row>
    <row r="1976" spans="1:7" x14ac:dyDescent="0.3">
      <c r="A1976" s="38"/>
      <c r="G1976" s="1"/>
    </row>
    <row r="1977" spans="1:7" x14ac:dyDescent="0.3">
      <c r="A1977" s="38"/>
      <c r="G1977" s="1"/>
    </row>
    <row r="1978" spans="1:7" x14ac:dyDescent="0.3">
      <c r="A1978" s="38"/>
      <c r="G1978" s="1"/>
    </row>
    <row r="1979" spans="1:7" x14ac:dyDescent="0.3">
      <c r="A1979" s="38"/>
      <c r="G1979" s="1"/>
    </row>
    <row r="1980" spans="1:7" x14ac:dyDescent="0.3">
      <c r="A1980" s="38"/>
      <c r="G1980" s="1"/>
    </row>
    <row r="1981" spans="1:7" x14ac:dyDescent="0.3">
      <c r="A1981" s="38"/>
    </row>
    <row r="1982" spans="1:7" x14ac:dyDescent="0.3">
      <c r="A1982" s="38"/>
    </row>
    <row r="1983" spans="1:7" x14ac:dyDescent="0.3">
      <c r="A1983" s="38"/>
      <c r="G1983" s="1"/>
    </row>
    <row r="1984" spans="1:7" x14ac:dyDescent="0.3">
      <c r="A1984" s="38"/>
      <c r="G1984" s="1"/>
    </row>
    <row r="1985" spans="1:7" x14ac:dyDescent="0.3">
      <c r="A1985" s="38"/>
      <c r="G1985" s="1"/>
    </row>
    <row r="1986" spans="1:7" x14ac:dyDescent="0.3">
      <c r="A1986" s="38"/>
      <c r="G1986" s="1"/>
    </row>
    <row r="1987" spans="1:7" x14ac:dyDescent="0.3">
      <c r="A1987" s="38"/>
      <c r="G1987" s="1"/>
    </row>
    <row r="1988" spans="1:7" x14ac:dyDescent="0.3">
      <c r="A1988" s="38"/>
      <c r="G1988" s="1"/>
    </row>
    <row r="1989" spans="1:7" x14ac:dyDescent="0.3">
      <c r="A1989" s="38"/>
    </row>
    <row r="1990" spans="1:7" x14ac:dyDescent="0.3">
      <c r="A1990" s="38"/>
    </row>
    <row r="1991" spans="1:7" x14ac:dyDescent="0.3">
      <c r="A1991" s="38"/>
    </row>
    <row r="1992" spans="1:7" x14ac:dyDescent="0.3">
      <c r="A1992" s="38"/>
      <c r="G1992" s="1"/>
    </row>
    <row r="1993" spans="1:7" x14ac:dyDescent="0.3">
      <c r="A1993" s="38"/>
    </row>
    <row r="1994" spans="1:7" x14ac:dyDescent="0.3">
      <c r="A1994" s="38"/>
      <c r="G1994" s="1"/>
    </row>
    <row r="1995" spans="1:7" x14ac:dyDescent="0.3">
      <c r="A1995" s="38"/>
    </row>
    <row r="1996" spans="1:7" x14ac:dyDescent="0.3">
      <c r="A1996" s="38"/>
      <c r="G1996" s="1"/>
    </row>
    <row r="1997" spans="1:7" x14ac:dyDescent="0.3">
      <c r="A1997" s="38"/>
    </row>
    <row r="1998" spans="1:7" x14ac:dyDescent="0.3">
      <c r="A1998" s="38"/>
      <c r="G1998" s="1"/>
    </row>
    <row r="1999" spans="1:7" x14ac:dyDescent="0.3">
      <c r="A1999" s="38"/>
    </row>
    <row r="2000" spans="1:7" x14ac:dyDescent="0.3">
      <c r="A2000" s="38"/>
    </row>
    <row r="2001" spans="1:7" x14ac:dyDescent="0.3">
      <c r="A2001" s="38"/>
      <c r="G2001" s="1"/>
    </row>
    <row r="2002" spans="1:7" x14ac:dyDescent="0.3">
      <c r="A2002" s="38"/>
      <c r="G2002" s="1"/>
    </row>
    <row r="2003" spans="1:7" x14ac:dyDescent="0.3">
      <c r="A2003" s="38"/>
      <c r="G2003" s="1"/>
    </row>
    <row r="2004" spans="1:7" x14ac:dyDescent="0.3">
      <c r="A2004" s="38"/>
      <c r="G2004" s="1"/>
    </row>
    <row r="2005" spans="1:7" x14ac:dyDescent="0.3">
      <c r="A2005" s="38"/>
      <c r="G2005" s="1"/>
    </row>
    <row r="2006" spans="1:7" x14ac:dyDescent="0.3">
      <c r="A2006" s="38"/>
      <c r="G2006" s="1"/>
    </row>
    <row r="2007" spans="1:7" x14ac:dyDescent="0.3">
      <c r="A2007" s="38"/>
      <c r="G2007" s="1"/>
    </row>
    <row r="2008" spans="1:7" x14ac:dyDescent="0.3">
      <c r="A2008" s="38"/>
      <c r="G2008" s="1"/>
    </row>
    <row r="2009" spans="1:7" x14ac:dyDescent="0.3">
      <c r="A2009" s="38"/>
      <c r="G2009" s="1"/>
    </row>
    <row r="2010" spans="1:7" x14ac:dyDescent="0.3">
      <c r="A2010" s="38"/>
      <c r="G2010" s="1"/>
    </row>
    <row r="2011" spans="1:7" x14ac:dyDescent="0.3">
      <c r="A2011" s="38"/>
      <c r="G2011" s="1"/>
    </row>
    <row r="2012" spans="1:7" x14ac:dyDescent="0.3">
      <c r="A2012" s="38"/>
      <c r="G2012" s="1"/>
    </row>
    <row r="2013" spans="1:7" x14ac:dyDescent="0.3">
      <c r="A2013" s="38"/>
      <c r="G2013" s="1"/>
    </row>
    <row r="2014" spans="1:7" x14ac:dyDescent="0.3">
      <c r="A2014" s="38"/>
      <c r="G2014" s="1"/>
    </row>
    <row r="2015" spans="1:7" x14ac:dyDescent="0.3">
      <c r="A2015" s="38"/>
      <c r="G2015" s="1"/>
    </row>
    <row r="2016" spans="1:7" x14ac:dyDescent="0.3">
      <c r="A2016" s="38"/>
      <c r="G2016" s="1"/>
    </row>
    <row r="2017" spans="1:7" x14ac:dyDescent="0.3">
      <c r="A2017" s="38"/>
      <c r="G2017" s="1"/>
    </row>
    <row r="2018" spans="1:7" x14ac:dyDescent="0.3">
      <c r="A2018" s="38"/>
      <c r="G2018" s="1"/>
    </row>
    <row r="2019" spans="1:7" x14ac:dyDescent="0.3">
      <c r="A2019" s="38"/>
      <c r="G2019" s="1"/>
    </row>
    <row r="2020" spans="1:7" x14ac:dyDescent="0.3">
      <c r="A2020" s="38"/>
      <c r="G2020" s="1"/>
    </row>
    <row r="2021" spans="1:7" x14ac:dyDescent="0.3">
      <c r="A2021" s="38"/>
      <c r="G2021" s="1"/>
    </row>
    <row r="2022" spans="1:7" x14ac:dyDescent="0.3">
      <c r="A2022" s="38"/>
    </row>
    <row r="2023" spans="1:7" x14ac:dyDescent="0.3">
      <c r="A2023" s="38"/>
      <c r="G2023" s="1"/>
    </row>
    <row r="2024" spans="1:7" x14ac:dyDescent="0.3">
      <c r="A2024" s="38"/>
    </row>
    <row r="2025" spans="1:7" x14ac:dyDescent="0.3">
      <c r="A2025" s="38"/>
    </row>
    <row r="2026" spans="1:7" x14ac:dyDescent="0.3">
      <c r="A2026" s="38"/>
    </row>
    <row r="2027" spans="1:7" x14ac:dyDescent="0.3">
      <c r="A2027" s="38"/>
      <c r="G2027" s="1"/>
    </row>
    <row r="2028" spans="1:7" x14ac:dyDescent="0.3">
      <c r="A2028" s="38"/>
      <c r="G2028" s="1"/>
    </row>
    <row r="2029" spans="1:7" x14ac:dyDescent="0.3">
      <c r="A2029" s="38"/>
      <c r="G2029" s="1"/>
    </row>
    <row r="2030" spans="1:7" x14ac:dyDescent="0.3">
      <c r="A2030" s="38"/>
      <c r="G2030" s="1"/>
    </row>
    <row r="2031" spans="1:7" x14ac:dyDescent="0.3">
      <c r="A2031" s="38"/>
      <c r="G2031" s="1"/>
    </row>
    <row r="2032" spans="1:7" x14ac:dyDescent="0.3">
      <c r="A2032" s="38"/>
      <c r="G2032" s="1"/>
    </row>
    <row r="2033" spans="1:7" x14ac:dyDescent="0.3">
      <c r="A2033" s="38"/>
    </row>
    <row r="2034" spans="1:7" x14ac:dyDescent="0.3">
      <c r="A2034" s="38"/>
    </row>
    <row r="2035" spans="1:7" x14ac:dyDescent="0.3">
      <c r="A2035" s="38"/>
      <c r="G2035" s="1"/>
    </row>
    <row r="2036" spans="1:7" x14ac:dyDescent="0.3">
      <c r="A2036" s="38"/>
      <c r="G2036" s="1"/>
    </row>
    <row r="2037" spans="1:7" x14ac:dyDescent="0.3">
      <c r="A2037" s="38"/>
      <c r="G2037" s="1"/>
    </row>
    <row r="2038" spans="1:7" x14ac:dyDescent="0.3">
      <c r="A2038" s="38"/>
      <c r="G2038" s="1"/>
    </row>
    <row r="2039" spans="1:7" x14ac:dyDescent="0.3">
      <c r="A2039" s="38"/>
      <c r="G2039" s="1"/>
    </row>
    <row r="2040" spans="1:7" x14ac:dyDescent="0.3">
      <c r="A2040" s="38"/>
      <c r="G2040" s="1"/>
    </row>
    <row r="2041" spans="1:7" x14ac:dyDescent="0.3">
      <c r="A2041" s="38"/>
      <c r="G2041" s="1"/>
    </row>
    <row r="2042" spans="1:7" x14ac:dyDescent="0.3">
      <c r="A2042" s="38"/>
      <c r="G2042" s="1"/>
    </row>
    <row r="2043" spans="1:7" x14ac:dyDescent="0.3">
      <c r="A2043" s="38"/>
      <c r="G2043" s="1"/>
    </row>
    <row r="2044" spans="1:7" x14ac:dyDescent="0.3">
      <c r="A2044" s="38"/>
      <c r="G2044" s="1"/>
    </row>
    <row r="2045" spans="1:7" x14ac:dyDescent="0.3">
      <c r="A2045" s="38"/>
      <c r="G2045" s="1"/>
    </row>
    <row r="2046" spans="1:7" x14ac:dyDescent="0.3">
      <c r="A2046" s="38"/>
      <c r="G2046" s="1"/>
    </row>
    <row r="2047" spans="1:7" x14ac:dyDescent="0.3">
      <c r="A2047" s="38"/>
      <c r="G2047" s="1"/>
    </row>
    <row r="2048" spans="1:7" x14ac:dyDescent="0.3">
      <c r="A2048" s="38"/>
      <c r="G2048" s="1"/>
    </row>
    <row r="2049" spans="1:7" x14ac:dyDescent="0.3">
      <c r="A2049" s="38"/>
      <c r="G2049" s="1"/>
    </row>
    <row r="2050" spans="1:7" x14ac:dyDescent="0.3">
      <c r="A2050" s="38"/>
      <c r="G2050" s="1"/>
    </row>
    <row r="2051" spans="1:7" x14ac:dyDescent="0.3">
      <c r="A2051" s="38"/>
      <c r="G2051" s="1"/>
    </row>
    <row r="2052" spans="1:7" x14ac:dyDescent="0.3">
      <c r="A2052" s="38"/>
      <c r="G2052" s="1"/>
    </row>
    <row r="2053" spans="1:7" x14ac:dyDescent="0.3">
      <c r="A2053" s="38"/>
      <c r="G2053" s="1"/>
    </row>
    <row r="2054" spans="1:7" x14ac:dyDescent="0.3">
      <c r="A2054" s="38"/>
    </row>
    <row r="2055" spans="1:7" x14ac:dyDescent="0.3">
      <c r="A2055" s="38"/>
      <c r="G2055" s="1"/>
    </row>
    <row r="2056" spans="1:7" x14ac:dyDescent="0.3">
      <c r="A2056" s="38"/>
      <c r="G2056" s="1"/>
    </row>
    <row r="2057" spans="1:7" x14ac:dyDescent="0.3">
      <c r="A2057" s="38"/>
    </row>
    <row r="2058" spans="1:7" x14ac:dyDescent="0.3">
      <c r="A2058" s="38"/>
      <c r="G2058" s="1"/>
    </row>
    <row r="2059" spans="1:7" x14ac:dyDescent="0.3">
      <c r="A2059" s="38"/>
    </row>
    <row r="2060" spans="1:7" x14ac:dyDescent="0.3">
      <c r="A2060" s="38"/>
      <c r="G2060" s="1"/>
    </row>
    <row r="2061" spans="1:7" x14ac:dyDescent="0.3">
      <c r="A2061" s="38"/>
    </row>
    <row r="2062" spans="1:7" x14ac:dyDescent="0.3">
      <c r="A2062" s="38"/>
      <c r="G2062" s="1"/>
    </row>
    <row r="2063" spans="1:7" x14ac:dyDescent="0.3">
      <c r="A2063" s="38"/>
    </row>
    <row r="2064" spans="1:7" x14ac:dyDescent="0.3">
      <c r="A2064" s="38"/>
      <c r="G2064" s="1"/>
    </row>
    <row r="2065" spans="1:7" x14ac:dyDescent="0.3">
      <c r="A2065" s="38"/>
    </row>
    <row r="2066" spans="1:7" x14ac:dyDescent="0.3">
      <c r="A2066" s="38"/>
      <c r="G2066" s="1"/>
    </row>
    <row r="2067" spans="1:7" x14ac:dyDescent="0.3">
      <c r="A2067" s="38"/>
      <c r="G2067" s="1"/>
    </row>
    <row r="2068" spans="1:7" x14ac:dyDescent="0.3">
      <c r="A2068" s="38"/>
      <c r="G2068" s="1"/>
    </row>
    <row r="2069" spans="1:7" x14ac:dyDescent="0.3">
      <c r="A2069" s="38"/>
      <c r="G2069" s="1"/>
    </row>
    <row r="2070" spans="1:7" x14ac:dyDescent="0.3">
      <c r="A2070" s="38"/>
      <c r="G2070" s="1"/>
    </row>
    <row r="2071" spans="1:7" x14ac:dyDescent="0.3">
      <c r="A2071" s="38"/>
      <c r="G2071" s="1"/>
    </row>
    <row r="2072" spans="1:7" x14ac:dyDescent="0.3">
      <c r="A2072" s="38"/>
      <c r="G2072" s="1"/>
    </row>
    <row r="2073" spans="1:7" x14ac:dyDescent="0.3">
      <c r="A2073" s="38"/>
      <c r="G2073" s="1"/>
    </row>
    <row r="2074" spans="1:7" x14ac:dyDescent="0.3">
      <c r="A2074" s="38"/>
      <c r="G2074" s="1"/>
    </row>
    <row r="2075" spans="1:7" x14ac:dyDescent="0.3">
      <c r="A2075" s="38"/>
      <c r="G2075" s="1"/>
    </row>
    <row r="2076" spans="1:7" x14ac:dyDescent="0.3">
      <c r="A2076" s="38"/>
    </row>
    <row r="2077" spans="1:7" x14ac:dyDescent="0.3">
      <c r="A2077" s="38"/>
      <c r="G2077" s="1"/>
    </row>
    <row r="2078" spans="1:7" x14ac:dyDescent="0.3">
      <c r="A2078" s="38"/>
      <c r="G2078" s="1"/>
    </row>
    <row r="2079" spans="1:7" x14ac:dyDescent="0.3">
      <c r="A2079" s="38"/>
      <c r="G2079" s="1"/>
    </row>
    <row r="2080" spans="1:7" x14ac:dyDescent="0.3">
      <c r="A2080" s="38"/>
      <c r="G2080" s="1"/>
    </row>
    <row r="2081" spans="1:7" x14ac:dyDescent="0.3">
      <c r="A2081" s="38"/>
      <c r="G2081" s="1"/>
    </row>
    <row r="2082" spans="1:7" x14ac:dyDescent="0.3">
      <c r="A2082" s="38"/>
      <c r="G2082" s="1"/>
    </row>
    <row r="2083" spans="1:7" x14ac:dyDescent="0.3">
      <c r="A2083" s="38"/>
      <c r="G2083" s="1"/>
    </row>
    <row r="2084" spans="1:7" x14ac:dyDescent="0.3">
      <c r="A2084" s="38"/>
      <c r="G2084" s="1"/>
    </row>
    <row r="2085" spans="1:7" x14ac:dyDescent="0.3">
      <c r="A2085" s="38"/>
      <c r="G2085" s="1"/>
    </row>
    <row r="2086" spans="1:7" x14ac:dyDescent="0.3">
      <c r="A2086" s="38"/>
    </row>
    <row r="2087" spans="1:7" x14ac:dyDescent="0.3">
      <c r="A2087" s="38"/>
      <c r="G2087" s="1"/>
    </row>
    <row r="2088" spans="1:7" x14ac:dyDescent="0.3">
      <c r="A2088" s="38"/>
      <c r="G2088" s="1"/>
    </row>
    <row r="2089" spans="1:7" x14ac:dyDescent="0.3">
      <c r="A2089" s="38"/>
      <c r="G2089" s="1"/>
    </row>
    <row r="2090" spans="1:7" x14ac:dyDescent="0.3">
      <c r="A2090" s="38"/>
      <c r="G2090" s="1"/>
    </row>
    <row r="2091" spans="1:7" x14ac:dyDescent="0.3">
      <c r="A2091" s="38"/>
      <c r="G2091" s="1"/>
    </row>
    <row r="2092" spans="1:7" x14ac:dyDescent="0.3">
      <c r="A2092" s="38"/>
    </row>
    <row r="2093" spans="1:7" x14ac:dyDescent="0.3">
      <c r="A2093" s="38"/>
      <c r="G2093" s="1"/>
    </row>
    <row r="2094" spans="1:7" x14ac:dyDescent="0.3">
      <c r="A2094" s="38"/>
    </row>
    <row r="2095" spans="1:7" x14ac:dyDescent="0.3">
      <c r="A2095" s="38"/>
      <c r="G2095" s="1"/>
    </row>
    <row r="2096" spans="1:7" x14ac:dyDescent="0.3">
      <c r="A2096" s="38"/>
    </row>
    <row r="2097" spans="1:7" x14ac:dyDescent="0.3">
      <c r="A2097" s="38"/>
      <c r="G2097" s="1"/>
    </row>
    <row r="2098" spans="1:7" x14ac:dyDescent="0.3">
      <c r="A2098" s="38"/>
    </row>
    <row r="2099" spans="1:7" x14ac:dyDescent="0.3">
      <c r="A2099" s="38"/>
    </row>
    <row r="2100" spans="1:7" x14ac:dyDescent="0.3">
      <c r="A2100" s="38"/>
    </row>
    <row r="2101" spans="1:7" x14ac:dyDescent="0.3">
      <c r="A2101" s="38"/>
      <c r="G2101" s="1"/>
    </row>
    <row r="2102" spans="1:7" x14ac:dyDescent="0.3">
      <c r="A2102" s="38"/>
      <c r="G2102" s="1"/>
    </row>
    <row r="2103" spans="1:7" x14ac:dyDescent="0.3">
      <c r="A2103" s="38"/>
      <c r="G2103" s="1"/>
    </row>
    <row r="2104" spans="1:7" x14ac:dyDescent="0.3">
      <c r="A2104" s="38"/>
      <c r="G2104" s="1"/>
    </row>
    <row r="2105" spans="1:7" x14ac:dyDescent="0.3">
      <c r="A2105" s="38"/>
    </row>
    <row r="2106" spans="1:7" x14ac:dyDescent="0.3">
      <c r="A2106" s="38"/>
      <c r="G2106" s="1"/>
    </row>
    <row r="2107" spans="1:7" x14ac:dyDescent="0.3">
      <c r="A2107" s="38"/>
    </row>
    <row r="2108" spans="1:7" x14ac:dyDescent="0.3">
      <c r="A2108" s="38"/>
      <c r="G2108" s="1"/>
    </row>
    <row r="2109" spans="1:7" x14ac:dyDescent="0.3">
      <c r="A2109" s="38"/>
    </row>
    <row r="2110" spans="1:7" x14ac:dyDescent="0.3">
      <c r="A2110" s="38"/>
      <c r="G2110" s="1"/>
    </row>
    <row r="2111" spans="1:7" x14ac:dyDescent="0.3">
      <c r="A2111" s="38"/>
      <c r="G2111" s="1"/>
    </row>
    <row r="2112" spans="1:7" x14ac:dyDescent="0.3">
      <c r="A2112" s="38"/>
      <c r="G2112" s="1"/>
    </row>
    <row r="2113" spans="1:7" x14ac:dyDescent="0.3">
      <c r="A2113" s="38"/>
      <c r="G2113" s="1"/>
    </row>
    <row r="2114" spans="1:7" x14ac:dyDescent="0.3">
      <c r="A2114" s="38"/>
      <c r="G2114" s="1"/>
    </row>
    <row r="2115" spans="1:7" x14ac:dyDescent="0.3">
      <c r="A2115" s="38"/>
      <c r="G2115" s="1"/>
    </row>
    <row r="2116" spans="1:7" x14ac:dyDescent="0.3">
      <c r="A2116" s="38"/>
      <c r="G2116" s="1"/>
    </row>
    <row r="2117" spans="1:7" x14ac:dyDescent="0.3">
      <c r="A2117" s="38"/>
      <c r="G2117" s="1"/>
    </row>
    <row r="2118" spans="1:7" x14ac:dyDescent="0.3">
      <c r="A2118" s="38"/>
      <c r="G2118" s="1"/>
    </row>
    <row r="2119" spans="1:7" x14ac:dyDescent="0.3">
      <c r="A2119" s="38"/>
      <c r="G2119" s="1"/>
    </row>
    <row r="2120" spans="1:7" x14ac:dyDescent="0.3">
      <c r="A2120" s="38"/>
      <c r="G2120" s="1"/>
    </row>
    <row r="2121" spans="1:7" x14ac:dyDescent="0.3">
      <c r="A2121" s="38"/>
    </row>
    <row r="2122" spans="1:7" x14ac:dyDescent="0.3">
      <c r="A2122" s="38"/>
      <c r="G2122" s="1"/>
    </row>
    <row r="2123" spans="1:7" x14ac:dyDescent="0.3">
      <c r="A2123" s="38"/>
      <c r="G2123" s="1"/>
    </row>
    <row r="2124" spans="1:7" x14ac:dyDescent="0.3">
      <c r="A2124" s="38"/>
      <c r="D2124" s="20"/>
      <c r="G2124" s="1"/>
    </row>
    <row r="2125" spans="1:7" x14ac:dyDescent="0.3">
      <c r="A2125" s="38"/>
      <c r="G2125" s="1"/>
    </row>
    <row r="2126" spans="1:7" x14ac:dyDescent="0.3">
      <c r="A2126" s="38"/>
      <c r="D2126" s="20"/>
      <c r="G2126" s="1"/>
    </row>
    <row r="2127" spans="1:7" x14ac:dyDescent="0.3">
      <c r="A2127" s="38"/>
    </row>
    <row r="2128" spans="1:7" x14ac:dyDescent="0.3">
      <c r="A2128" s="38"/>
      <c r="G2128" s="1"/>
    </row>
    <row r="2129" spans="1:7" x14ac:dyDescent="0.3">
      <c r="A2129" s="38"/>
    </row>
    <row r="2130" spans="1:7" x14ac:dyDescent="0.3">
      <c r="A2130" s="38"/>
      <c r="G2130" s="1"/>
    </row>
    <row r="2131" spans="1:7" x14ac:dyDescent="0.3">
      <c r="A2131" s="38"/>
      <c r="G2131" s="1"/>
    </row>
    <row r="2132" spans="1:7" x14ac:dyDescent="0.3">
      <c r="A2132" s="38"/>
      <c r="G2132" s="1"/>
    </row>
    <row r="2133" spans="1:7" x14ac:dyDescent="0.3">
      <c r="A2133" s="38"/>
      <c r="G2133" s="1"/>
    </row>
    <row r="2134" spans="1:7" x14ac:dyDescent="0.3">
      <c r="A2134" s="38"/>
      <c r="G2134" s="1"/>
    </row>
    <row r="2135" spans="1:7" x14ac:dyDescent="0.3">
      <c r="A2135" s="38"/>
      <c r="G2135" s="1"/>
    </row>
    <row r="2136" spans="1:7" x14ac:dyDescent="0.3">
      <c r="A2136" s="38"/>
      <c r="G2136" s="1"/>
    </row>
    <row r="2137" spans="1:7" x14ac:dyDescent="0.3">
      <c r="A2137" s="38"/>
      <c r="G2137" s="1"/>
    </row>
    <row r="2138" spans="1:7" x14ac:dyDescent="0.3">
      <c r="A2138" s="38"/>
    </row>
    <row r="2139" spans="1:7" x14ac:dyDescent="0.3">
      <c r="A2139" s="38"/>
      <c r="G2139" s="1"/>
    </row>
    <row r="2140" spans="1:7" x14ac:dyDescent="0.3">
      <c r="A2140" s="38"/>
      <c r="G2140" s="1"/>
    </row>
    <row r="2141" spans="1:7" x14ac:dyDescent="0.3">
      <c r="A2141" s="38"/>
    </row>
    <row r="2142" spans="1:7" x14ac:dyDescent="0.3">
      <c r="A2142" s="38"/>
      <c r="G2142" s="1"/>
    </row>
    <row r="2143" spans="1:7" x14ac:dyDescent="0.3">
      <c r="A2143" s="38"/>
    </row>
    <row r="2144" spans="1:7" x14ac:dyDescent="0.3">
      <c r="A2144" s="38"/>
      <c r="G2144" s="1"/>
    </row>
    <row r="2145" spans="1:7" x14ac:dyDescent="0.3">
      <c r="A2145" s="38"/>
      <c r="G2145" s="1"/>
    </row>
    <row r="2146" spans="1:7" x14ac:dyDescent="0.3">
      <c r="A2146" s="38"/>
      <c r="G2146" s="1"/>
    </row>
    <row r="2147" spans="1:7" x14ac:dyDescent="0.3">
      <c r="A2147" s="38"/>
      <c r="G2147" s="1"/>
    </row>
    <row r="2148" spans="1:7" x14ac:dyDescent="0.3">
      <c r="A2148" s="38"/>
      <c r="G2148" s="1"/>
    </row>
    <row r="2149" spans="1:7" x14ac:dyDescent="0.3">
      <c r="A2149" s="38"/>
      <c r="G2149" s="1"/>
    </row>
    <row r="2150" spans="1:7" x14ac:dyDescent="0.3">
      <c r="A2150" s="38"/>
      <c r="G2150" s="1"/>
    </row>
    <row r="2151" spans="1:7" x14ac:dyDescent="0.3">
      <c r="A2151" s="38"/>
    </row>
    <row r="2152" spans="1:7" x14ac:dyDescent="0.3">
      <c r="A2152" s="38"/>
      <c r="G2152" s="1"/>
    </row>
    <row r="2153" spans="1:7" x14ac:dyDescent="0.3">
      <c r="A2153" s="38"/>
      <c r="G2153" s="1"/>
    </row>
    <row r="2154" spans="1:7" x14ac:dyDescent="0.3">
      <c r="A2154" s="38"/>
      <c r="G2154" s="1"/>
    </row>
    <row r="2155" spans="1:7" x14ac:dyDescent="0.3">
      <c r="A2155" s="38"/>
      <c r="G2155" s="1"/>
    </row>
    <row r="2156" spans="1:7" x14ac:dyDescent="0.3">
      <c r="A2156" s="38"/>
      <c r="G2156" s="1"/>
    </row>
    <row r="2157" spans="1:7" x14ac:dyDescent="0.3">
      <c r="A2157" s="38"/>
      <c r="G2157" s="1"/>
    </row>
    <row r="2158" spans="1:7" x14ac:dyDescent="0.3">
      <c r="A2158" s="38"/>
      <c r="G2158" s="1"/>
    </row>
    <row r="2159" spans="1:7" x14ac:dyDescent="0.3">
      <c r="A2159" s="38"/>
      <c r="G2159" s="1"/>
    </row>
    <row r="2160" spans="1:7" x14ac:dyDescent="0.3">
      <c r="A2160" s="38"/>
      <c r="G2160" s="1"/>
    </row>
    <row r="2161" spans="1:7" x14ac:dyDescent="0.3">
      <c r="A2161" s="38"/>
      <c r="G2161" s="1"/>
    </row>
    <row r="2162" spans="1:7" x14ac:dyDescent="0.3">
      <c r="A2162" s="38"/>
      <c r="G2162" s="1"/>
    </row>
    <row r="2163" spans="1:7" x14ac:dyDescent="0.3">
      <c r="A2163" s="38"/>
      <c r="G2163" s="1"/>
    </row>
    <row r="2164" spans="1:7" x14ac:dyDescent="0.3">
      <c r="A2164" s="38"/>
    </row>
    <row r="2165" spans="1:7" x14ac:dyDescent="0.3">
      <c r="A2165" s="38"/>
      <c r="G2165" s="1"/>
    </row>
    <row r="2166" spans="1:7" x14ac:dyDescent="0.3">
      <c r="A2166" s="38"/>
    </row>
    <row r="2167" spans="1:7" x14ac:dyDescent="0.3">
      <c r="A2167" s="38"/>
      <c r="G2167" s="1"/>
    </row>
    <row r="2168" spans="1:7" x14ac:dyDescent="0.3">
      <c r="A2168" s="38"/>
      <c r="G2168" s="1"/>
    </row>
    <row r="2169" spans="1:7" x14ac:dyDescent="0.3">
      <c r="A2169" s="38"/>
      <c r="G2169" s="1"/>
    </row>
    <row r="2170" spans="1:7" x14ac:dyDescent="0.3">
      <c r="A2170" s="38"/>
      <c r="G2170" s="1"/>
    </row>
    <row r="2171" spans="1:7" x14ac:dyDescent="0.3">
      <c r="A2171" s="38"/>
      <c r="G2171" s="1"/>
    </row>
    <row r="2172" spans="1:7" x14ac:dyDescent="0.3">
      <c r="A2172" s="38"/>
      <c r="G2172" s="1"/>
    </row>
    <row r="2173" spans="1:7" x14ac:dyDescent="0.3">
      <c r="A2173" s="38"/>
      <c r="G2173" s="1"/>
    </row>
    <row r="2174" spans="1:7" x14ac:dyDescent="0.3">
      <c r="A2174" s="38"/>
      <c r="G2174" s="1"/>
    </row>
    <row r="2175" spans="1:7" x14ac:dyDescent="0.3">
      <c r="A2175" s="38"/>
      <c r="G2175" s="1"/>
    </row>
    <row r="2176" spans="1:7" x14ac:dyDescent="0.3">
      <c r="A2176" s="38"/>
      <c r="G2176" s="1"/>
    </row>
    <row r="2177" spans="1:7" x14ac:dyDescent="0.3">
      <c r="A2177" s="38"/>
      <c r="G2177" s="1"/>
    </row>
    <row r="2178" spans="1:7" x14ac:dyDescent="0.3">
      <c r="A2178" s="38"/>
      <c r="G2178" s="1"/>
    </row>
    <row r="2179" spans="1:7" x14ac:dyDescent="0.3">
      <c r="A2179" s="38"/>
      <c r="G2179" s="1"/>
    </row>
    <row r="2180" spans="1:7" x14ac:dyDescent="0.3">
      <c r="A2180" s="38"/>
    </row>
    <row r="2181" spans="1:7" x14ac:dyDescent="0.3">
      <c r="A2181" s="38"/>
      <c r="G2181" s="1"/>
    </row>
    <row r="2182" spans="1:7" x14ac:dyDescent="0.3">
      <c r="A2182" s="38"/>
      <c r="G2182" s="1"/>
    </row>
    <row r="2183" spans="1:7" x14ac:dyDescent="0.3">
      <c r="A2183" s="38"/>
      <c r="G2183" s="1"/>
    </row>
    <row r="2184" spans="1:7" x14ac:dyDescent="0.3">
      <c r="A2184" s="38"/>
      <c r="G2184" s="1"/>
    </row>
    <row r="2185" spans="1:7" x14ac:dyDescent="0.3">
      <c r="A2185" s="38"/>
      <c r="G2185" s="1"/>
    </row>
    <row r="2186" spans="1:7" x14ac:dyDescent="0.3">
      <c r="A2186" s="38"/>
      <c r="G2186" s="1"/>
    </row>
    <row r="2187" spans="1:7" x14ac:dyDescent="0.3">
      <c r="A2187" s="38"/>
      <c r="G2187" s="1"/>
    </row>
    <row r="2188" spans="1:7" x14ac:dyDescent="0.3">
      <c r="A2188" s="38"/>
      <c r="G2188" s="1"/>
    </row>
    <row r="2189" spans="1:7" x14ac:dyDescent="0.3">
      <c r="A2189" s="38"/>
    </row>
    <row r="2190" spans="1:7" x14ac:dyDescent="0.3">
      <c r="A2190" s="38"/>
      <c r="G2190" s="1"/>
    </row>
    <row r="2191" spans="1:7" x14ac:dyDescent="0.3">
      <c r="A2191" s="38"/>
      <c r="G2191" s="1"/>
    </row>
    <row r="2192" spans="1:7" x14ac:dyDescent="0.3">
      <c r="A2192" s="38"/>
      <c r="G2192" s="1"/>
    </row>
    <row r="2193" spans="1:7" x14ac:dyDescent="0.3">
      <c r="A2193" s="38"/>
      <c r="G2193" s="1"/>
    </row>
    <row r="2194" spans="1:7" x14ac:dyDescent="0.3">
      <c r="A2194" s="38"/>
      <c r="G2194" s="1"/>
    </row>
    <row r="2195" spans="1:7" x14ac:dyDescent="0.3">
      <c r="A2195" s="38"/>
      <c r="G2195" s="1"/>
    </row>
    <row r="2196" spans="1:7" x14ac:dyDescent="0.3">
      <c r="A2196" s="38"/>
      <c r="G2196" s="1"/>
    </row>
    <row r="2197" spans="1:7" x14ac:dyDescent="0.3">
      <c r="A2197" s="38"/>
      <c r="G2197" s="1"/>
    </row>
    <row r="2198" spans="1:7" x14ac:dyDescent="0.3">
      <c r="A2198" s="38"/>
      <c r="G2198" s="1"/>
    </row>
    <row r="2199" spans="1:7" x14ac:dyDescent="0.3">
      <c r="A2199" s="38"/>
      <c r="G2199" s="1"/>
    </row>
    <row r="2200" spans="1:7" x14ac:dyDescent="0.3">
      <c r="A2200" s="38"/>
      <c r="G2200" s="1"/>
    </row>
    <row r="2201" spans="1:7" x14ac:dyDescent="0.3">
      <c r="A2201" s="38"/>
    </row>
    <row r="2202" spans="1:7" x14ac:dyDescent="0.3">
      <c r="A2202" s="38"/>
    </row>
    <row r="2203" spans="1:7" x14ac:dyDescent="0.3">
      <c r="A2203" s="38"/>
    </row>
    <row r="2204" spans="1:7" x14ac:dyDescent="0.3">
      <c r="A2204" s="38"/>
    </row>
    <row r="2205" spans="1:7" x14ac:dyDescent="0.3">
      <c r="A2205" s="38"/>
      <c r="G2205" s="1"/>
    </row>
    <row r="2206" spans="1:7" x14ac:dyDescent="0.3">
      <c r="A2206" s="38"/>
    </row>
    <row r="2207" spans="1:7" x14ac:dyDescent="0.3">
      <c r="A2207" s="38"/>
      <c r="G2207" s="1"/>
    </row>
    <row r="2208" spans="1:7" x14ac:dyDescent="0.3">
      <c r="A2208" s="38"/>
      <c r="G2208" s="1"/>
    </row>
    <row r="2209" spans="1:7" x14ac:dyDescent="0.3">
      <c r="A2209" s="38"/>
      <c r="G2209" s="1"/>
    </row>
    <row r="2210" spans="1:7" x14ac:dyDescent="0.3">
      <c r="A2210" s="38"/>
      <c r="G2210" s="1"/>
    </row>
    <row r="2211" spans="1:7" x14ac:dyDescent="0.3">
      <c r="A2211" s="38"/>
      <c r="G2211" s="1"/>
    </row>
    <row r="2212" spans="1:7" x14ac:dyDescent="0.3">
      <c r="A2212" s="38"/>
      <c r="G2212" s="1"/>
    </row>
    <row r="2213" spans="1:7" x14ac:dyDescent="0.3">
      <c r="A2213" s="38"/>
      <c r="G2213" s="1"/>
    </row>
    <row r="2214" spans="1:7" x14ac:dyDescent="0.3">
      <c r="A2214" s="38"/>
      <c r="G2214" s="1"/>
    </row>
    <row r="2215" spans="1:7" x14ac:dyDescent="0.3">
      <c r="A2215" s="38"/>
      <c r="G2215" s="1"/>
    </row>
    <row r="2216" spans="1:7" x14ac:dyDescent="0.3">
      <c r="A2216" s="38"/>
      <c r="G2216" s="1"/>
    </row>
    <row r="2217" spans="1:7" x14ac:dyDescent="0.3">
      <c r="A2217" s="38"/>
      <c r="G2217" s="1"/>
    </row>
    <row r="2218" spans="1:7" x14ac:dyDescent="0.3">
      <c r="A2218" s="38"/>
      <c r="G2218" s="1"/>
    </row>
    <row r="2219" spans="1:7" x14ac:dyDescent="0.3">
      <c r="A2219" s="38"/>
      <c r="G2219" s="1"/>
    </row>
    <row r="2220" spans="1:7" x14ac:dyDescent="0.3">
      <c r="A2220" s="38"/>
      <c r="G2220" s="1"/>
    </row>
    <row r="2221" spans="1:7" x14ac:dyDescent="0.3">
      <c r="A2221" s="38"/>
      <c r="G2221" s="1"/>
    </row>
    <row r="2222" spans="1:7" x14ac:dyDescent="0.3">
      <c r="A2222" s="38"/>
      <c r="G2222" s="1"/>
    </row>
    <row r="2223" spans="1:7" x14ac:dyDescent="0.3">
      <c r="A2223" s="38"/>
    </row>
    <row r="2224" spans="1:7" x14ac:dyDescent="0.3">
      <c r="A2224" s="38"/>
    </row>
    <row r="2225" spans="1:7" x14ac:dyDescent="0.3">
      <c r="A2225" s="38"/>
    </row>
    <row r="2226" spans="1:7" x14ac:dyDescent="0.3">
      <c r="A2226" s="38"/>
      <c r="G2226" s="1"/>
    </row>
    <row r="2227" spans="1:7" x14ac:dyDescent="0.3">
      <c r="A2227" s="38"/>
      <c r="G2227" s="1"/>
    </row>
    <row r="2228" spans="1:7" x14ac:dyDescent="0.3">
      <c r="A2228" s="38"/>
      <c r="G2228" s="1"/>
    </row>
    <row r="2229" spans="1:7" x14ac:dyDescent="0.3">
      <c r="A2229" s="38"/>
      <c r="G2229" s="1"/>
    </row>
    <row r="2230" spans="1:7" x14ac:dyDescent="0.3">
      <c r="A2230" s="38"/>
      <c r="G2230" s="1"/>
    </row>
    <row r="2231" spans="1:7" x14ac:dyDescent="0.3">
      <c r="A2231" s="38"/>
      <c r="G2231" s="1"/>
    </row>
    <row r="2232" spans="1:7" x14ac:dyDescent="0.3">
      <c r="A2232" s="38"/>
      <c r="G2232" s="1"/>
    </row>
    <row r="2233" spans="1:7" x14ac:dyDescent="0.3">
      <c r="A2233" s="38"/>
      <c r="G2233" s="1"/>
    </row>
    <row r="2234" spans="1:7" x14ac:dyDescent="0.3">
      <c r="A2234" s="38"/>
      <c r="G2234" s="1"/>
    </row>
    <row r="2235" spans="1:7" x14ac:dyDescent="0.3">
      <c r="A2235" s="38"/>
      <c r="G2235" s="1"/>
    </row>
    <row r="2236" spans="1:7" x14ac:dyDescent="0.3">
      <c r="A2236" s="38"/>
      <c r="G2236" s="1"/>
    </row>
    <row r="2237" spans="1:7" x14ac:dyDescent="0.3">
      <c r="A2237" s="38"/>
      <c r="G2237" s="1"/>
    </row>
    <row r="2238" spans="1:7" x14ac:dyDescent="0.3">
      <c r="A2238" s="38"/>
      <c r="G2238" s="1"/>
    </row>
    <row r="2239" spans="1:7" x14ac:dyDescent="0.3">
      <c r="A2239" s="38"/>
      <c r="G2239" s="1"/>
    </row>
    <row r="2240" spans="1:7" x14ac:dyDescent="0.3">
      <c r="A2240" s="38"/>
    </row>
    <row r="2241" spans="1:7" x14ac:dyDescent="0.3">
      <c r="A2241" s="38"/>
      <c r="G2241" s="1"/>
    </row>
    <row r="2242" spans="1:7" x14ac:dyDescent="0.3">
      <c r="A2242" s="38"/>
      <c r="G2242" s="1"/>
    </row>
    <row r="2243" spans="1:7" x14ac:dyDescent="0.3">
      <c r="A2243" s="38"/>
      <c r="G2243" s="1"/>
    </row>
    <row r="2244" spans="1:7" x14ac:dyDescent="0.3">
      <c r="A2244" s="38"/>
      <c r="G2244" s="1"/>
    </row>
    <row r="2245" spans="1:7" x14ac:dyDescent="0.3">
      <c r="A2245" s="38"/>
      <c r="G2245" s="1"/>
    </row>
    <row r="2246" spans="1:7" x14ac:dyDescent="0.3">
      <c r="A2246" s="38"/>
      <c r="G2246" s="1"/>
    </row>
    <row r="2247" spans="1:7" x14ac:dyDescent="0.3">
      <c r="A2247" s="38"/>
      <c r="G2247" s="1"/>
    </row>
    <row r="2248" spans="1:7" x14ac:dyDescent="0.3">
      <c r="A2248" s="38"/>
      <c r="G2248" s="1"/>
    </row>
    <row r="2249" spans="1:7" x14ac:dyDescent="0.3">
      <c r="A2249" s="38"/>
      <c r="G2249" s="1"/>
    </row>
    <row r="2250" spans="1:7" x14ac:dyDescent="0.3">
      <c r="A2250" s="38"/>
      <c r="G2250" s="1"/>
    </row>
    <row r="2251" spans="1:7" x14ac:dyDescent="0.3">
      <c r="A2251" s="38"/>
      <c r="G2251" s="1"/>
    </row>
    <row r="2252" spans="1:7" x14ac:dyDescent="0.3">
      <c r="A2252" s="38"/>
      <c r="G2252" s="1"/>
    </row>
    <row r="2253" spans="1:7" x14ac:dyDescent="0.3">
      <c r="A2253" s="38"/>
    </row>
    <row r="2254" spans="1:7" x14ac:dyDescent="0.3">
      <c r="A2254" s="38"/>
      <c r="G2254" s="1"/>
    </row>
    <row r="2255" spans="1:7" x14ac:dyDescent="0.3">
      <c r="A2255" s="38"/>
    </row>
    <row r="2256" spans="1:7" x14ac:dyDescent="0.3">
      <c r="A2256" s="38"/>
      <c r="G2256" s="1"/>
    </row>
    <row r="2257" spans="1:7" x14ac:dyDescent="0.3">
      <c r="A2257" s="38"/>
      <c r="G2257" s="1"/>
    </row>
    <row r="2258" spans="1:7" x14ac:dyDescent="0.3">
      <c r="A2258" s="38"/>
      <c r="G2258" s="1"/>
    </row>
    <row r="2259" spans="1:7" x14ac:dyDescent="0.3">
      <c r="A2259" s="38"/>
      <c r="G2259" s="1"/>
    </row>
    <row r="2260" spans="1:7" x14ac:dyDescent="0.3">
      <c r="A2260" s="38"/>
    </row>
    <row r="2261" spans="1:7" x14ac:dyDescent="0.3">
      <c r="A2261" s="38"/>
      <c r="G2261" s="1"/>
    </row>
    <row r="2262" spans="1:7" x14ac:dyDescent="0.3">
      <c r="A2262" s="38"/>
      <c r="G2262" s="1"/>
    </row>
    <row r="2263" spans="1:7" x14ac:dyDescent="0.3">
      <c r="A2263" s="38"/>
      <c r="G2263" s="1"/>
    </row>
    <row r="2264" spans="1:7" x14ac:dyDescent="0.3">
      <c r="A2264" s="38"/>
      <c r="G2264" s="1"/>
    </row>
    <row r="2265" spans="1:7" x14ac:dyDescent="0.3">
      <c r="A2265" s="38"/>
      <c r="G2265" s="1"/>
    </row>
    <row r="2266" spans="1:7" x14ac:dyDescent="0.3">
      <c r="A2266" s="38"/>
      <c r="G2266" s="1"/>
    </row>
    <row r="2267" spans="1:7" x14ac:dyDescent="0.3">
      <c r="A2267" s="38"/>
      <c r="G2267" s="1"/>
    </row>
    <row r="2268" spans="1:7" x14ac:dyDescent="0.3">
      <c r="A2268" s="38"/>
    </row>
    <row r="2269" spans="1:7" x14ac:dyDescent="0.3">
      <c r="A2269" s="38"/>
      <c r="G2269" s="1"/>
    </row>
    <row r="2270" spans="1:7" x14ac:dyDescent="0.3">
      <c r="A2270" s="38"/>
      <c r="G2270" s="1"/>
    </row>
    <row r="2271" spans="1:7" x14ac:dyDescent="0.3">
      <c r="A2271" s="38"/>
      <c r="G2271" s="1"/>
    </row>
    <row r="2272" spans="1:7" x14ac:dyDescent="0.3">
      <c r="A2272" s="38"/>
      <c r="G2272" s="1"/>
    </row>
    <row r="2273" spans="1:7" x14ac:dyDescent="0.3">
      <c r="A2273" s="38"/>
      <c r="G2273" s="1"/>
    </row>
    <row r="2274" spans="1:7" x14ac:dyDescent="0.3">
      <c r="A2274" s="38"/>
      <c r="G2274" s="1"/>
    </row>
    <row r="2275" spans="1:7" x14ac:dyDescent="0.3">
      <c r="A2275" s="38"/>
      <c r="G2275" s="1"/>
    </row>
    <row r="2276" spans="1:7" x14ac:dyDescent="0.3">
      <c r="A2276" s="38"/>
    </row>
    <row r="2277" spans="1:7" x14ac:dyDescent="0.3">
      <c r="A2277" s="38"/>
      <c r="G2277" s="1"/>
    </row>
    <row r="2278" spans="1:7" x14ac:dyDescent="0.3">
      <c r="A2278" s="38"/>
      <c r="G2278" s="1"/>
    </row>
    <row r="2279" spans="1:7" x14ac:dyDescent="0.3">
      <c r="A2279" s="38"/>
      <c r="G2279" s="1"/>
    </row>
    <row r="2280" spans="1:7" x14ac:dyDescent="0.3">
      <c r="A2280" s="38"/>
      <c r="G2280" s="1"/>
    </row>
    <row r="2281" spans="1:7" x14ac:dyDescent="0.3">
      <c r="A2281" s="38"/>
      <c r="G2281" s="1"/>
    </row>
    <row r="2282" spans="1:7" x14ac:dyDescent="0.3">
      <c r="A2282" s="38"/>
      <c r="G2282" s="1"/>
    </row>
    <row r="2283" spans="1:7" x14ac:dyDescent="0.3">
      <c r="A2283" s="38"/>
      <c r="G2283" s="1"/>
    </row>
    <row r="2284" spans="1:7" x14ac:dyDescent="0.3">
      <c r="A2284" s="38"/>
      <c r="G2284" s="1"/>
    </row>
    <row r="2285" spans="1:7" x14ac:dyDescent="0.3">
      <c r="A2285" s="38"/>
      <c r="G2285" s="1"/>
    </row>
    <row r="2286" spans="1:7" x14ac:dyDescent="0.3">
      <c r="A2286" s="38"/>
      <c r="G2286" s="1"/>
    </row>
    <row r="2287" spans="1:7" x14ac:dyDescent="0.3">
      <c r="A2287" s="38"/>
      <c r="G2287" s="1"/>
    </row>
    <row r="2288" spans="1:7" x14ac:dyDescent="0.3">
      <c r="A2288" s="38"/>
      <c r="G2288" s="1"/>
    </row>
    <row r="2289" spans="1:7" x14ac:dyDescent="0.3">
      <c r="A2289" s="38"/>
      <c r="G2289" s="1"/>
    </row>
    <row r="2290" spans="1:7" x14ac:dyDescent="0.3">
      <c r="A2290" s="38"/>
      <c r="G2290" s="1"/>
    </row>
    <row r="2291" spans="1:7" x14ac:dyDescent="0.3">
      <c r="A2291" s="38"/>
      <c r="G2291" s="1"/>
    </row>
    <row r="2292" spans="1:7" x14ac:dyDescent="0.3">
      <c r="A2292" s="38"/>
      <c r="G2292" s="1"/>
    </row>
    <row r="2293" spans="1:7" x14ac:dyDescent="0.3">
      <c r="A2293" s="38"/>
    </row>
    <row r="2294" spans="1:7" x14ac:dyDescent="0.3">
      <c r="A2294" s="38"/>
    </row>
    <row r="2295" spans="1:7" x14ac:dyDescent="0.3">
      <c r="A2295" s="38"/>
    </row>
    <row r="2296" spans="1:7" x14ac:dyDescent="0.3">
      <c r="A2296" s="38"/>
    </row>
    <row r="2297" spans="1:7" x14ac:dyDescent="0.3">
      <c r="A2297" s="38"/>
    </row>
    <row r="2298" spans="1:7" x14ac:dyDescent="0.3">
      <c r="A2298" s="38"/>
    </row>
    <row r="2299" spans="1:7" x14ac:dyDescent="0.3">
      <c r="A2299" s="38"/>
    </row>
    <row r="2300" spans="1:7" x14ac:dyDescent="0.3">
      <c r="A2300" s="38"/>
    </row>
    <row r="2301" spans="1:7" x14ac:dyDescent="0.3">
      <c r="A2301" s="38"/>
    </row>
    <row r="2302" spans="1:7" x14ac:dyDescent="0.3">
      <c r="A2302" s="38"/>
    </row>
    <row r="2303" spans="1:7" x14ac:dyDescent="0.3">
      <c r="A2303" s="38"/>
    </row>
    <row r="2304" spans="1:7" x14ac:dyDescent="0.3">
      <c r="A2304" s="38"/>
    </row>
    <row r="2305" spans="1:7" x14ac:dyDescent="0.3">
      <c r="A2305" s="38"/>
    </row>
    <row r="2306" spans="1:7" x14ac:dyDescent="0.3">
      <c r="A2306" s="38"/>
    </row>
    <row r="2307" spans="1:7" x14ac:dyDescent="0.3">
      <c r="A2307" s="38"/>
      <c r="G2307" s="1"/>
    </row>
    <row r="2308" spans="1:7" x14ac:dyDescent="0.3">
      <c r="A2308" s="38"/>
    </row>
    <row r="2309" spans="1:7" x14ac:dyDescent="0.3">
      <c r="A2309" s="38"/>
      <c r="G2309" s="1"/>
    </row>
    <row r="2310" spans="1:7" x14ac:dyDescent="0.3">
      <c r="A2310" s="38"/>
    </row>
    <row r="2311" spans="1:7" x14ac:dyDescent="0.3">
      <c r="A2311" s="38"/>
      <c r="G2311" s="1"/>
    </row>
    <row r="2312" spans="1:7" x14ac:dyDescent="0.3">
      <c r="A2312" s="38"/>
    </row>
    <row r="2313" spans="1:7" x14ac:dyDescent="0.3">
      <c r="A2313" s="38"/>
      <c r="G2313" s="1"/>
    </row>
    <row r="2314" spans="1:7" x14ac:dyDescent="0.3">
      <c r="A2314" s="38"/>
      <c r="G2314" s="1"/>
    </row>
    <row r="2315" spans="1:7" x14ac:dyDescent="0.3">
      <c r="A2315" s="38"/>
    </row>
    <row r="2316" spans="1:7" x14ac:dyDescent="0.3">
      <c r="A2316" s="38"/>
      <c r="G2316" s="1"/>
    </row>
    <row r="2317" spans="1:7" x14ac:dyDescent="0.3">
      <c r="A2317" s="38"/>
      <c r="G2317" s="1"/>
    </row>
    <row r="2318" spans="1:7" x14ac:dyDescent="0.3">
      <c r="A2318" s="38"/>
    </row>
    <row r="2319" spans="1:7" x14ac:dyDescent="0.3">
      <c r="A2319" s="38"/>
      <c r="G2319" s="1"/>
    </row>
    <row r="2320" spans="1:7" x14ac:dyDescent="0.3">
      <c r="A2320" s="38"/>
    </row>
    <row r="2321" spans="1:7" x14ac:dyDescent="0.3">
      <c r="A2321" s="38"/>
    </row>
    <row r="2322" spans="1:7" x14ac:dyDescent="0.3">
      <c r="A2322" s="38"/>
    </row>
    <row r="2323" spans="1:7" x14ac:dyDescent="0.3">
      <c r="A2323" s="38"/>
      <c r="G2323" s="1"/>
    </row>
    <row r="2324" spans="1:7" x14ac:dyDescent="0.3">
      <c r="A2324" s="38"/>
      <c r="G2324" s="1"/>
    </row>
    <row r="2325" spans="1:7" x14ac:dyDescent="0.3">
      <c r="A2325" s="38"/>
      <c r="G2325" s="1"/>
    </row>
    <row r="2326" spans="1:7" x14ac:dyDescent="0.3">
      <c r="A2326" s="38"/>
      <c r="G2326" s="1"/>
    </row>
    <row r="2327" spans="1:7" x14ac:dyDescent="0.3">
      <c r="A2327" s="38"/>
    </row>
    <row r="2328" spans="1:7" x14ac:dyDescent="0.3">
      <c r="A2328" s="38"/>
    </row>
    <row r="2329" spans="1:7" x14ac:dyDescent="0.3">
      <c r="A2329" s="38"/>
      <c r="G2329" s="1"/>
    </row>
    <row r="2330" spans="1:7" x14ac:dyDescent="0.3">
      <c r="A2330" s="38"/>
      <c r="G2330" s="1"/>
    </row>
    <row r="2331" spans="1:7" x14ac:dyDescent="0.3">
      <c r="A2331" s="38"/>
      <c r="G2331" s="1"/>
    </row>
    <row r="2332" spans="1:7" x14ac:dyDescent="0.3">
      <c r="A2332" s="38"/>
      <c r="G2332" s="1"/>
    </row>
    <row r="2333" spans="1:7" x14ac:dyDescent="0.3">
      <c r="A2333" s="38"/>
      <c r="G2333" s="1"/>
    </row>
    <row r="2334" spans="1:7" x14ac:dyDescent="0.3">
      <c r="A2334" s="38"/>
      <c r="G2334" s="1"/>
    </row>
    <row r="2335" spans="1:7" x14ac:dyDescent="0.3">
      <c r="A2335" s="38"/>
      <c r="G2335" s="1"/>
    </row>
    <row r="2336" spans="1:7" x14ac:dyDescent="0.3">
      <c r="A2336" s="38"/>
      <c r="G2336" s="1"/>
    </row>
    <row r="2337" spans="1:7" x14ac:dyDescent="0.3">
      <c r="A2337" s="38"/>
      <c r="G2337" s="1"/>
    </row>
    <row r="2338" spans="1:7" x14ac:dyDescent="0.3">
      <c r="A2338" s="38"/>
      <c r="G2338" s="1"/>
    </row>
    <row r="2339" spans="1:7" x14ac:dyDescent="0.3">
      <c r="A2339" s="38"/>
      <c r="G2339" s="1"/>
    </row>
    <row r="2340" spans="1:7" x14ac:dyDescent="0.3">
      <c r="A2340" s="38"/>
      <c r="G2340" s="1"/>
    </row>
    <row r="2341" spans="1:7" x14ac:dyDescent="0.3">
      <c r="A2341" s="38"/>
      <c r="G2341" s="1"/>
    </row>
    <row r="2342" spans="1:7" x14ac:dyDescent="0.3">
      <c r="A2342" s="38"/>
      <c r="G2342" s="1"/>
    </row>
    <row r="2343" spans="1:7" x14ac:dyDescent="0.3">
      <c r="A2343" s="38"/>
      <c r="G2343" s="1"/>
    </row>
    <row r="2344" spans="1:7" x14ac:dyDescent="0.3">
      <c r="A2344" s="38"/>
      <c r="G2344" s="1"/>
    </row>
    <row r="2345" spans="1:7" x14ac:dyDescent="0.3">
      <c r="A2345" s="38"/>
      <c r="G2345" s="1"/>
    </row>
    <row r="2346" spans="1:7" x14ac:dyDescent="0.3">
      <c r="A2346" s="38"/>
      <c r="G2346" s="1"/>
    </row>
    <row r="2347" spans="1:7" x14ac:dyDescent="0.3">
      <c r="A2347" s="38"/>
    </row>
    <row r="2348" spans="1:7" x14ac:dyDescent="0.3">
      <c r="A2348" s="38"/>
    </row>
    <row r="2349" spans="1:7" x14ac:dyDescent="0.3">
      <c r="A2349" s="38"/>
      <c r="G2349" s="1"/>
    </row>
    <row r="2350" spans="1:7" x14ac:dyDescent="0.3">
      <c r="A2350" s="38"/>
      <c r="G2350" s="1"/>
    </row>
    <row r="2351" spans="1:7" x14ac:dyDescent="0.3">
      <c r="A2351" s="38"/>
      <c r="G2351" s="1"/>
    </row>
    <row r="2352" spans="1:7" x14ac:dyDescent="0.3">
      <c r="A2352" s="38"/>
      <c r="G2352" s="1"/>
    </row>
    <row r="2353" spans="1:7" x14ac:dyDescent="0.3">
      <c r="A2353" s="38"/>
      <c r="G2353" s="1"/>
    </row>
    <row r="2354" spans="1:7" x14ac:dyDescent="0.3">
      <c r="A2354" s="38"/>
      <c r="G2354" s="1"/>
    </row>
    <row r="2355" spans="1:7" x14ac:dyDescent="0.3">
      <c r="A2355" s="38"/>
      <c r="G2355" s="1"/>
    </row>
    <row r="2356" spans="1:7" x14ac:dyDescent="0.3">
      <c r="A2356" s="38"/>
      <c r="G2356" s="1"/>
    </row>
    <row r="2357" spans="1:7" x14ac:dyDescent="0.3">
      <c r="A2357" s="38"/>
      <c r="G2357" s="1"/>
    </row>
    <row r="2358" spans="1:7" x14ac:dyDescent="0.3">
      <c r="A2358" s="38"/>
      <c r="G2358" s="1"/>
    </row>
    <row r="2359" spans="1:7" x14ac:dyDescent="0.3">
      <c r="A2359" s="38"/>
    </row>
    <row r="2360" spans="1:7" x14ac:dyDescent="0.3">
      <c r="A2360" s="38"/>
    </row>
    <row r="2361" spans="1:7" x14ac:dyDescent="0.3">
      <c r="A2361" s="38"/>
    </row>
    <row r="2362" spans="1:7" x14ac:dyDescent="0.3">
      <c r="A2362" s="38"/>
      <c r="G2362" s="1"/>
    </row>
    <row r="2363" spans="1:7" x14ac:dyDescent="0.3">
      <c r="A2363" s="38"/>
      <c r="G2363" s="1"/>
    </row>
    <row r="2364" spans="1:7" x14ac:dyDescent="0.3">
      <c r="A2364" s="38"/>
    </row>
    <row r="2365" spans="1:7" x14ac:dyDescent="0.3">
      <c r="A2365" s="38"/>
    </row>
    <row r="2366" spans="1:7" x14ac:dyDescent="0.3">
      <c r="A2366" s="38"/>
    </row>
    <row r="2367" spans="1:7" x14ac:dyDescent="0.3">
      <c r="A2367" s="38"/>
      <c r="G2367" s="1"/>
    </row>
    <row r="2368" spans="1:7" x14ac:dyDescent="0.3">
      <c r="A2368" s="38"/>
      <c r="G2368" s="1"/>
    </row>
    <row r="2369" spans="1:7" x14ac:dyDescent="0.3">
      <c r="A2369" s="38"/>
    </row>
    <row r="2370" spans="1:7" x14ac:dyDescent="0.3">
      <c r="A2370" s="38"/>
      <c r="G2370" s="1"/>
    </row>
    <row r="2371" spans="1:7" x14ac:dyDescent="0.3">
      <c r="A2371" s="38"/>
      <c r="G2371" s="1"/>
    </row>
    <row r="2372" spans="1:7" x14ac:dyDescent="0.3">
      <c r="A2372" s="38"/>
    </row>
    <row r="2373" spans="1:7" x14ac:dyDescent="0.3">
      <c r="A2373" s="38"/>
    </row>
    <row r="2374" spans="1:7" x14ac:dyDescent="0.3">
      <c r="A2374" s="38"/>
      <c r="G2374" s="1"/>
    </row>
    <row r="2375" spans="1:7" x14ac:dyDescent="0.3">
      <c r="A2375" s="38"/>
      <c r="G2375" s="1"/>
    </row>
    <row r="2376" spans="1:7" x14ac:dyDescent="0.3">
      <c r="A2376" s="38"/>
      <c r="G2376" s="1"/>
    </row>
    <row r="2377" spans="1:7" x14ac:dyDescent="0.3">
      <c r="A2377" s="38"/>
      <c r="G2377" s="1"/>
    </row>
    <row r="2378" spans="1:7" x14ac:dyDescent="0.3">
      <c r="A2378" s="38"/>
    </row>
    <row r="2379" spans="1:7" x14ac:dyDescent="0.3">
      <c r="A2379" s="38"/>
    </row>
    <row r="2380" spans="1:7" x14ac:dyDescent="0.3">
      <c r="A2380" s="38"/>
      <c r="G2380" s="1"/>
    </row>
    <row r="2381" spans="1:7" x14ac:dyDescent="0.3">
      <c r="A2381" s="38"/>
      <c r="G2381" s="1"/>
    </row>
    <row r="2382" spans="1:7" x14ac:dyDescent="0.3">
      <c r="A2382" s="38"/>
      <c r="G2382" s="1"/>
    </row>
    <row r="2383" spans="1:7" x14ac:dyDescent="0.3">
      <c r="A2383" s="38"/>
      <c r="G2383" s="1"/>
    </row>
    <row r="2384" spans="1:7" x14ac:dyDescent="0.3">
      <c r="A2384" s="38"/>
      <c r="G2384" s="1"/>
    </row>
    <row r="2385" spans="1:7" x14ac:dyDescent="0.3">
      <c r="A2385" s="38"/>
      <c r="G2385" s="1"/>
    </row>
    <row r="2386" spans="1:7" x14ac:dyDescent="0.3">
      <c r="A2386" s="38"/>
      <c r="G2386" s="1"/>
    </row>
    <row r="2387" spans="1:7" x14ac:dyDescent="0.3">
      <c r="A2387" s="38"/>
      <c r="G2387" s="1"/>
    </row>
    <row r="2388" spans="1:7" x14ac:dyDescent="0.3">
      <c r="A2388" s="38"/>
      <c r="G2388" s="1"/>
    </row>
    <row r="2389" spans="1:7" x14ac:dyDescent="0.3">
      <c r="A2389" s="38"/>
      <c r="G2389" s="1"/>
    </row>
    <row r="2390" spans="1:7" x14ac:dyDescent="0.3">
      <c r="A2390" s="38"/>
      <c r="G2390" s="1"/>
    </row>
    <row r="2391" spans="1:7" x14ac:dyDescent="0.3">
      <c r="A2391" s="38"/>
      <c r="G2391" s="1"/>
    </row>
    <row r="2392" spans="1:7" x14ac:dyDescent="0.3">
      <c r="A2392" s="38"/>
      <c r="G2392" s="1"/>
    </row>
    <row r="2393" spans="1:7" x14ac:dyDescent="0.3">
      <c r="A2393" s="38"/>
      <c r="G2393" s="1"/>
    </row>
    <row r="2394" spans="1:7" x14ac:dyDescent="0.3">
      <c r="A2394" s="38"/>
      <c r="G2394" s="1"/>
    </row>
    <row r="2395" spans="1:7" x14ac:dyDescent="0.3">
      <c r="A2395" s="38"/>
      <c r="G2395" s="1"/>
    </row>
    <row r="2396" spans="1:7" x14ac:dyDescent="0.3">
      <c r="A2396" s="38"/>
      <c r="G2396" s="1"/>
    </row>
    <row r="2397" spans="1:7" x14ac:dyDescent="0.3">
      <c r="A2397" s="38"/>
      <c r="G2397" s="1"/>
    </row>
    <row r="2398" spans="1:7" x14ac:dyDescent="0.3">
      <c r="A2398" s="38"/>
      <c r="G2398" s="1"/>
    </row>
    <row r="2399" spans="1:7" x14ac:dyDescent="0.3">
      <c r="A2399" s="38"/>
      <c r="G2399" s="1"/>
    </row>
    <row r="2400" spans="1:7" x14ac:dyDescent="0.3">
      <c r="A2400" s="38"/>
      <c r="G2400" s="1"/>
    </row>
    <row r="2401" spans="1:7" x14ac:dyDescent="0.3">
      <c r="A2401" s="38"/>
      <c r="G2401" s="1"/>
    </row>
    <row r="2402" spans="1:7" x14ac:dyDescent="0.3">
      <c r="A2402" s="38"/>
      <c r="G2402" s="1"/>
    </row>
    <row r="2403" spans="1:7" x14ac:dyDescent="0.3">
      <c r="A2403" s="38"/>
      <c r="G2403" s="1"/>
    </row>
    <row r="2404" spans="1:7" x14ac:dyDescent="0.3">
      <c r="A2404" s="38"/>
      <c r="G2404" s="1"/>
    </row>
    <row r="2405" spans="1:7" x14ac:dyDescent="0.3">
      <c r="A2405" s="38"/>
    </row>
    <row r="2406" spans="1:7" x14ac:dyDescent="0.3">
      <c r="A2406" s="38"/>
      <c r="G2406" s="1"/>
    </row>
    <row r="2407" spans="1:7" x14ac:dyDescent="0.3">
      <c r="A2407" s="38"/>
      <c r="G2407" s="1"/>
    </row>
    <row r="2408" spans="1:7" x14ac:dyDescent="0.3">
      <c r="A2408" s="38"/>
      <c r="G2408" s="1"/>
    </row>
    <row r="2409" spans="1:7" x14ac:dyDescent="0.3">
      <c r="A2409" s="38"/>
      <c r="G2409" s="1"/>
    </row>
    <row r="2410" spans="1:7" x14ac:dyDescent="0.3">
      <c r="A2410" s="38"/>
      <c r="G2410" s="1"/>
    </row>
    <row r="2411" spans="1:7" x14ac:dyDescent="0.3">
      <c r="A2411" s="38"/>
      <c r="G2411" s="1"/>
    </row>
    <row r="2412" spans="1:7" x14ac:dyDescent="0.3">
      <c r="A2412" s="38"/>
      <c r="G2412" s="1"/>
    </row>
    <row r="2413" spans="1:7" x14ac:dyDescent="0.3">
      <c r="A2413" s="38"/>
      <c r="G2413" s="1"/>
    </row>
    <row r="2414" spans="1:7" x14ac:dyDescent="0.3">
      <c r="A2414" s="38"/>
      <c r="G2414" s="1"/>
    </row>
    <row r="2415" spans="1:7" x14ac:dyDescent="0.3">
      <c r="A2415" s="38"/>
      <c r="G2415" s="1"/>
    </row>
    <row r="2416" spans="1:7" x14ac:dyDescent="0.3">
      <c r="A2416" s="38"/>
      <c r="G2416" s="1"/>
    </row>
    <row r="2417" spans="1:7" x14ac:dyDescent="0.3">
      <c r="A2417" s="38"/>
      <c r="G2417" s="1"/>
    </row>
    <row r="2418" spans="1:7" x14ac:dyDescent="0.3">
      <c r="A2418" s="38"/>
      <c r="G2418" s="1"/>
    </row>
    <row r="2419" spans="1:7" x14ac:dyDescent="0.3">
      <c r="A2419" s="38"/>
      <c r="G2419" s="1"/>
    </row>
    <row r="2420" spans="1:7" x14ac:dyDescent="0.3">
      <c r="A2420" s="38"/>
      <c r="G2420" s="1"/>
    </row>
    <row r="2421" spans="1:7" x14ac:dyDescent="0.3">
      <c r="A2421" s="38"/>
      <c r="G2421" s="1"/>
    </row>
    <row r="2422" spans="1:7" x14ac:dyDescent="0.3">
      <c r="A2422" s="38"/>
    </row>
    <row r="2423" spans="1:7" x14ac:dyDescent="0.3">
      <c r="A2423" s="38"/>
      <c r="G2423" s="1"/>
    </row>
    <row r="2424" spans="1:7" x14ac:dyDescent="0.3">
      <c r="A2424" s="38"/>
    </row>
    <row r="2425" spans="1:7" x14ac:dyDescent="0.3">
      <c r="A2425" s="38"/>
      <c r="G2425" s="1"/>
    </row>
    <row r="2426" spans="1:7" x14ac:dyDescent="0.3">
      <c r="A2426" s="38"/>
      <c r="G2426" s="1"/>
    </row>
    <row r="2427" spans="1:7" x14ac:dyDescent="0.3">
      <c r="A2427" s="38"/>
      <c r="G2427" s="1"/>
    </row>
    <row r="2428" spans="1:7" x14ac:dyDescent="0.3">
      <c r="A2428" s="38"/>
      <c r="G2428" s="1"/>
    </row>
    <row r="2429" spans="1:7" x14ac:dyDescent="0.3">
      <c r="A2429" s="38"/>
      <c r="G2429" s="1"/>
    </row>
    <row r="2430" spans="1:7" x14ac:dyDescent="0.3">
      <c r="A2430" s="38"/>
      <c r="G2430" s="1"/>
    </row>
    <row r="2431" spans="1:7" x14ac:dyDescent="0.3">
      <c r="A2431" s="38"/>
      <c r="G2431" s="1"/>
    </row>
    <row r="2432" spans="1:7" x14ac:dyDescent="0.3">
      <c r="A2432" s="38"/>
      <c r="G2432" s="1"/>
    </row>
    <row r="2433" spans="1:7" x14ac:dyDescent="0.3">
      <c r="A2433" s="38"/>
      <c r="G2433" s="1"/>
    </row>
    <row r="2434" spans="1:7" x14ac:dyDescent="0.3">
      <c r="A2434" s="38"/>
      <c r="G2434" s="1"/>
    </row>
    <row r="2435" spans="1:7" x14ac:dyDescent="0.3">
      <c r="A2435" s="38"/>
    </row>
    <row r="2436" spans="1:7" x14ac:dyDescent="0.3">
      <c r="A2436" s="38"/>
    </row>
    <row r="2437" spans="1:7" x14ac:dyDescent="0.3">
      <c r="A2437" s="38"/>
    </row>
    <row r="2438" spans="1:7" x14ac:dyDescent="0.3">
      <c r="A2438" s="38"/>
      <c r="G2438" s="1"/>
    </row>
    <row r="2439" spans="1:7" x14ac:dyDescent="0.3">
      <c r="A2439" s="38"/>
      <c r="G2439" s="1"/>
    </row>
    <row r="2440" spans="1:7" x14ac:dyDescent="0.3">
      <c r="A2440" s="38"/>
    </row>
    <row r="2441" spans="1:7" x14ac:dyDescent="0.3">
      <c r="A2441" s="38"/>
      <c r="G2441" s="1"/>
    </row>
    <row r="2442" spans="1:7" x14ac:dyDescent="0.3">
      <c r="A2442" s="38"/>
      <c r="G2442" s="1"/>
    </row>
    <row r="2443" spans="1:7" x14ac:dyDescent="0.3">
      <c r="A2443" s="38"/>
      <c r="G2443" s="1"/>
    </row>
    <row r="2444" spans="1:7" x14ac:dyDescent="0.3">
      <c r="A2444" s="38"/>
    </row>
    <row r="2445" spans="1:7" x14ac:dyDescent="0.3">
      <c r="A2445" s="38"/>
      <c r="G2445" s="1"/>
    </row>
    <row r="2446" spans="1:7" x14ac:dyDescent="0.3">
      <c r="A2446" s="38"/>
      <c r="G2446" s="1"/>
    </row>
    <row r="2447" spans="1:7" x14ac:dyDescent="0.3">
      <c r="A2447" s="38"/>
      <c r="G2447" s="1"/>
    </row>
    <row r="2448" spans="1:7" x14ac:dyDescent="0.3">
      <c r="A2448" s="38"/>
    </row>
    <row r="2449" spans="1:7" x14ac:dyDescent="0.3">
      <c r="A2449" s="38"/>
    </row>
    <row r="2450" spans="1:7" x14ac:dyDescent="0.3">
      <c r="A2450" s="38"/>
    </row>
    <row r="2451" spans="1:7" x14ac:dyDescent="0.3">
      <c r="A2451" s="38"/>
    </row>
    <row r="2452" spans="1:7" x14ac:dyDescent="0.3">
      <c r="A2452" s="38"/>
      <c r="G2452" s="1"/>
    </row>
    <row r="2453" spans="1:7" x14ac:dyDescent="0.3">
      <c r="A2453" s="38"/>
      <c r="G2453" s="1"/>
    </row>
    <row r="2454" spans="1:7" x14ac:dyDescent="0.3">
      <c r="A2454" s="38"/>
      <c r="G2454" s="1"/>
    </row>
    <row r="2455" spans="1:7" x14ac:dyDescent="0.3">
      <c r="A2455" s="38"/>
      <c r="G2455" s="1"/>
    </row>
    <row r="2456" spans="1:7" x14ac:dyDescent="0.3">
      <c r="A2456" s="38"/>
      <c r="G2456" s="1"/>
    </row>
    <row r="2457" spans="1:7" x14ac:dyDescent="0.3">
      <c r="A2457" s="38"/>
      <c r="G2457" s="1"/>
    </row>
    <row r="2458" spans="1:7" x14ac:dyDescent="0.3">
      <c r="A2458" s="38"/>
      <c r="G2458" s="1"/>
    </row>
    <row r="2459" spans="1:7" x14ac:dyDescent="0.3">
      <c r="A2459" s="38"/>
      <c r="G2459" s="1"/>
    </row>
    <row r="2460" spans="1:7" x14ac:dyDescent="0.3">
      <c r="A2460" s="38"/>
      <c r="G2460" s="1"/>
    </row>
    <row r="2461" spans="1:7" x14ac:dyDescent="0.3">
      <c r="A2461" s="38"/>
      <c r="G2461" s="1"/>
    </row>
    <row r="2462" spans="1:7" x14ac:dyDescent="0.3">
      <c r="A2462" s="38"/>
      <c r="G2462" s="1"/>
    </row>
    <row r="2463" spans="1:7" x14ac:dyDescent="0.3">
      <c r="A2463" s="38"/>
      <c r="G2463" s="1"/>
    </row>
    <row r="2464" spans="1:7" x14ac:dyDescent="0.3">
      <c r="A2464" s="38"/>
      <c r="G2464" s="1"/>
    </row>
    <row r="2465" spans="1:7" x14ac:dyDescent="0.3">
      <c r="A2465" s="38"/>
      <c r="G2465" s="1"/>
    </row>
    <row r="2466" spans="1:7" x14ac:dyDescent="0.3">
      <c r="A2466" s="38"/>
      <c r="G2466" s="1"/>
    </row>
    <row r="2467" spans="1:7" x14ac:dyDescent="0.3">
      <c r="A2467" s="38"/>
      <c r="G2467" s="1"/>
    </row>
    <row r="2468" spans="1:7" x14ac:dyDescent="0.3">
      <c r="A2468" s="38"/>
      <c r="G2468" s="1"/>
    </row>
    <row r="2469" spans="1:7" x14ac:dyDescent="0.3">
      <c r="A2469" s="38"/>
      <c r="G2469" s="1"/>
    </row>
    <row r="2470" spans="1:7" x14ac:dyDescent="0.3">
      <c r="A2470" s="38"/>
      <c r="G2470" s="1"/>
    </row>
    <row r="2471" spans="1:7" x14ac:dyDescent="0.3">
      <c r="A2471" s="38"/>
      <c r="G2471" s="1"/>
    </row>
    <row r="2472" spans="1:7" x14ac:dyDescent="0.3">
      <c r="A2472" s="38"/>
      <c r="G2472" s="1"/>
    </row>
    <row r="2473" spans="1:7" x14ac:dyDescent="0.3">
      <c r="A2473" s="38"/>
      <c r="G2473" s="1"/>
    </row>
    <row r="2474" spans="1:7" x14ac:dyDescent="0.3">
      <c r="A2474" s="38"/>
      <c r="G2474" s="1"/>
    </row>
    <row r="2475" spans="1:7" x14ac:dyDescent="0.3">
      <c r="A2475" s="38"/>
      <c r="G2475" s="1"/>
    </row>
    <row r="2476" spans="1:7" x14ac:dyDescent="0.3">
      <c r="A2476" s="38"/>
      <c r="G2476" s="1"/>
    </row>
    <row r="2477" spans="1:7" x14ac:dyDescent="0.3">
      <c r="A2477" s="38"/>
      <c r="G2477" s="1"/>
    </row>
    <row r="2478" spans="1:7" x14ac:dyDescent="0.3">
      <c r="A2478" s="38"/>
      <c r="G2478" s="1"/>
    </row>
    <row r="2479" spans="1:7" x14ac:dyDescent="0.3">
      <c r="A2479" s="38"/>
      <c r="G2479" s="1"/>
    </row>
    <row r="2480" spans="1:7" x14ac:dyDescent="0.3">
      <c r="A2480" s="38"/>
      <c r="G2480" s="1"/>
    </row>
    <row r="2481" spans="1:7" x14ac:dyDescent="0.3">
      <c r="A2481" s="38"/>
      <c r="G2481" s="1"/>
    </row>
    <row r="2482" spans="1:7" x14ac:dyDescent="0.3">
      <c r="A2482" s="38"/>
    </row>
    <row r="2483" spans="1:7" x14ac:dyDescent="0.3">
      <c r="A2483" s="38"/>
      <c r="G2483" s="1"/>
    </row>
    <row r="2484" spans="1:7" x14ac:dyDescent="0.3">
      <c r="A2484" s="38"/>
      <c r="G2484" s="1"/>
    </row>
    <row r="2485" spans="1:7" x14ac:dyDescent="0.3">
      <c r="A2485" s="38"/>
      <c r="G2485" s="1"/>
    </row>
    <row r="2486" spans="1:7" x14ac:dyDescent="0.3">
      <c r="A2486" s="38"/>
      <c r="G2486" s="1"/>
    </row>
    <row r="2487" spans="1:7" x14ac:dyDescent="0.3">
      <c r="A2487" s="38"/>
      <c r="G2487" s="1"/>
    </row>
    <row r="2488" spans="1:7" x14ac:dyDescent="0.3">
      <c r="A2488" s="38"/>
      <c r="G2488" s="1"/>
    </row>
    <row r="2489" spans="1:7" x14ac:dyDescent="0.3">
      <c r="A2489" s="38"/>
      <c r="G2489" s="1"/>
    </row>
    <row r="2490" spans="1:7" x14ac:dyDescent="0.3">
      <c r="A2490" s="38"/>
      <c r="G2490" s="1"/>
    </row>
    <row r="2491" spans="1:7" x14ac:dyDescent="0.3">
      <c r="A2491" s="38"/>
      <c r="G2491" s="1"/>
    </row>
    <row r="2492" spans="1:7" x14ac:dyDescent="0.3">
      <c r="A2492" s="38"/>
      <c r="G2492" s="1"/>
    </row>
    <row r="2493" spans="1:7" x14ac:dyDescent="0.3">
      <c r="A2493" s="38"/>
      <c r="G2493" s="1"/>
    </row>
    <row r="2494" spans="1:7" x14ac:dyDescent="0.3">
      <c r="A2494" s="38"/>
      <c r="G2494" s="1"/>
    </row>
    <row r="2495" spans="1:7" x14ac:dyDescent="0.3">
      <c r="A2495" s="38"/>
      <c r="G2495" s="1"/>
    </row>
    <row r="2496" spans="1:7" x14ac:dyDescent="0.3">
      <c r="A2496" s="38"/>
      <c r="G2496" s="1"/>
    </row>
    <row r="2497" spans="1:7" x14ac:dyDescent="0.3">
      <c r="A2497" s="38"/>
      <c r="G2497" s="1"/>
    </row>
    <row r="2498" spans="1:7" x14ac:dyDescent="0.3">
      <c r="A2498" s="38"/>
      <c r="G2498" s="1"/>
    </row>
    <row r="2499" spans="1:7" x14ac:dyDescent="0.3">
      <c r="A2499" s="38"/>
      <c r="G2499" s="1"/>
    </row>
    <row r="2500" spans="1:7" x14ac:dyDescent="0.3">
      <c r="A2500" s="38"/>
      <c r="G2500" s="1"/>
    </row>
    <row r="2501" spans="1:7" x14ac:dyDescent="0.3">
      <c r="A2501" s="38"/>
      <c r="G2501" s="1"/>
    </row>
    <row r="2502" spans="1:7" x14ac:dyDescent="0.3">
      <c r="A2502" s="38"/>
      <c r="G2502" s="1"/>
    </row>
    <row r="2503" spans="1:7" x14ac:dyDescent="0.3">
      <c r="A2503" s="38"/>
      <c r="G2503" s="1"/>
    </row>
    <row r="2504" spans="1:7" x14ac:dyDescent="0.3">
      <c r="A2504" s="38"/>
    </row>
    <row r="2505" spans="1:7" x14ac:dyDescent="0.3">
      <c r="A2505" s="38"/>
      <c r="G2505" s="1"/>
    </row>
    <row r="2506" spans="1:7" x14ac:dyDescent="0.3">
      <c r="A2506" s="38"/>
      <c r="G2506" s="1"/>
    </row>
    <row r="2507" spans="1:7" x14ac:dyDescent="0.3">
      <c r="A2507" s="38"/>
      <c r="G2507" s="1"/>
    </row>
    <row r="2508" spans="1:7" x14ac:dyDescent="0.3">
      <c r="A2508" s="38"/>
      <c r="G2508" s="1"/>
    </row>
    <row r="2509" spans="1:7" x14ac:dyDescent="0.3">
      <c r="A2509" s="38"/>
      <c r="G2509" s="1"/>
    </row>
    <row r="2510" spans="1:7" x14ac:dyDescent="0.3">
      <c r="A2510" s="38"/>
      <c r="G2510" s="1"/>
    </row>
    <row r="2511" spans="1:7" x14ac:dyDescent="0.3">
      <c r="A2511" s="38"/>
    </row>
    <row r="2512" spans="1:7" x14ac:dyDescent="0.3">
      <c r="A2512" s="38"/>
      <c r="G2512" s="1"/>
    </row>
    <row r="2513" spans="1:7" x14ac:dyDescent="0.3">
      <c r="A2513" s="38"/>
      <c r="G2513" s="1"/>
    </row>
    <row r="2514" spans="1:7" x14ac:dyDescent="0.3">
      <c r="A2514" s="38"/>
      <c r="G2514" s="1"/>
    </row>
    <row r="2515" spans="1:7" x14ac:dyDescent="0.3">
      <c r="A2515" s="38"/>
      <c r="G2515" s="1"/>
    </row>
    <row r="2516" spans="1:7" x14ac:dyDescent="0.3">
      <c r="A2516" s="38"/>
      <c r="G2516" s="1"/>
    </row>
    <row r="2517" spans="1:7" x14ac:dyDescent="0.3">
      <c r="A2517" s="38"/>
      <c r="G2517" s="1"/>
    </row>
    <row r="2518" spans="1:7" x14ac:dyDescent="0.3">
      <c r="A2518" s="38"/>
      <c r="G2518" s="1"/>
    </row>
    <row r="2519" spans="1:7" x14ac:dyDescent="0.3">
      <c r="A2519" s="38"/>
      <c r="G2519" s="1"/>
    </row>
    <row r="2520" spans="1:7" x14ac:dyDescent="0.3">
      <c r="A2520" s="38"/>
      <c r="G2520" s="1"/>
    </row>
    <row r="2521" spans="1:7" x14ac:dyDescent="0.3">
      <c r="A2521" s="38"/>
      <c r="G2521" s="1"/>
    </row>
    <row r="2522" spans="1:7" x14ac:dyDescent="0.3">
      <c r="A2522" s="38"/>
      <c r="G2522" s="1"/>
    </row>
    <row r="2523" spans="1:7" x14ac:dyDescent="0.3">
      <c r="A2523" s="38"/>
      <c r="G2523" s="1"/>
    </row>
    <row r="2524" spans="1:7" x14ac:dyDescent="0.3">
      <c r="A2524" s="38"/>
    </row>
    <row r="2525" spans="1:7" x14ac:dyDescent="0.3">
      <c r="A2525" s="38"/>
    </row>
    <row r="2526" spans="1:7" x14ac:dyDescent="0.3">
      <c r="A2526" s="38"/>
      <c r="G2526" s="1"/>
    </row>
    <row r="2527" spans="1:7" x14ac:dyDescent="0.3">
      <c r="A2527" s="38"/>
      <c r="G2527" s="1"/>
    </row>
    <row r="2528" spans="1:7" x14ac:dyDescent="0.3">
      <c r="A2528" s="38"/>
      <c r="G2528" s="1"/>
    </row>
    <row r="2529" spans="1:7" x14ac:dyDescent="0.3">
      <c r="A2529" s="38"/>
      <c r="G2529" s="1"/>
    </row>
    <row r="2530" spans="1:7" x14ac:dyDescent="0.3">
      <c r="A2530" s="38"/>
      <c r="G2530" s="1"/>
    </row>
    <row r="2531" spans="1:7" x14ac:dyDescent="0.3">
      <c r="A2531" s="38"/>
      <c r="G2531" s="1"/>
    </row>
    <row r="2532" spans="1:7" x14ac:dyDescent="0.3">
      <c r="A2532" s="38"/>
      <c r="G2532" s="1"/>
    </row>
    <row r="2533" spans="1:7" x14ac:dyDescent="0.3">
      <c r="A2533" s="38"/>
    </row>
    <row r="2534" spans="1:7" x14ac:dyDescent="0.3">
      <c r="A2534" s="38"/>
      <c r="G2534" s="1"/>
    </row>
    <row r="2535" spans="1:7" x14ac:dyDescent="0.3">
      <c r="A2535" s="38"/>
      <c r="G2535" s="1"/>
    </row>
    <row r="2536" spans="1:7" x14ac:dyDescent="0.3">
      <c r="A2536" s="38"/>
      <c r="G2536" s="1"/>
    </row>
    <row r="2537" spans="1:7" x14ac:dyDescent="0.3">
      <c r="A2537" s="38"/>
      <c r="G2537" s="1"/>
    </row>
    <row r="2538" spans="1:7" x14ac:dyDescent="0.3">
      <c r="A2538" s="38"/>
      <c r="G2538" s="1"/>
    </row>
    <row r="2539" spans="1:7" x14ac:dyDescent="0.3">
      <c r="A2539" s="38"/>
      <c r="G2539" s="1"/>
    </row>
    <row r="2540" spans="1:7" x14ac:dyDescent="0.3">
      <c r="A2540" s="38"/>
      <c r="G2540" s="1"/>
    </row>
    <row r="2541" spans="1:7" x14ac:dyDescent="0.3">
      <c r="A2541" s="38"/>
      <c r="G2541" s="1"/>
    </row>
    <row r="2542" spans="1:7" x14ac:dyDescent="0.3">
      <c r="A2542" s="38"/>
      <c r="G2542" s="1"/>
    </row>
    <row r="2543" spans="1:7" x14ac:dyDescent="0.3">
      <c r="A2543" s="38"/>
      <c r="G2543" s="1"/>
    </row>
    <row r="2544" spans="1:7" x14ac:dyDescent="0.3">
      <c r="A2544" s="38"/>
      <c r="G2544" s="1"/>
    </row>
    <row r="2545" spans="1:7" x14ac:dyDescent="0.3">
      <c r="A2545" s="38"/>
      <c r="G2545" s="1"/>
    </row>
    <row r="2546" spans="1:7" x14ac:dyDescent="0.3">
      <c r="A2546" s="38"/>
      <c r="G2546" s="1"/>
    </row>
    <row r="2547" spans="1:7" x14ac:dyDescent="0.3">
      <c r="A2547" s="38"/>
    </row>
    <row r="2548" spans="1:7" x14ac:dyDescent="0.3">
      <c r="A2548" s="38"/>
    </row>
    <row r="2549" spans="1:7" x14ac:dyDescent="0.3">
      <c r="A2549" s="38"/>
    </row>
    <row r="2550" spans="1:7" x14ac:dyDescent="0.3">
      <c r="A2550" s="38"/>
      <c r="G2550" s="1"/>
    </row>
    <row r="2551" spans="1:7" x14ac:dyDescent="0.3">
      <c r="A2551" s="38"/>
      <c r="G2551" s="1"/>
    </row>
    <row r="2552" spans="1:7" x14ac:dyDescent="0.3">
      <c r="A2552" s="38"/>
      <c r="G2552" s="1"/>
    </row>
    <row r="2553" spans="1:7" x14ac:dyDescent="0.3">
      <c r="A2553" s="38"/>
      <c r="G2553" s="1"/>
    </row>
    <row r="2554" spans="1:7" x14ac:dyDescent="0.3">
      <c r="A2554" s="38"/>
      <c r="G2554" s="1"/>
    </row>
    <row r="2555" spans="1:7" x14ac:dyDescent="0.3">
      <c r="A2555" s="38"/>
      <c r="G2555" s="1"/>
    </row>
    <row r="2556" spans="1:7" x14ac:dyDescent="0.3">
      <c r="A2556" s="38"/>
      <c r="G2556" s="1"/>
    </row>
    <row r="2557" spans="1:7" x14ac:dyDescent="0.3">
      <c r="A2557" s="38"/>
      <c r="G2557" s="1"/>
    </row>
    <row r="2558" spans="1:7" x14ac:dyDescent="0.3">
      <c r="A2558" s="38"/>
      <c r="G2558" s="1"/>
    </row>
    <row r="2559" spans="1:7" x14ac:dyDescent="0.3">
      <c r="A2559" s="38"/>
    </row>
    <row r="2560" spans="1:7" x14ac:dyDescent="0.3">
      <c r="A2560" s="38"/>
    </row>
    <row r="2561" spans="1:7" x14ac:dyDescent="0.3">
      <c r="A2561" s="38"/>
    </row>
    <row r="2562" spans="1:7" x14ac:dyDescent="0.3">
      <c r="A2562" s="38"/>
    </row>
    <row r="2563" spans="1:7" x14ac:dyDescent="0.3">
      <c r="A2563" s="38"/>
      <c r="G2563" s="1"/>
    </row>
    <row r="2564" spans="1:7" x14ac:dyDescent="0.3">
      <c r="A2564" s="38"/>
      <c r="G2564" s="1"/>
    </row>
    <row r="2565" spans="1:7" x14ac:dyDescent="0.3">
      <c r="A2565" s="38"/>
    </row>
    <row r="2566" spans="1:7" x14ac:dyDescent="0.3">
      <c r="A2566" s="38"/>
      <c r="G2566" s="1"/>
    </row>
    <row r="2567" spans="1:7" x14ac:dyDescent="0.3">
      <c r="A2567" s="38"/>
      <c r="G2567" s="1"/>
    </row>
    <row r="2568" spans="1:7" x14ac:dyDescent="0.3">
      <c r="A2568" s="38"/>
      <c r="G2568" s="1"/>
    </row>
    <row r="2569" spans="1:7" x14ac:dyDescent="0.3">
      <c r="A2569" s="38"/>
      <c r="G2569" s="1"/>
    </row>
    <row r="2570" spans="1:7" x14ac:dyDescent="0.3">
      <c r="A2570" s="38"/>
      <c r="G2570" s="1"/>
    </row>
    <row r="2571" spans="1:7" x14ac:dyDescent="0.3">
      <c r="A2571" s="38"/>
      <c r="G2571" s="1"/>
    </row>
    <row r="2572" spans="1:7" x14ac:dyDescent="0.3">
      <c r="A2572" s="38"/>
      <c r="G2572" s="1"/>
    </row>
    <row r="2573" spans="1:7" x14ac:dyDescent="0.3">
      <c r="A2573" s="38"/>
      <c r="G2573" s="1"/>
    </row>
    <row r="2574" spans="1:7" x14ac:dyDescent="0.3">
      <c r="A2574" s="38"/>
    </row>
    <row r="2575" spans="1:7" x14ac:dyDescent="0.3">
      <c r="A2575" s="38"/>
    </row>
    <row r="2576" spans="1:7" x14ac:dyDescent="0.3">
      <c r="A2576" s="38"/>
      <c r="G2576" s="1"/>
    </row>
    <row r="2577" spans="1:7" x14ac:dyDescent="0.3">
      <c r="A2577" s="38"/>
      <c r="G2577" s="1"/>
    </row>
    <row r="2578" spans="1:7" x14ac:dyDescent="0.3">
      <c r="A2578" s="38"/>
      <c r="G2578" s="1"/>
    </row>
    <row r="2579" spans="1:7" x14ac:dyDescent="0.3">
      <c r="A2579" s="38"/>
    </row>
    <row r="2580" spans="1:7" x14ac:dyDescent="0.3">
      <c r="A2580" s="38"/>
    </row>
    <row r="2581" spans="1:7" x14ac:dyDescent="0.3">
      <c r="A2581" s="38"/>
    </row>
    <row r="2582" spans="1:7" x14ac:dyDescent="0.3">
      <c r="A2582" s="38"/>
      <c r="G2582" s="1"/>
    </row>
    <row r="2583" spans="1:7" x14ac:dyDescent="0.3">
      <c r="A2583" s="38"/>
      <c r="G2583" s="1"/>
    </row>
    <row r="2584" spans="1:7" x14ac:dyDescent="0.3">
      <c r="A2584" s="38"/>
      <c r="G2584" s="1"/>
    </row>
    <row r="2585" spans="1:7" x14ac:dyDescent="0.3">
      <c r="A2585" s="38"/>
      <c r="G2585" s="1"/>
    </row>
    <row r="2586" spans="1:7" x14ac:dyDescent="0.3">
      <c r="A2586" s="38"/>
      <c r="G2586" s="1"/>
    </row>
    <row r="2587" spans="1:7" x14ac:dyDescent="0.3">
      <c r="A2587" s="38"/>
      <c r="G2587" s="1"/>
    </row>
    <row r="2588" spans="1:7" x14ac:dyDescent="0.3">
      <c r="A2588" s="38"/>
      <c r="G2588" s="1"/>
    </row>
    <row r="2589" spans="1:7" x14ac:dyDescent="0.3">
      <c r="A2589" s="38"/>
      <c r="G2589" s="1"/>
    </row>
    <row r="2590" spans="1:7" x14ac:dyDescent="0.3">
      <c r="A2590" s="38"/>
    </row>
    <row r="2591" spans="1:7" x14ac:dyDescent="0.3">
      <c r="A2591" s="38"/>
    </row>
    <row r="2592" spans="1:7" x14ac:dyDescent="0.3">
      <c r="A2592" s="38"/>
      <c r="G2592" s="1"/>
    </row>
    <row r="2593" spans="1:7" x14ac:dyDescent="0.3">
      <c r="A2593" s="38"/>
      <c r="G2593" s="1"/>
    </row>
    <row r="2594" spans="1:7" x14ac:dyDescent="0.3">
      <c r="A2594" s="38"/>
      <c r="G2594" s="1"/>
    </row>
    <row r="2595" spans="1:7" x14ac:dyDescent="0.3">
      <c r="A2595" s="38"/>
    </row>
    <row r="2596" spans="1:7" x14ac:dyDescent="0.3">
      <c r="A2596" s="38"/>
    </row>
    <row r="2597" spans="1:7" x14ac:dyDescent="0.3">
      <c r="A2597" s="38"/>
    </row>
    <row r="2598" spans="1:7" x14ac:dyDescent="0.3">
      <c r="A2598" s="38"/>
    </row>
    <row r="2599" spans="1:7" x14ac:dyDescent="0.3">
      <c r="A2599" s="38"/>
    </row>
    <row r="2600" spans="1:7" x14ac:dyDescent="0.3">
      <c r="A2600" s="38"/>
    </row>
    <row r="2601" spans="1:7" x14ac:dyDescent="0.3">
      <c r="A2601" s="38"/>
    </row>
    <row r="2602" spans="1:7" x14ac:dyDescent="0.3">
      <c r="A2602" s="38"/>
      <c r="G2602" s="1"/>
    </row>
    <row r="2603" spans="1:7" x14ac:dyDescent="0.3">
      <c r="A2603" s="38"/>
      <c r="G2603" s="1"/>
    </row>
    <row r="2604" spans="1:7" x14ac:dyDescent="0.3">
      <c r="A2604" s="38"/>
      <c r="G2604" s="1"/>
    </row>
    <row r="2605" spans="1:7" x14ac:dyDescent="0.3">
      <c r="A2605" s="38"/>
      <c r="G2605" s="1"/>
    </row>
    <row r="2606" spans="1:7" x14ac:dyDescent="0.3">
      <c r="A2606" s="38"/>
      <c r="G2606" s="1"/>
    </row>
    <row r="2607" spans="1:7" x14ac:dyDescent="0.3">
      <c r="A2607" s="38"/>
      <c r="G2607" s="1"/>
    </row>
    <row r="2608" spans="1:7" x14ac:dyDescent="0.3">
      <c r="A2608" s="38"/>
      <c r="G2608" s="1"/>
    </row>
    <row r="2609" spans="1:7" x14ac:dyDescent="0.3">
      <c r="A2609" s="38"/>
      <c r="G2609" s="1"/>
    </row>
    <row r="2610" spans="1:7" x14ac:dyDescent="0.3">
      <c r="A2610" s="38"/>
      <c r="G2610" s="1"/>
    </row>
    <row r="2611" spans="1:7" x14ac:dyDescent="0.3">
      <c r="A2611" s="38"/>
      <c r="G2611" s="1"/>
    </row>
    <row r="2612" spans="1:7" x14ac:dyDescent="0.3">
      <c r="A2612" s="38"/>
    </row>
    <row r="2613" spans="1:7" x14ac:dyDescent="0.3">
      <c r="A2613" s="38"/>
    </row>
    <row r="2614" spans="1:7" x14ac:dyDescent="0.3">
      <c r="A2614" s="38"/>
    </row>
    <row r="2615" spans="1:7" x14ac:dyDescent="0.3">
      <c r="A2615" s="38"/>
      <c r="G2615" s="1"/>
    </row>
    <row r="2616" spans="1:7" x14ac:dyDescent="0.3">
      <c r="A2616" s="38"/>
      <c r="G2616" s="1"/>
    </row>
    <row r="2617" spans="1:7" x14ac:dyDescent="0.3">
      <c r="A2617" s="38"/>
      <c r="G2617" s="1"/>
    </row>
    <row r="2618" spans="1:7" x14ac:dyDescent="0.3">
      <c r="A2618" s="38"/>
      <c r="G2618" s="1"/>
    </row>
    <row r="2619" spans="1:7" x14ac:dyDescent="0.3">
      <c r="A2619" s="38"/>
      <c r="G2619" s="1"/>
    </row>
    <row r="2620" spans="1:7" x14ac:dyDescent="0.3">
      <c r="A2620" s="38"/>
    </row>
    <row r="2621" spans="1:7" x14ac:dyDescent="0.3">
      <c r="A2621" s="38"/>
      <c r="G2621" s="1"/>
    </row>
    <row r="2622" spans="1:7" x14ac:dyDescent="0.3">
      <c r="A2622" s="38"/>
    </row>
    <row r="2623" spans="1:7" x14ac:dyDescent="0.3">
      <c r="A2623" s="38"/>
      <c r="G2623" s="1"/>
    </row>
    <row r="2624" spans="1:7" x14ac:dyDescent="0.3">
      <c r="A2624" s="38"/>
    </row>
    <row r="2625" spans="1:7" x14ac:dyDescent="0.3">
      <c r="A2625" s="38"/>
      <c r="G2625" s="1"/>
    </row>
    <row r="2626" spans="1:7" x14ac:dyDescent="0.3">
      <c r="A2626" s="38"/>
    </row>
    <row r="2627" spans="1:7" x14ac:dyDescent="0.3">
      <c r="A2627" s="38"/>
    </row>
    <row r="2628" spans="1:7" x14ac:dyDescent="0.3">
      <c r="A2628" s="38"/>
    </row>
    <row r="2629" spans="1:7" x14ac:dyDescent="0.3">
      <c r="A2629" s="38"/>
      <c r="G2629" s="1"/>
    </row>
    <row r="2630" spans="1:7" x14ac:dyDescent="0.3">
      <c r="A2630" s="38"/>
      <c r="G2630" s="1"/>
    </row>
    <row r="2631" spans="1:7" x14ac:dyDescent="0.3">
      <c r="A2631" s="38"/>
      <c r="G2631" s="1"/>
    </row>
    <row r="2632" spans="1:7" x14ac:dyDescent="0.3">
      <c r="A2632" s="38"/>
      <c r="G2632" s="1"/>
    </row>
    <row r="2633" spans="1:7" x14ac:dyDescent="0.3">
      <c r="A2633" s="38"/>
    </row>
    <row r="2634" spans="1:7" x14ac:dyDescent="0.3">
      <c r="A2634" s="38"/>
    </row>
    <row r="2635" spans="1:7" x14ac:dyDescent="0.3">
      <c r="A2635" s="38"/>
      <c r="G2635" s="1"/>
    </row>
    <row r="2636" spans="1:7" x14ac:dyDescent="0.3">
      <c r="A2636" s="38"/>
    </row>
    <row r="2637" spans="1:7" x14ac:dyDescent="0.3">
      <c r="A2637" s="38"/>
    </row>
    <row r="2638" spans="1:7" x14ac:dyDescent="0.3">
      <c r="A2638" s="38"/>
      <c r="G2638" s="1"/>
    </row>
    <row r="2639" spans="1:7" x14ac:dyDescent="0.3">
      <c r="A2639" s="38"/>
      <c r="G2639" s="1"/>
    </row>
    <row r="2640" spans="1:7" x14ac:dyDescent="0.3">
      <c r="A2640" s="38"/>
      <c r="G2640" s="1"/>
    </row>
    <row r="2641" spans="1:7" x14ac:dyDescent="0.3">
      <c r="A2641" s="38"/>
      <c r="G2641" s="1"/>
    </row>
    <row r="2642" spans="1:7" x14ac:dyDescent="0.3">
      <c r="A2642" s="38"/>
      <c r="G2642" s="1"/>
    </row>
    <row r="2643" spans="1:7" x14ac:dyDescent="0.3">
      <c r="A2643" s="38"/>
      <c r="G2643" s="1"/>
    </row>
    <row r="2644" spans="1:7" x14ac:dyDescent="0.3">
      <c r="A2644" s="38"/>
    </row>
    <row r="2645" spans="1:7" x14ac:dyDescent="0.3">
      <c r="A2645" s="38"/>
      <c r="G2645" s="1"/>
    </row>
    <row r="2646" spans="1:7" x14ac:dyDescent="0.3">
      <c r="A2646" s="38"/>
      <c r="G2646" s="1"/>
    </row>
    <row r="2647" spans="1:7" x14ac:dyDescent="0.3">
      <c r="A2647" s="38"/>
      <c r="G2647" s="1"/>
    </row>
    <row r="2648" spans="1:7" x14ac:dyDescent="0.3">
      <c r="A2648" s="38"/>
    </row>
    <row r="2649" spans="1:7" x14ac:dyDescent="0.3">
      <c r="A2649" s="38"/>
    </row>
    <row r="2650" spans="1:7" x14ac:dyDescent="0.3">
      <c r="A2650" s="38"/>
    </row>
    <row r="2651" spans="1:7" x14ac:dyDescent="0.3">
      <c r="A2651" s="38"/>
      <c r="G2651" s="1"/>
    </row>
    <row r="2652" spans="1:7" x14ac:dyDescent="0.3">
      <c r="A2652" s="38"/>
      <c r="G2652" s="1"/>
    </row>
    <row r="2653" spans="1:7" x14ac:dyDescent="0.3">
      <c r="A2653" s="38"/>
      <c r="G2653" s="1"/>
    </row>
    <row r="2654" spans="1:7" x14ac:dyDescent="0.3">
      <c r="A2654" s="38"/>
      <c r="G2654" s="1"/>
    </row>
    <row r="2655" spans="1:7" x14ac:dyDescent="0.3">
      <c r="A2655" s="38"/>
    </row>
    <row r="2656" spans="1:7" x14ac:dyDescent="0.3">
      <c r="A2656" s="38"/>
    </row>
    <row r="2657" spans="1:7" x14ac:dyDescent="0.3">
      <c r="A2657" s="38"/>
    </row>
    <row r="2658" spans="1:7" x14ac:dyDescent="0.3">
      <c r="A2658" s="38"/>
      <c r="G2658" s="1"/>
    </row>
    <row r="2659" spans="1:7" x14ac:dyDescent="0.3">
      <c r="A2659" s="38"/>
      <c r="G2659" s="1"/>
    </row>
    <row r="2660" spans="1:7" x14ac:dyDescent="0.3">
      <c r="A2660" s="38"/>
    </row>
    <row r="2661" spans="1:7" x14ac:dyDescent="0.3">
      <c r="A2661" s="38"/>
    </row>
    <row r="2662" spans="1:7" x14ac:dyDescent="0.3">
      <c r="A2662" s="38"/>
      <c r="G2662" s="1"/>
    </row>
    <row r="2663" spans="1:7" x14ac:dyDescent="0.3">
      <c r="A2663" s="38"/>
      <c r="G2663" s="1"/>
    </row>
    <row r="2664" spans="1:7" x14ac:dyDescent="0.3">
      <c r="A2664" s="38"/>
      <c r="G2664" s="1"/>
    </row>
    <row r="2665" spans="1:7" x14ac:dyDescent="0.3">
      <c r="A2665" s="38"/>
      <c r="G2665" s="1"/>
    </row>
    <row r="2666" spans="1:7" x14ac:dyDescent="0.3">
      <c r="A2666" s="38"/>
      <c r="G2666" s="1"/>
    </row>
    <row r="2667" spans="1:7" x14ac:dyDescent="0.3">
      <c r="A2667" s="38"/>
      <c r="G2667" s="1"/>
    </row>
    <row r="2668" spans="1:7" x14ac:dyDescent="0.3">
      <c r="A2668" s="38"/>
      <c r="G2668" s="1"/>
    </row>
    <row r="2669" spans="1:7" x14ac:dyDescent="0.3">
      <c r="A2669" s="38"/>
      <c r="G2669" s="1"/>
    </row>
    <row r="2670" spans="1:7" x14ac:dyDescent="0.3">
      <c r="A2670" s="38"/>
      <c r="G2670" s="1"/>
    </row>
    <row r="2671" spans="1:7" x14ac:dyDescent="0.3">
      <c r="A2671" s="38"/>
      <c r="G2671" s="1"/>
    </row>
    <row r="2672" spans="1:7" x14ac:dyDescent="0.3">
      <c r="A2672" s="38"/>
      <c r="G2672" s="1"/>
    </row>
    <row r="2673" spans="1:7" x14ac:dyDescent="0.3">
      <c r="A2673" s="38"/>
    </row>
    <row r="2674" spans="1:7" x14ac:dyDescent="0.3">
      <c r="A2674" s="38"/>
    </row>
    <row r="2675" spans="1:7" x14ac:dyDescent="0.3">
      <c r="A2675" s="38"/>
    </row>
    <row r="2676" spans="1:7" x14ac:dyDescent="0.3">
      <c r="A2676" s="38"/>
      <c r="G2676" s="1"/>
    </row>
    <row r="2677" spans="1:7" x14ac:dyDescent="0.3">
      <c r="A2677" s="38"/>
      <c r="G2677" s="1"/>
    </row>
    <row r="2678" spans="1:7" x14ac:dyDescent="0.3">
      <c r="A2678" s="38"/>
    </row>
    <row r="2679" spans="1:7" x14ac:dyDescent="0.3">
      <c r="A2679" s="38"/>
      <c r="G2679" s="1"/>
    </row>
    <row r="2680" spans="1:7" x14ac:dyDescent="0.3">
      <c r="A2680" s="38"/>
      <c r="G2680" s="1"/>
    </row>
    <row r="2681" spans="1:7" x14ac:dyDescent="0.3">
      <c r="A2681" s="38"/>
      <c r="G2681" s="1"/>
    </row>
    <row r="2682" spans="1:7" x14ac:dyDescent="0.3">
      <c r="A2682" s="38"/>
    </row>
    <row r="2683" spans="1:7" x14ac:dyDescent="0.3">
      <c r="A2683" s="38"/>
      <c r="G2683" s="1"/>
    </row>
    <row r="2684" spans="1:7" x14ac:dyDescent="0.3">
      <c r="A2684" s="38"/>
      <c r="G2684" s="1"/>
    </row>
    <row r="2685" spans="1:7" x14ac:dyDescent="0.3">
      <c r="A2685" s="38"/>
      <c r="G2685" s="1"/>
    </row>
    <row r="2686" spans="1:7" x14ac:dyDescent="0.3">
      <c r="A2686" s="38"/>
    </row>
    <row r="2687" spans="1:7" x14ac:dyDescent="0.3">
      <c r="A2687" s="38"/>
      <c r="G2687" s="1"/>
    </row>
    <row r="2688" spans="1:7" x14ac:dyDescent="0.3">
      <c r="A2688" s="38"/>
      <c r="G2688" s="1"/>
    </row>
    <row r="2689" spans="1:7" x14ac:dyDescent="0.3">
      <c r="A2689" s="38"/>
    </row>
    <row r="2690" spans="1:7" x14ac:dyDescent="0.3">
      <c r="A2690" s="38"/>
      <c r="G2690" s="1"/>
    </row>
    <row r="2691" spans="1:7" x14ac:dyDescent="0.3">
      <c r="A2691" s="38"/>
      <c r="G2691" s="1"/>
    </row>
    <row r="2692" spans="1:7" x14ac:dyDescent="0.3">
      <c r="A2692" s="38"/>
    </row>
    <row r="2693" spans="1:7" x14ac:dyDescent="0.3">
      <c r="A2693" s="38"/>
      <c r="G2693" s="1"/>
    </row>
    <row r="2694" spans="1:7" x14ac:dyDescent="0.3">
      <c r="A2694" s="38"/>
      <c r="G2694" s="1"/>
    </row>
    <row r="2695" spans="1:7" x14ac:dyDescent="0.3">
      <c r="A2695" s="38"/>
      <c r="G2695" s="1"/>
    </row>
    <row r="2696" spans="1:7" x14ac:dyDescent="0.3">
      <c r="A2696" s="38"/>
      <c r="G2696" s="1"/>
    </row>
    <row r="2697" spans="1:7" x14ac:dyDescent="0.3">
      <c r="A2697" s="38"/>
      <c r="G2697" s="1"/>
    </row>
    <row r="2698" spans="1:7" x14ac:dyDescent="0.3">
      <c r="A2698" s="38"/>
      <c r="G2698" s="1"/>
    </row>
    <row r="2699" spans="1:7" x14ac:dyDescent="0.3">
      <c r="A2699" s="38"/>
      <c r="G2699" s="1"/>
    </row>
    <row r="2700" spans="1:7" x14ac:dyDescent="0.3">
      <c r="A2700" s="38"/>
      <c r="G2700" s="1"/>
    </row>
    <row r="2701" spans="1:7" x14ac:dyDescent="0.3">
      <c r="A2701" s="38"/>
    </row>
    <row r="2702" spans="1:7" x14ac:dyDescent="0.3">
      <c r="A2702" s="38"/>
      <c r="G2702" s="1"/>
    </row>
    <row r="2703" spans="1:7" x14ac:dyDescent="0.3">
      <c r="A2703" s="38"/>
      <c r="G2703" s="1"/>
    </row>
    <row r="2704" spans="1:7" x14ac:dyDescent="0.3">
      <c r="A2704" s="38"/>
    </row>
    <row r="2705" spans="1:7" x14ac:dyDescent="0.3">
      <c r="A2705" s="38"/>
      <c r="G2705" s="1"/>
    </row>
    <row r="2706" spans="1:7" x14ac:dyDescent="0.3">
      <c r="A2706" s="38"/>
      <c r="G2706" s="1"/>
    </row>
    <row r="2707" spans="1:7" x14ac:dyDescent="0.3">
      <c r="A2707" s="38"/>
      <c r="G2707" s="1"/>
    </row>
    <row r="2708" spans="1:7" x14ac:dyDescent="0.3">
      <c r="A2708" s="38"/>
      <c r="G2708" s="1"/>
    </row>
    <row r="2709" spans="1:7" x14ac:dyDescent="0.3">
      <c r="A2709" s="38"/>
      <c r="G2709" s="1"/>
    </row>
    <row r="2710" spans="1:7" x14ac:dyDescent="0.3">
      <c r="A2710" s="38"/>
      <c r="G2710" s="1"/>
    </row>
    <row r="2711" spans="1:7" x14ac:dyDescent="0.3">
      <c r="A2711" s="38"/>
      <c r="G2711" s="1"/>
    </row>
    <row r="2712" spans="1:7" x14ac:dyDescent="0.3">
      <c r="A2712" s="38"/>
      <c r="G2712" s="1"/>
    </row>
    <row r="2713" spans="1:7" x14ac:dyDescent="0.3">
      <c r="A2713" s="38"/>
      <c r="G2713" s="1"/>
    </row>
    <row r="2714" spans="1:7" x14ac:dyDescent="0.3">
      <c r="A2714" s="38"/>
      <c r="G2714" s="1"/>
    </row>
    <row r="2715" spans="1:7" x14ac:dyDescent="0.3">
      <c r="A2715" s="38"/>
      <c r="G2715" s="1"/>
    </row>
    <row r="2716" spans="1:7" x14ac:dyDescent="0.3">
      <c r="A2716" s="38"/>
      <c r="G2716" s="1"/>
    </row>
    <row r="2717" spans="1:7" x14ac:dyDescent="0.3">
      <c r="A2717" s="38"/>
    </row>
    <row r="2718" spans="1:7" x14ac:dyDescent="0.3">
      <c r="A2718" s="38"/>
    </row>
    <row r="2719" spans="1:7" x14ac:dyDescent="0.3">
      <c r="A2719" s="38"/>
    </row>
    <row r="2720" spans="1:7" x14ac:dyDescent="0.3">
      <c r="A2720" s="38"/>
    </row>
    <row r="2721" spans="1:7" x14ac:dyDescent="0.3">
      <c r="A2721" s="38"/>
    </row>
    <row r="2722" spans="1:7" x14ac:dyDescent="0.3">
      <c r="A2722" s="38"/>
    </row>
    <row r="2723" spans="1:7" x14ac:dyDescent="0.3">
      <c r="A2723" s="38"/>
      <c r="G2723" s="1"/>
    </row>
    <row r="2724" spans="1:7" x14ac:dyDescent="0.3">
      <c r="A2724" s="38"/>
      <c r="G2724" s="1"/>
    </row>
    <row r="2725" spans="1:7" x14ac:dyDescent="0.3">
      <c r="A2725" s="38"/>
    </row>
    <row r="2726" spans="1:7" x14ac:dyDescent="0.3">
      <c r="A2726" s="38"/>
    </row>
    <row r="2727" spans="1:7" x14ac:dyDescent="0.3">
      <c r="A2727" s="38"/>
      <c r="G2727" s="1"/>
    </row>
    <row r="2728" spans="1:7" x14ac:dyDescent="0.3">
      <c r="A2728" s="38"/>
      <c r="G2728" s="1"/>
    </row>
    <row r="2729" spans="1:7" x14ac:dyDescent="0.3">
      <c r="A2729" s="38"/>
    </row>
    <row r="2730" spans="1:7" x14ac:dyDescent="0.3">
      <c r="A2730" s="38"/>
    </row>
    <row r="2731" spans="1:7" x14ac:dyDescent="0.3">
      <c r="A2731" s="38"/>
    </row>
    <row r="2732" spans="1:7" x14ac:dyDescent="0.3">
      <c r="A2732" s="38"/>
      <c r="G2732" s="1"/>
    </row>
    <row r="2733" spans="1:7" x14ac:dyDescent="0.3">
      <c r="A2733" s="38"/>
      <c r="G2733" s="1"/>
    </row>
    <row r="2734" spans="1:7" x14ac:dyDescent="0.3">
      <c r="A2734" s="38"/>
      <c r="G2734" s="1"/>
    </row>
    <row r="2735" spans="1:7" x14ac:dyDescent="0.3">
      <c r="A2735" s="38"/>
      <c r="G2735" s="1"/>
    </row>
    <row r="2736" spans="1:7" x14ac:dyDescent="0.3">
      <c r="A2736" s="38"/>
      <c r="G2736" s="1"/>
    </row>
    <row r="2737" spans="1:7" x14ac:dyDescent="0.3">
      <c r="A2737" s="38"/>
      <c r="G2737" s="1"/>
    </row>
    <row r="2738" spans="1:7" x14ac:dyDescent="0.3">
      <c r="A2738" s="38"/>
      <c r="G2738" s="1"/>
    </row>
    <row r="2739" spans="1:7" x14ac:dyDescent="0.3">
      <c r="A2739" s="38"/>
      <c r="G2739" s="1"/>
    </row>
    <row r="2740" spans="1:7" x14ac:dyDescent="0.3">
      <c r="A2740" s="38"/>
      <c r="G2740" s="1"/>
    </row>
    <row r="2741" spans="1:7" x14ac:dyDescent="0.3">
      <c r="A2741" s="38"/>
      <c r="G2741" s="1"/>
    </row>
    <row r="2742" spans="1:7" x14ac:dyDescent="0.3">
      <c r="A2742" s="38"/>
      <c r="G2742" s="1"/>
    </row>
    <row r="2743" spans="1:7" x14ac:dyDescent="0.3">
      <c r="A2743" s="38"/>
      <c r="G2743" s="1"/>
    </row>
    <row r="2744" spans="1:7" x14ac:dyDescent="0.3">
      <c r="A2744" s="38"/>
      <c r="G2744" s="1"/>
    </row>
    <row r="2745" spans="1:7" x14ac:dyDescent="0.3">
      <c r="A2745" s="38"/>
      <c r="G2745" s="1"/>
    </row>
    <row r="2746" spans="1:7" x14ac:dyDescent="0.3">
      <c r="A2746" s="38"/>
    </row>
    <row r="2747" spans="1:7" x14ac:dyDescent="0.3">
      <c r="A2747" s="38"/>
      <c r="G2747" s="1"/>
    </row>
    <row r="2748" spans="1:7" x14ac:dyDescent="0.3">
      <c r="A2748" s="38"/>
      <c r="G2748" s="1"/>
    </row>
    <row r="2749" spans="1:7" x14ac:dyDescent="0.3">
      <c r="A2749" s="38"/>
      <c r="G2749" s="1"/>
    </row>
    <row r="2750" spans="1:7" x14ac:dyDescent="0.3">
      <c r="A2750" s="38"/>
      <c r="G2750" s="1"/>
    </row>
    <row r="2751" spans="1:7" x14ac:dyDescent="0.3">
      <c r="A2751" s="38"/>
    </row>
    <row r="2752" spans="1:7" x14ac:dyDescent="0.3">
      <c r="A2752" s="38"/>
      <c r="G2752" s="1"/>
    </row>
    <row r="2753" spans="1:7" x14ac:dyDescent="0.3">
      <c r="A2753" s="38"/>
      <c r="G2753" s="1"/>
    </row>
    <row r="2754" spans="1:7" x14ac:dyDescent="0.3">
      <c r="A2754" s="38"/>
    </row>
    <row r="2755" spans="1:7" x14ac:dyDescent="0.3">
      <c r="A2755" s="38"/>
    </row>
    <row r="2756" spans="1:7" x14ac:dyDescent="0.3">
      <c r="A2756" s="38"/>
      <c r="G2756" s="1"/>
    </row>
    <row r="2757" spans="1:7" x14ac:dyDescent="0.3">
      <c r="A2757" s="38"/>
      <c r="G2757" s="1"/>
    </row>
    <row r="2758" spans="1:7" x14ac:dyDescent="0.3">
      <c r="A2758" s="38"/>
      <c r="G2758" s="1"/>
    </row>
    <row r="2759" spans="1:7" x14ac:dyDescent="0.3">
      <c r="A2759" s="38"/>
      <c r="G2759" s="1"/>
    </row>
    <row r="2760" spans="1:7" x14ac:dyDescent="0.3">
      <c r="A2760" s="38"/>
      <c r="G2760" s="1"/>
    </row>
    <row r="2761" spans="1:7" x14ac:dyDescent="0.3">
      <c r="A2761" s="38"/>
      <c r="G2761" s="1"/>
    </row>
    <row r="2762" spans="1:7" x14ac:dyDescent="0.3">
      <c r="A2762" s="38"/>
      <c r="G2762" s="1"/>
    </row>
    <row r="2763" spans="1:7" x14ac:dyDescent="0.3">
      <c r="A2763" s="38"/>
      <c r="G2763" s="1"/>
    </row>
    <row r="2764" spans="1:7" x14ac:dyDescent="0.3">
      <c r="A2764" s="38"/>
    </row>
    <row r="2765" spans="1:7" x14ac:dyDescent="0.3">
      <c r="A2765" s="38"/>
    </row>
    <row r="2766" spans="1:7" x14ac:dyDescent="0.3">
      <c r="A2766" s="38"/>
      <c r="G2766" s="1"/>
    </row>
    <row r="2767" spans="1:7" x14ac:dyDescent="0.3">
      <c r="A2767" s="38"/>
      <c r="G2767" s="1"/>
    </row>
    <row r="2768" spans="1:7" x14ac:dyDescent="0.3">
      <c r="A2768" s="38"/>
      <c r="G2768" s="1"/>
    </row>
    <row r="2769" spans="1:7" x14ac:dyDescent="0.3">
      <c r="A2769" s="38"/>
      <c r="G2769" s="1"/>
    </row>
    <row r="2770" spans="1:7" x14ac:dyDescent="0.3">
      <c r="A2770" s="38"/>
      <c r="G2770" s="1"/>
    </row>
    <row r="2771" spans="1:7" x14ac:dyDescent="0.3">
      <c r="A2771" s="38"/>
      <c r="G2771" s="1"/>
    </row>
    <row r="2772" spans="1:7" x14ac:dyDescent="0.3">
      <c r="A2772" s="38"/>
      <c r="G2772" s="1"/>
    </row>
    <row r="2773" spans="1:7" x14ac:dyDescent="0.3">
      <c r="A2773" s="38"/>
    </row>
    <row r="2774" spans="1:7" x14ac:dyDescent="0.3">
      <c r="A2774" s="38"/>
    </row>
    <row r="2775" spans="1:7" x14ac:dyDescent="0.3">
      <c r="A2775" s="38"/>
    </row>
    <row r="2776" spans="1:7" x14ac:dyDescent="0.3">
      <c r="A2776" s="38"/>
      <c r="G2776" s="1"/>
    </row>
    <row r="2777" spans="1:7" x14ac:dyDescent="0.3">
      <c r="A2777" s="38"/>
      <c r="G2777" s="1"/>
    </row>
    <row r="2778" spans="1:7" x14ac:dyDescent="0.3">
      <c r="A2778" s="38"/>
      <c r="G2778" s="1"/>
    </row>
    <row r="2779" spans="1:7" x14ac:dyDescent="0.3">
      <c r="A2779" s="38"/>
      <c r="G2779" s="1"/>
    </row>
    <row r="2780" spans="1:7" x14ac:dyDescent="0.3">
      <c r="A2780" s="38"/>
      <c r="G2780" s="1"/>
    </row>
    <row r="2781" spans="1:7" x14ac:dyDescent="0.3">
      <c r="A2781" s="38"/>
      <c r="G2781" s="1"/>
    </row>
    <row r="2782" spans="1:7" x14ac:dyDescent="0.3">
      <c r="A2782" s="38"/>
      <c r="G2782" s="1"/>
    </row>
    <row r="2783" spans="1:7" x14ac:dyDescent="0.3">
      <c r="A2783" s="38"/>
      <c r="G2783" s="1"/>
    </row>
    <row r="2784" spans="1:7" x14ac:dyDescent="0.3">
      <c r="A2784" s="38"/>
      <c r="G2784" s="1"/>
    </row>
    <row r="2785" spans="1:7" x14ac:dyDescent="0.3">
      <c r="A2785" s="38"/>
      <c r="G2785" s="1"/>
    </row>
    <row r="2786" spans="1:7" x14ac:dyDescent="0.3">
      <c r="A2786" s="38"/>
      <c r="G2786" s="1"/>
    </row>
    <row r="2787" spans="1:7" x14ac:dyDescent="0.3">
      <c r="A2787" s="38"/>
      <c r="G2787" s="1"/>
    </row>
    <row r="2788" spans="1:7" x14ac:dyDescent="0.3">
      <c r="A2788" s="38"/>
    </row>
    <row r="2789" spans="1:7" x14ac:dyDescent="0.3">
      <c r="A2789" s="38"/>
      <c r="G2789" s="1"/>
    </row>
    <row r="2790" spans="1:7" x14ac:dyDescent="0.3">
      <c r="A2790" s="38"/>
    </row>
    <row r="2791" spans="1:7" x14ac:dyDescent="0.3">
      <c r="A2791" s="38"/>
      <c r="G2791" s="1"/>
    </row>
    <row r="2792" spans="1:7" x14ac:dyDescent="0.3">
      <c r="A2792" s="38"/>
    </row>
    <row r="2793" spans="1:7" x14ac:dyDescent="0.3">
      <c r="A2793" s="38"/>
    </row>
    <row r="2794" spans="1:7" x14ac:dyDescent="0.3">
      <c r="A2794" s="38"/>
      <c r="G2794" s="1"/>
    </row>
    <row r="2795" spans="1:7" x14ac:dyDescent="0.3">
      <c r="A2795" s="38"/>
    </row>
    <row r="2796" spans="1:7" x14ac:dyDescent="0.3">
      <c r="A2796" s="38"/>
      <c r="G2796" s="1"/>
    </row>
    <row r="2797" spans="1:7" x14ac:dyDescent="0.3">
      <c r="A2797" s="38"/>
      <c r="G2797" s="1"/>
    </row>
    <row r="2798" spans="1:7" x14ac:dyDescent="0.3">
      <c r="A2798" s="38"/>
      <c r="G2798" s="1"/>
    </row>
    <row r="2799" spans="1:7" x14ac:dyDescent="0.3">
      <c r="A2799" s="38"/>
      <c r="G2799" s="1"/>
    </row>
    <row r="2800" spans="1:7" x14ac:dyDescent="0.3">
      <c r="A2800" s="38"/>
      <c r="G2800" s="1"/>
    </row>
    <row r="2801" spans="1:7" x14ac:dyDescent="0.3">
      <c r="A2801" s="38"/>
      <c r="G2801" s="1"/>
    </row>
    <row r="2802" spans="1:7" x14ac:dyDescent="0.3">
      <c r="A2802" s="38"/>
    </row>
    <row r="2803" spans="1:7" x14ac:dyDescent="0.3">
      <c r="A2803" s="38"/>
      <c r="G2803" s="1"/>
    </row>
    <row r="2804" spans="1:7" x14ac:dyDescent="0.3">
      <c r="A2804" s="38"/>
      <c r="G2804" s="1"/>
    </row>
    <row r="2805" spans="1:7" x14ac:dyDescent="0.3">
      <c r="A2805" s="38"/>
    </row>
    <row r="2806" spans="1:7" x14ac:dyDescent="0.3">
      <c r="A2806" s="38"/>
      <c r="G2806" s="1"/>
    </row>
    <row r="2807" spans="1:7" x14ac:dyDescent="0.3">
      <c r="A2807" s="38"/>
      <c r="G2807" s="1"/>
    </row>
    <row r="2808" spans="1:7" x14ac:dyDescent="0.3">
      <c r="A2808" s="38"/>
      <c r="G2808" s="1"/>
    </row>
    <row r="2809" spans="1:7" x14ac:dyDescent="0.3">
      <c r="A2809" s="38"/>
      <c r="G2809" s="1"/>
    </row>
    <row r="2810" spans="1:7" x14ac:dyDescent="0.3">
      <c r="A2810" s="38"/>
    </row>
    <row r="2811" spans="1:7" x14ac:dyDescent="0.3">
      <c r="A2811" s="38"/>
      <c r="G2811" s="1"/>
    </row>
    <row r="2812" spans="1:7" x14ac:dyDescent="0.3">
      <c r="A2812" s="38"/>
      <c r="G2812" s="1"/>
    </row>
    <row r="2813" spans="1:7" x14ac:dyDescent="0.3">
      <c r="A2813" s="38"/>
      <c r="G2813" s="1"/>
    </row>
    <row r="2814" spans="1:7" x14ac:dyDescent="0.3">
      <c r="A2814" s="38"/>
      <c r="G2814" s="1"/>
    </row>
    <row r="2815" spans="1:7" x14ac:dyDescent="0.3">
      <c r="A2815" s="38"/>
      <c r="G2815" s="1"/>
    </row>
    <row r="2816" spans="1:7" x14ac:dyDescent="0.3">
      <c r="A2816" s="38"/>
      <c r="G2816" s="1"/>
    </row>
    <row r="2817" spans="1:7" x14ac:dyDescent="0.3">
      <c r="A2817" s="38"/>
      <c r="G2817" s="1"/>
    </row>
    <row r="2818" spans="1:7" x14ac:dyDescent="0.3">
      <c r="A2818" s="38"/>
      <c r="G2818" s="1"/>
    </row>
    <row r="2819" spans="1:7" x14ac:dyDescent="0.3">
      <c r="A2819" s="38"/>
      <c r="G2819" s="1"/>
    </row>
    <row r="2820" spans="1:7" x14ac:dyDescent="0.3">
      <c r="A2820" s="38"/>
      <c r="G2820" s="1"/>
    </row>
    <row r="2821" spans="1:7" x14ac:dyDescent="0.3">
      <c r="A2821" s="38"/>
      <c r="G2821" s="1"/>
    </row>
    <row r="2822" spans="1:7" x14ac:dyDescent="0.3">
      <c r="A2822" s="38"/>
      <c r="G2822" s="1"/>
    </row>
    <row r="2823" spans="1:7" x14ac:dyDescent="0.3">
      <c r="A2823" s="38"/>
      <c r="G2823" s="1"/>
    </row>
    <row r="2824" spans="1:7" x14ac:dyDescent="0.3">
      <c r="A2824" s="38"/>
      <c r="G2824" s="1"/>
    </row>
    <row r="2825" spans="1:7" x14ac:dyDescent="0.3">
      <c r="A2825" s="38"/>
      <c r="G2825" s="1"/>
    </row>
    <row r="2826" spans="1:7" x14ac:dyDescent="0.3">
      <c r="A2826" s="38"/>
      <c r="G2826" s="1"/>
    </row>
    <row r="2827" spans="1:7" x14ac:dyDescent="0.3">
      <c r="A2827" s="38"/>
      <c r="G2827" s="1"/>
    </row>
    <row r="2828" spans="1:7" x14ac:dyDescent="0.3">
      <c r="A2828" s="38"/>
      <c r="G2828" s="1"/>
    </row>
    <row r="2829" spans="1:7" x14ac:dyDescent="0.3">
      <c r="A2829" s="38"/>
      <c r="G2829" s="1"/>
    </row>
    <row r="2830" spans="1:7" x14ac:dyDescent="0.3">
      <c r="A2830" s="38"/>
      <c r="G2830" s="1"/>
    </row>
    <row r="2831" spans="1:7" x14ac:dyDescent="0.3">
      <c r="A2831" s="38"/>
      <c r="G2831" s="1"/>
    </row>
    <row r="2832" spans="1:7" x14ac:dyDescent="0.3">
      <c r="A2832" s="38"/>
      <c r="G2832" s="1"/>
    </row>
    <row r="2833" spans="1:7" x14ac:dyDescent="0.3">
      <c r="A2833" s="38"/>
    </row>
    <row r="2834" spans="1:7" x14ac:dyDescent="0.3">
      <c r="A2834" s="38"/>
    </row>
    <row r="2835" spans="1:7" x14ac:dyDescent="0.3">
      <c r="A2835" s="38"/>
      <c r="G2835" s="1"/>
    </row>
    <row r="2836" spans="1:7" x14ac:dyDescent="0.3">
      <c r="A2836" s="38"/>
    </row>
    <row r="2837" spans="1:7" x14ac:dyDescent="0.3">
      <c r="A2837" s="38"/>
    </row>
    <row r="2838" spans="1:7" x14ac:dyDescent="0.3">
      <c r="A2838" s="38"/>
      <c r="G2838" s="1"/>
    </row>
    <row r="2839" spans="1:7" x14ac:dyDescent="0.3">
      <c r="A2839" s="38"/>
      <c r="G2839" s="1"/>
    </row>
    <row r="2840" spans="1:7" x14ac:dyDescent="0.3">
      <c r="A2840" s="38"/>
      <c r="G2840" s="1"/>
    </row>
    <row r="2841" spans="1:7" x14ac:dyDescent="0.3">
      <c r="A2841" s="38"/>
      <c r="G2841" s="1"/>
    </row>
    <row r="2842" spans="1:7" x14ac:dyDescent="0.3">
      <c r="A2842" s="38"/>
      <c r="G2842" s="1"/>
    </row>
    <row r="2843" spans="1:7" x14ac:dyDescent="0.3">
      <c r="A2843" s="38"/>
      <c r="G2843" s="1"/>
    </row>
    <row r="2844" spans="1:7" x14ac:dyDescent="0.3">
      <c r="A2844" s="38"/>
      <c r="G2844" s="1"/>
    </row>
    <row r="2845" spans="1:7" x14ac:dyDescent="0.3">
      <c r="A2845" s="38"/>
      <c r="G2845" s="1"/>
    </row>
    <row r="2846" spans="1:7" x14ac:dyDescent="0.3">
      <c r="A2846" s="38"/>
      <c r="G2846" s="1"/>
    </row>
    <row r="2847" spans="1:7" x14ac:dyDescent="0.3">
      <c r="A2847" s="38"/>
      <c r="G2847" s="1"/>
    </row>
    <row r="2848" spans="1:7" x14ac:dyDescent="0.3">
      <c r="A2848" s="38"/>
    </row>
    <row r="2849" spans="1:7" x14ac:dyDescent="0.3">
      <c r="A2849" s="38"/>
    </row>
    <row r="2850" spans="1:7" x14ac:dyDescent="0.3">
      <c r="A2850" s="38"/>
      <c r="G2850" s="1"/>
    </row>
    <row r="2851" spans="1:7" x14ac:dyDescent="0.3">
      <c r="A2851" s="38"/>
      <c r="G2851" s="1"/>
    </row>
    <row r="2852" spans="1:7" x14ac:dyDescent="0.3">
      <c r="A2852" s="38"/>
      <c r="G2852" s="1"/>
    </row>
    <row r="2853" spans="1:7" x14ac:dyDescent="0.3">
      <c r="A2853" s="38"/>
      <c r="G2853" s="1"/>
    </row>
    <row r="2854" spans="1:7" x14ac:dyDescent="0.3">
      <c r="A2854" s="38"/>
      <c r="G2854" s="1"/>
    </row>
    <row r="2855" spans="1:7" x14ac:dyDescent="0.3">
      <c r="A2855" s="38"/>
      <c r="G2855" s="1"/>
    </row>
    <row r="2856" spans="1:7" x14ac:dyDescent="0.3">
      <c r="A2856" s="38"/>
      <c r="G2856" s="1"/>
    </row>
    <row r="2857" spans="1:7" x14ac:dyDescent="0.3">
      <c r="A2857" s="38"/>
    </row>
    <row r="2858" spans="1:7" x14ac:dyDescent="0.3">
      <c r="A2858" s="38"/>
      <c r="G2858" s="1"/>
    </row>
    <row r="2859" spans="1:7" x14ac:dyDescent="0.3">
      <c r="A2859" s="38"/>
      <c r="G2859" s="1"/>
    </row>
    <row r="2860" spans="1:7" x14ac:dyDescent="0.3">
      <c r="A2860" s="38"/>
      <c r="G2860" s="1"/>
    </row>
    <row r="2861" spans="1:7" x14ac:dyDescent="0.3">
      <c r="A2861" s="38"/>
      <c r="G2861" s="1"/>
    </row>
    <row r="2862" spans="1:7" x14ac:dyDescent="0.3">
      <c r="A2862" s="38"/>
    </row>
    <row r="2863" spans="1:7" x14ac:dyDescent="0.3">
      <c r="A2863" s="38"/>
      <c r="G2863" s="1"/>
    </row>
    <row r="2864" spans="1:7" x14ac:dyDescent="0.3">
      <c r="A2864" s="38"/>
      <c r="G2864" s="1"/>
    </row>
    <row r="2865" spans="1:7" x14ac:dyDescent="0.3">
      <c r="A2865" s="38"/>
      <c r="G2865" s="1"/>
    </row>
    <row r="2866" spans="1:7" x14ac:dyDescent="0.3">
      <c r="A2866" s="38"/>
      <c r="G2866" s="1"/>
    </row>
    <row r="2867" spans="1:7" x14ac:dyDescent="0.3">
      <c r="A2867" s="38"/>
      <c r="G2867" s="1"/>
    </row>
    <row r="2868" spans="1:7" x14ac:dyDescent="0.3">
      <c r="A2868" s="38"/>
      <c r="G2868" s="1"/>
    </row>
    <row r="2869" spans="1:7" x14ac:dyDescent="0.3">
      <c r="A2869" s="38"/>
      <c r="G2869" s="1"/>
    </row>
    <row r="2870" spans="1:7" x14ac:dyDescent="0.3">
      <c r="A2870" s="38"/>
      <c r="G2870" s="1"/>
    </row>
    <row r="2871" spans="1:7" x14ac:dyDescent="0.3">
      <c r="A2871" s="38"/>
    </row>
    <row r="2872" spans="1:7" x14ac:dyDescent="0.3">
      <c r="A2872" s="38"/>
      <c r="G2872" s="1"/>
    </row>
    <row r="2873" spans="1:7" x14ac:dyDescent="0.3">
      <c r="A2873" s="38"/>
      <c r="G2873" s="1"/>
    </row>
    <row r="2874" spans="1:7" x14ac:dyDescent="0.3">
      <c r="A2874" s="38"/>
    </row>
    <row r="2875" spans="1:7" x14ac:dyDescent="0.3">
      <c r="A2875" s="38"/>
      <c r="G2875" s="1"/>
    </row>
    <row r="2876" spans="1:7" x14ac:dyDescent="0.3">
      <c r="A2876" s="38"/>
      <c r="G2876" s="1"/>
    </row>
    <row r="2877" spans="1:7" x14ac:dyDescent="0.3">
      <c r="A2877" s="38"/>
      <c r="G2877" s="1"/>
    </row>
    <row r="2878" spans="1:7" x14ac:dyDescent="0.3">
      <c r="A2878" s="38"/>
      <c r="G2878" s="1"/>
    </row>
    <row r="2879" spans="1:7" x14ac:dyDescent="0.3">
      <c r="A2879" s="38"/>
      <c r="G2879" s="1"/>
    </row>
    <row r="2880" spans="1:7" x14ac:dyDescent="0.3">
      <c r="A2880" s="38"/>
      <c r="G2880" s="1"/>
    </row>
    <row r="2881" spans="1:7" x14ac:dyDescent="0.3">
      <c r="A2881" s="38"/>
      <c r="G2881" s="1"/>
    </row>
    <row r="2882" spans="1:7" x14ac:dyDescent="0.3">
      <c r="A2882" s="38"/>
      <c r="G2882" s="1"/>
    </row>
    <row r="2883" spans="1:7" x14ac:dyDescent="0.3">
      <c r="A2883" s="38"/>
    </row>
    <row r="2884" spans="1:7" x14ac:dyDescent="0.3">
      <c r="A2884" s="38"/>
      <c r="G2884" s="1"/>
    </row>
    <row r="2885" spans="1:7" x14ac:dyDescent="0.3">
      <c r="A2885" s="38"/>
      <c r="G2885" s="1"/>
    </row>
    <row r="2886" spans="1:7" x14ac:dyDescent="0.3">
      <c r="A2886" s="38"/>
      <c r="G2886" s="1"/>
    </row>
    <row r="2887" spans="1:7" x14ac:dyDescent="0.3">
      <c r="A2887" s="38"/>
      <c r="G2887" s="1"/>
    </row>
    <row r="2888" spans="1:7" x14ac:dyDescent="0.3">
      <c r="A2888" s="38"/>
      <c r="G2888" s="1"/>
    </row>
    <row r="2889" spans="1:7" x14ac:dyDescent="0.3">
      <c r="A2889" s="38"/>
      <c r="G2889" s="1"/>
    </row>
    <row r="2890" spans="1:7" x14ac:dyDescent="0.3">
      <c r="A2890" s="38"/>
      <c r="G2890" s="1"/>
    </row>
    <row r="2891" spans="1:7" x14ac:dyDescent="0.3">
      <c r="A2891" s="38"/>
      <c r="G2891" s="1"/>
    </row>
    <row r="2892" spans="1:7" x14ac:dyDescent="0.3">
      <c r="A2892" s="38"/>
      <c r="G2892" s="1"/>
    </row>
    <row r="2893" spans="1:7" x14ac:dyDescent="0.3">
      <c r="A2893" s="38"/>
      <c r="G2893" s="1"/>
    </row>
    <row r="2894" spans="1:7" x14ac:dyDescent="0.3">
      <c r="A2894" s="38"/>
      <c r="G2894" s="1"/>
    </row>
    <row r="2895" spans="1:7" x14ac:dyDescent="0.3">
      <c r="A2895" s="38"/>
      <c r="G2895" s="1"/>
    </row>
    <row r="2896" spans="1:7" x14ac:dyDescent="0.3">
      <c r="A2896" s="38"/>
    </row>
    <row r="2897" spans="1:7" x14ac:dyDescent="0.3">
      <c r="A2897" s="38"/>
      <c r="G2897" s="1"/>
    </row>
    <row r="2898" spans="1:7" x14ac:dyDescent="0.3">
      <c r="A2898" s="38"/>
      <c r="G2898" s="1"/>
    </row>
    <row r="2899" spans="1:7" x14ac:dyDescent="0.3">
      <c r="A2899" s="38"/>
      <c r="G2899" s="1"/>
    </row>
    <row r="2900" spans="1:7" x14ac:dyDescent="0.3">
      <c r="A2900" s="38"/>
    </row>
    <row r="2901" spans="1:7" x14ac:dyDescent="0.3">
      <c r="A2901" s="38"/>
      <c r="G2901" s="1"/>
    </row>
    <row r="2902" spans="1:7" x14ac:dyDescent="0.3">
      <c r="A2902" s="38"/>
      <c r="G2902" s="1"/>
    </row>
    <row r="2903" spans="1:7" x14ac:dyDescent="0.3">
      <c r="A2903" s="38"/>
      <c r="G2903" s="1"/>
    </row>
    <row r="2904" spans="1:7" x14ac:dyDescent="0.3">
      <c r="A2904" s="38"/>
      <c r="G2904" s="1"/>
    </row>
    <row r="2905" spans="1:7" x14ac:dyDescent="0.3">
      <c r="A2905" s="38"/>
      <c r="G2905" s="1"/>
    </row>
    <row r="2906" spans="1:7" x14ac:dyDescent="0.3">
      <c r="A2906" s="38"/>
      <c r="G2906" s="1"/>
    </row>
    <row r="2907" spans="1:7" x14ac:dyDescent="0.3">
      <c r="A2907" s="38"/>
      <c r="G2907" s="1"/>
    </row>
    <row r="2908" spans="1:7" x14ac:dyDescent="0.3">
      <c r="A2908" s="38"/>
    </row>
    <row r="2909" spans="1:7" x14ac:dyDescent="0.3">
      <c r="A2909" s="38"/>
    </row>
    <row r="2910" spans="1:7" x14ac:dyDescent="0.3">
      <c r="A2910" s="38"/>
    </row>
    <row r="2911" spans="1:7" x14ac:dyDescent="0.3">
      <c r="A2911" s="38"/>
      <c r="G2911" s="1"/>
    </row>
    <row r="2912" spans="1:7" x14ac:dyDescent="0.3">
      <c r="A2912" s="38"/>
    </row>
    <row r="2913" spans="1:7" x14ac:dyDescent="0.3">
      <c r="A2913" s="38"/>
      <c r="G2913" s="1"/>
    </row>
    <row r="2914" spans="1:7" x14ac:dyDescent="0.3">
      <c r="A2914" s="38"/>
      <c r="G2914" s="1"/>
    </row>
    <row r="2915" spans="1:7" x14ac:dyDescent="0.3">
      <c r="A2915" s="38"/>
      <c r="G2915" s="1"/>
    </row>
    <row r="2916" spans="1:7" x14ac:dyDescent="0.3">
      <c r="A2916" s="38"/>
      <c r="G2916" s="1"/>
    </row>
    <row r="2917" spans="1:7" x14ac:dyDescent="0.3">
      <c r="A2917" s="38"/>
      <c r="G2917" s="1"/>
    </row>
    <row r="2918" spans="1:7" x14ac:dyDescent="0.3">
      <c r="A2918" s="38"/>
      <c r="G2918" s="1"/>
    </row>
    <row r="2919" spans="1:7" x14ac:dyDescent="0.3">
      <c r="A2919" s="38"/>
      <c r="G2919" s="1"/>
    </row>
    <row r="2920" spans="1:7" x14ac:dyDescent="0.3">
      <c r="A2920" s="38"/>
      <c r="G2920" s="1"/>
    </row>
    <row r="2921" spans="1:7" x14ac:dyDescent="0.3">
      <c r="A2921" s="38"/>
      <c r="G2921" s="1"/>
    </row>
    <row r="2922" spans="1:7" x14ac:dyDescent="0.3">
      <c r="A2922" s="38"/>
      <c r="G2922" s="1"/>
    </row>
    <row r="2923" spans="1:7" x14ac:dyDescent="0.3">
      <c r="A2923" s="38"/>
    </row>
    <row r="2924" spans="1:7" x14ac:dyDescent="0.3">
      <c r="A2924" s="38"/>
      <c r="G2924" s="1"/>
    </row>
    <row r="2925" spans="1:7" x14ac:dyDescent="0.3">
      <c r="A2925" s="38"/>
    </row>
    <row r="2926" spans="1:7" x14ac:dyDescent="0.3">
      <c r="A2926" s="38"/>
    </row>
    <row r="2927" spans="1:7" x14ac:dyDescent="0.3">
      <c r="A2927" s="38"/>
      <c r="G2927" s="1"/>
    </row>
    <row r="2928" spans="1:7" x14ac:dyDescent="0.3">
      <c r="A2928" s="38"/>
    </row>
    <row r="2929" spans="1:7" x14ac:dyDescent="0.3">
      <c r="A2929" s="38"/>
    </row>
    <row r="2930" spans="1:7" x14ac:dyDescent="0.3">
      <c r="A2930" s="38"/>
      <c r="G2930" s="1"/>
    </row>
    <row r="2931" spans="1:7" x14ac:dyDescent="0.3">
      <c r="A2931" s="38"/>
    </row>
    <row r="2932" spans="1:7" x14ac:dyDescent="0.3">
      <c r="A2932" s="38"/>
    </row>
    <row r="2933" spans="1:7" x14ac:dyDescent="0.3">
      <c r="A2933" s="38"/>
      <c r="G2933" s="1"/>
    </row>
    <row r="2934" spans="1:7" x14ac:dyDescent="0.3">
      <c r="A2934" s="38"/>
      <c r="G2934" s="1"/>
    </row>
    <row r="2935" spans="1:7" x14ac:dyDescent="0.3">
      <c r="A2935" s="38"/>
      <c r="G2935" s="1"/>
    </row>
    <row r="2936" spans="1:7" x14ac:dyDescent="0.3">
      <c r="A2936" s="38"/>
      <c r="G2936" s="1"/>
    </row>
    <row r="2937" spans="1:7" x14ac:dyDescent="0.3">
      <c r="A2937" s="38"/>
      <c r="G2937" s="1"/>
    </row>
    <row r="2938" spans="1:7" x14ac:dyDescent="0.3">
      <c r="A2938" s="38"/>
      <c r="G2938" s="1"/>
    </row>
    <row r="2939" spans="1:7" x14ac:dyDescent="0.3">
      <c r="A2939" s="38"/>
      <c r="G2939" s="1"/>
    </row>
    <row r="2940" spans="1:7" x14ac:dyDescent="0.3">
      <c r="A2940" s="38"/>
      <c r="G2940" s="1"/>
    </row>
    <row r="2941" spans="1:7" x14ac:dyDescent="0.3">
      <c r="A2941" s="38"/>
      <c r="G2941" s="1"/>
    </row>
    <row r="2942" spans="1:7" x14ac:dyDescent="0.3">
      <c r="A2942" s="38"/>
      <c r="G2942" s="1"/>
    </row>
    <row r="2943" spans="1:7" x14ac:dyDescent="0.3">
      <c r="A2943" s="38"/>
    </row>
    <row r="2944" spans="1:7" x14ac:dyDescent="0.3">
      <c r="A2944" s="38"/>
      <c r="G2944" s="1"/>
    </row>
    <row r="2945" spans="1:7" x14ac:dyDescent="0.3">
      <c r="A2945" s="38"/>
      <c r="G2945" s="1"/>
    </row>
    <row r="2946" spans="1:7" x14ac:dyDescent="0.3">
      <c r="A2946" s="38"/>
      <c r="G2946" s="1"/>
    </row>
    <row r="2947" spans="1:7" x14ac:dyDescent="0.3">
      <c r="A2947" s="38"/>
    </row>
    <row r="2948" spans="1:7" x14ac:dyDescent="0.3">
      <c r="A2948" s="38"/>
      <c r="G2948" s="1"/>
    </row>
    <row r="2949" spans="1:7" x14ac:dyDescent="0.3">
      <c r="A2949" s="38"/>
      <c r="G2949" s="1"/>
    </row>
    <row r="2950" spans="1:7" x14ac:dyDescent="0.3">
      <c r="A2950" s="38"/>
      <c r="G2950" s="1"/>
    </row>
    <row r="2951" spans="1:7" x14ac:dyDescent="0.3">
      <c r="A2951" s="38"/>
      <c r="G2951" s="1"/>
    </row>
    <row r="2952" spans="1:7" x14ac:dyDescent="0.3">
      <c r="A2952" s="38"/>
      <c r="G2952" s="1"/>
    </row>
    <row r="2953" spans="1:7" x14ac:dyDescent="0.3">
      <c r="A2953" s="38"/>
      <c r="G2953" s="1"/>
    </row>
    <row r="2954" spans="1:7" x14ac:dyDescent="0.3">
      <c r="A2954" s="38"/>
      <c r="G2954" s="1"/>
    </row>
    <row r="2955" spans="1:7" x14ac:dyDescent="0.3">
      <c r="A2955" s="38"/>
      <c r="G2955" s="1"/>
    </row>
    <row r="2956" spans="1:7" x14ac:dyDescent="0.3">
      <c r="A2956" s="38"/>
      <c r="G2956" s="1"/>
    </row>
    <row r="2957" spans="1:7" x14ac:dyDescent="0.3">
      <c r="A2957" s="38"/>
      <c r="G2957" s="1"/>
    </row>
    <row r="2958" spans="1:7" x14ac:dyDescent="0.3">
      <c r="A2958" s="38"/>
      <c r="G2958" s="1"/>
    </row>
    <row r="2959" spans="1:7" x14ac:dyDescent="0.3">
      <c r="A2959" s="38"/>
      <c r="G2959" s="1"/>
    </row>
    <row r="2960" spans="1:7" x14ac:dyDescent="0.3">
      <c r="A2960" s="38"/>
      <c r="G2960" s="1"/>
    </row>
    <row r="2961" spans="1:7" x14ac:dyDescent="0.3">
      <c r="A2961" s="38"/>
      <c r="G2961" s="1"/>
    </row>
    <row r="2962" spans="1:7" x14ac:dyDescent="0.3">
      <c r="A2962" s="38"/>
      <c r="G2962" s="1"/>
    </row>
    <row r="2963" spans="1:7" x14ac:dyDescent="0.3">
      <c r="A2963" s="38"/>
      <c r="G2963" s="1"/>
    </row>
    <row r="2964" spans="1:7" x14ac:dyDescent="0.3">
      <c r="A2964" s="38"/>
      <c r="G2964" s="1"/>
    </row>
    <row r="2965" spans="1:7" x14ac:dyDescent="0.3">
      <c r="A2965" s="38"/>
      <c r="G2965" s="1"/>
    </row>
    <row r="2966" spans="1:7" x14ac:dyDescent="0.3">
      <c r="A2966" s="38"/>
    </row>
    <row r="2967" spans="1:7" x14ac:dyDescent="0.3">
      <c r="A2967" s="38"/>
    </row>
    <row r="2968" spans="1:7" x14ac:dyDescent="0.3">
      <c r="A2968" s="38"/>
      <c r="G2968" s="1"/>
    </row>
    <row r="2969" spans="1:7" x14ac:dyDescent="0.3">
      <c r="A2969" s="38"/>
    </row>
    <row r="2970" spans="1:7" x14ac:dyDescent="0.3">
      <c r="A2970" s="38"/>
    </row>
    <row r="2971" spans="1:7" x14ac:dyDescent="0.3">
      <c r="A2971" s="38"/>
    </row>
    <row r="2972" spans="1:7" x14ac:dyDescent="0.3">
      <c r="A2972" s="38"/>
      <c r="G2972" s="1"/>
    </row>
    <row r="2973" spans="1:7" x14ac:dyDescent="0.3">
      <c r="A2973" s="38"/>
    </row>
    <row r="2974" spans="1:7" x14ac:dyDescent="0.3">
      <c r="A2974" s="38"/>
    </row>
    <row r="2975" spans="1:7" x14ac:dyDescent="0.3">
      <c r="A2975" s="38"/>
    </row>
    <row r="2976" spans="1:7" x14ac:dyDescent="0.3">
      <c r="A2976" s="38"/>
      <c r="G2976" s="1"/>
    </row>
    <row r="2977" spans="1:7" x14ac:dyDescent="0.3">
      <c r="A2977" s="38"/>
    </row>
    <row r="2978" spans="1:7" x14ac:dyDescent="0.3">
      <c r="A2978" s="38"/>
      <c r="G2978" s="1"/>
    </row>
    <row r="2979" spans="1:7" x14ac:dyDescent="0.3">
      <c r="A2979" s="38"/>
    </row>
    <row r="2980" spans="1:7" x14ac:dyDescent="0.3">
      <c r="A2980" s="38"/>
      <c r="G2980" s="1"/>
    </row>
    <row r="2981" spans="1:7" x14ac:dyDescent="0.3">
      <c r="A2981" s="38"/>
    </row>
    <row r="2982" spans="1:7" x14ac:dyDescent="0.3">
      <c r="A2982" s="38"/>
      <c r="G2982" s="1"/>
    </row>
    <row r="2983" spans="1:7" x14ac:dyDescent="0.3">
      <c r="A2983" s="38"/>
      <c r="G2983" s="1"/>
    </row>
    <row r="2984" spans="1:7" x14ac:dyDescent="0.3">
      <c r="A2984" s="38"/>
      <c r="G2984" s="1"/>
    </row>
    <row r="2985" spans="1:7" x14ac:dyDescent="0.3">
      <c r="A2985" s="38"/>
    </row>
    <row r="2986" spans="1:7" x14ac:dyDescent="0.3">
      <c r="A2986" s="38"/>
      <c r="G2986" s="1"/>
    </row>
    <row r="2987" spans="1:7" x14ac:dyDescent="0.3">
      <c r="A2987" s="38"/>
      <c r="G2987" s="1"/>
    </row>
    <row r="2988" spans="1:7" x14ac:dyDescent="0.3">
      <c r="A2988" s="38"/>
      <c r="G2988" s="1"/>
    </row>
    <row r="2989" spans="1:7" x14ac:dyDescent="0.3">
      <c r="A2989" s="38"/>
    </row>
    <row r="2990" spans="1:7" x14ac:dyDescent="0.3">
      <c r="A2990" s="38"/>
    </row>
    <row r="2991" spans="1:7" x14ac:dyDescent="0.3">
      <c r="A2991" s="38"/>
      <c r="G2991" s="1"/>
    </row>
    <row r="2992" spans="1:7" x14ac:dyDescent="0.3">
      <c r="A2992" s="38"/>
      <c r="G2992" s="1"/>
    </row>
    <row r="2993" spans="1:7" x14ac:dyDescent="0.3">
      <c r="A2993" s="38"/>
      <c r="G2993" s="1"/>
    </row>
    <row r="2994" spans="1:7" x14ac:dyDescent="0.3">
      <c r="A2994" s="38"/>
      <c r="G2994" s="1"/>
    </row>
    <row r="2995" spans="1:7" x14ac:dyDescent="0.3">
      <c r="A2995" s="38"/>
      <c r="G2995" s="1"/>
    </row>
    <row r="2996" spans="1:7" x14ac:dyDescent="0.3">
      <c r="A2996" s="38"/>
      <c r="G2996" s="1"/>
    </row>
    <row r="2997" spans="1:7" x14ac:dyDescent="0.3">
      <c r="A2997" s="38"/>
      <c r="G2997" s="1"/>
    </row>
    <row r="2998" spans="1:7" x14ac:dyDescent="0.3">
      <c r="A2998" s="38"/>
      <c r="G2998" s="1"/>
    </row>
    <row r="2999" spans="1:7" x14ac:dyDescent="0.3">
      <c r="A2999" s="38"/>
      <c r="G2999" s="1"/>
    </row>
    <row r="3000" spans="1:7" x14ac:dyDescent="0.3">
      <c r="A3000" s="38"/>
      <c r="G3000" s="1"/>
    </row>
    <row r="3001" spans="1:7" x14ac:dyDescent="0.3">
      <c r="A3001" s="38"/>
      <c r="G3001" s="1"/>
    </row>
    <row r="3002" spans="1:7" x14ac:dyDescent="0.3">
      <c r="A3002" s="38"/>
      <c r="G3002" s="1"/>
    </row>
    <row r="3003" spans="1:7" x14ac:dyDescent="0.3">
      <c r="A3003" s="38"/>
      <c r="G3003" s="1"/>
    </row>
    <row r="3004" spans="1:7" x14ac:dyDescent="0.3">
      <c r="A3004" s="38"/>
      <c r="G3004" s="1"/>
    </row>
    <row r="3005" spans="1:7" x14ac:dyDescent="0.3">
      <c r="A3005" s="38"/>
      <c r="G3005" s="1"/>
    </row>
    <row r="3006" spans="1:7" x14ac:dyDescent="0.3">
      <c r="A3006" s="38"/>
      <c r="G3006" s="1"/>
    </row>
    <row r="3007" spans="1:7" x14ac:dyDescent="0.3">
      <c r="A3007" s="38"/>
    </row>
    <row r="3008" spans="1:7" x14ac:dyDescent="0.3">
      <c r="A3008" s="38"/>
      <c r="G3008" s="1"/>
    </row>
    <row r="3009" spans="1:7" x14ac:dyDescent="0.3">
      <c r="A3009" s="38"/>
      <c r="G3009" s="1"/>
    </row>
    <row r="3010" spans="1:7" x14ac:dyDescent="0.3">
      <c r="A3010" s="38"/>
      <c r="G3010" s="1"/>
    </row>
    <row r="3011" spans="1:7" x14ac:dyDescent="0.3">
      <c r="A3011" s="38"/>
    </row>
    <row r="3012" spans="1:7" x14ac:dyDescent="0.3">
      <c r="A3012" s="38"/>
      <c r="G3012" s="1"/>
    </row>
    <row r="3013" spans="1:7" x14ac:dyDescent="0.3">
      <c r="A3013" s="38"/>
    </row>
    <row r="3014" spans="1:7" x14ac:dyDescent="0.3">
      <c r="A3014" s="38"/>
    </row>
    <row r="3015" spans="1:7" x14ac:dyDescent="0.3">
      <c r="A3015" s="38"/>
      <c r="G3015" s="1"/>
    </row>
    <row r="3016" spans="1:7" x14ac:dyDescent="0.3">
      <c r="A3016" s="38"/>
      <c r="G3016" s="1"/>
    </row>
    <row r="3017" spans="1:7" x14ac:dyDescent="0.3">
      <c r="A3017" s="38"/>
      <c r="G3017" s="1"/>
    </row>
    <row r="3018" spans="1:7" x14ac:dyDescent="0.3">
      <c r="A3018" s="38"/>
      <c r="G3018" s="1"/>
    </row>
    <row r="3019" spans="1:7" x14ac:dyDescent="0.3">
      <c r="A3019" s="38"/>
      <c r="G3019" s="1"/>
    </row>
    <row r="3020" spans="1:7" x14ac:dyDescent="0.3">
      <c r="A3020" s="38"/>
      <c r="G3020" s="1"/>
    </row>
    <row r="3021" spans="1:7" x14ac:dyDescent="0.3">
      <c r="A3021" s="38"/>
      <c r="G3021" s="1"/>
    </row>
    <row r="3022" spans="1:7" x14ac:dyDescent="0.3">
      <c r="A3022" s="38"/>
      <c r="G3022" s="1"/>
    </row>
    <row r="3023" spans="1:7" x14ac:dyDescent="0.3">
      <c r="A3023" s="38"/>
      <c r="G3023" s="1"/>
    </row>
    <row r="3024" spans="1:7" x14ac:dyDescent="0.3">
      <c r="A3024" s="38"/>
    </row>
    <row r="3025" spans="1:7" x14ac:dyDescent="0.3">
      <c r="A3025" s="38"/>
    </row>
    <row r="3026" spans="1:7" x14ac:dyDescent="0.3">
      <c r="A3026" s="38"/>
    </row>
    <row r="3027" spans="1:7" x14ac:dyDescent="0.3">
      <c r="A3027" s="38"/>
      <c r="G3027" s="1"/>
    </row>
    <row r="3028" spans="1:7" x14ac:dyDescent="0.3">
      <c r="A3028" s="38"/>
      <c r="G3028" s="1"/>
    </row>
    <row r="3029" spans="1:7" x14ac:dyDescent="0.3">
      <c r="A3029" s="38"/>
      <c r="G3029" s="1"/>
    </row>
    <row r="3030" spans="1:7" x14ac:dyDescent="0.3">
      <c r="A3030" s="38"/>
      <c r="G3030" s="1"/>
    </row>
    <row r="3031" spans="1:7" x14ac:dyDescent="0.3">
      <c r="A3031" s="38"/>
      <c r="G3031" s="1"/>
    </row>
    <row r="3032" spans="1:7" x14ac:dyDescent="0.3">
      <c r="A3032" s="38"/>
      <c r="G3032" s="1"/>
    </row>
    <row r="3033" spans="1:7" x14ac:dyDescent="0.3">
      <c r="A3033" s="38"/>
      <c r="G3033" s="1"/>
    </row>
    <row r="3034" spans="1:7" x14ac:dyDescent="0.3">
      <c r="A3034" s="38"/>
      <c r="G3034" s="1"/>
    </row>
    <row r="3035" spans="1:7" x14ac:dyDescent="0.3">
      <c r="A3035" s="38"/>
      <c r="G3035" s="1"/>
    </row>
    <row r="3036" spans="1:7" x14ac:dyDescent="0.3">
      <c r="A3036" s="38"/>
      <c r="G3036" s="1"/>
    </row>
    <row r="3037" spans="1:7" x14ac:dyDescent="0.3">
      <c r="A3037" s="38"/>
      <c r="G3037" s="1"/>
    </row>
    <row r="3038" spans="1:7" x14ac:dyDescent="0.3">
      <c r="A3038" s="38"/>
      <c r="G3038" s="1"/>
    </row>
    <row r="3039" spans="1:7" x14ac:dyDescent="0.3">
      <c r="A3039" s="38"/>
      <c r="G3039" s="1"/>
    </row>
    <row r="3040" spans="1:7" x14ac:dyDescent="0.3">
      <c r="A3040" s="38"/>
      <c r="G3040" s="1"/>
    </row>
    <row r="3041" spans="1:7" x14ac:dyDescent="0.3">
      <c r="A3041" s="38"/>
      <c r="G3041" s="1"/>
    </row>
    <row r="3042" spans="1:7" x14ac:dyDescent="0.3">
      <c r="A3042" s="38"/>
      <c r="G3042" s="1"/>
    </row>
    <row r="3043" spans="1:7" x14ac:dyDescent="0.3">
      <c r="A3043" s="38"/>
      <c r="G3043" s="1"/>
    </row>
    <row r="3044" spans="1:7" x14ac:dyDescent="0.3">
      <c r="A3044" s="38"/>
      <c r="G3044" s="1"/>
    </row>
    <row r="3045" spans="1:7" x14ac:dyDescent="0.3">
      <c r="A3045" s="38"/>
      <c r="G3045" s="1"/>
    </row>
    <row r="3046" spans="1:7" x14ac:dyDescent="0.3">
      <c r="A3046" s="38"/>
      <c r="G3046" s="1"/>
    </row>
    <row r="3047" spans="1:7" x14ac:dyDescent="0.3">
      <c r="A3047" s="38"/>
      <c r="G3047" s="1"/>
    </row>
    <row r="3048" spans="1:7" x14ac:dyDescent="0.3">
      <c r="A3048" s="38"/>
    </row>
    <row r="3049" spans="1:7" x14ac:dyDescent="0.3">
      <c r="A3049" s="38"/>
      <c r="G3049" s="1"/>
    </row>
    <row r="3050" spans="1:7" x14ac:dyDescent="0.3">
      <c r="A3050" s="38"/>
      <c r="G3050" s="1"/>
    </row>
    <row r="3051" spans="1:7" x14ac:dyDescent="0.3">
      <c r="A3051" s="38"/>
      <c r="G3051" s="1"/>
    </row>
    <row r="3052" spans="1:7" x14ac:dyDescent="0.3">
      <c r="A3052" s="38"/>
      <c r="G3052" s="1"/>
    </row>
    <row r="3053" spans="1:7" x14ac:dyDescent="0.3">
      <c r="A3053" s="38"/>
      <c r="G3053" s="1"/>
    </row>
    <row r="3054" spans="1:7" x14ac:dyDescent="0.3">
      <c r="A3054" s="38"/>
      <c r="G3054" s="1"/>
    </row>
    <row r="3055" spans="1:7" x14ac:dyDescent="0.3">
      <c r="A3055" s="38"/>
      <c r="G3055" s="1"/>
    </row>
    <row r="3056" spans="1:7" x14ac:dyDescent="0.3">
      <c r="A3056" s="38"/>
      <c r="G3056" s="1"/>
    </row>
    <row r="3057" spans="1:7" x14ac:dyDescent="0.3">
      <c r="A3057" s="38"/>
      <c r="G3057" s="1"/>
    </row>
    <row r="3058" spans="1:7" x14ac:dyDescent="0.3">
      <c r="A3058" s="38"/>
      <c r="G3058" s="1"/>
    </row>
    <row r="3059" spans="1:7" x14ac:dyDescent="0.3">
      <c r="A3059" s="38"/>
      <c r="G3059" s="1"/>
    </row>
    <row r="3060" spans="1:7" x14ac:dyDescent="0.3">
      <c r="A3060" s="38"/>
      <c r="G3060" s="1"/>
    </row>
    <row r="3061" spans="1:7" x14ac:dyDescent="0.3">
      <c r="A3061" s="38"/>
      <c r="G3061" s="1"/>
    </row>
    <row r="3062" spans="1:7" x14ac:dyDescent="0.3">
      <c r="A3062" s="38"/>
      <c r="G3062" s="1"/>
    </row>
    <row r="3063" spans="1:7" x14ac:dyDescent="0.3">
      <c r="A3063" s="38"/>
      <c r="G3063" s="1"/>
    </row>
    <row r="3064" spans="1:7" x14ac:dyDescent="0.3">
      <c r="A3064" s="38"/>
      <c r="G3064" s="1"/>
    </row>
    <row r="3065" spans="1:7" x14ac:dyDescent="0.3">
      <c r="A3065" s="38"/>
    </row>
    <row r="3066" spans="1:7" x14ac:dyDescent="0.3">
      <c r="A3066" s="38"/>
      <c r="G3066" s="1"/>
    </row>
    <row r="3067" spans="1:7" x14ac:dyDescent="0.3">
      <c r="A3067" s="38"/>
      <c r="G3067" s="1"/>
    </row>
    <row r="3068" spans="1:7" x14ac:dyDescent="0.3">
      <c r="A3068" s="38"/>
      <c r="G3068" s="1"/>
    </row>
    <row r="3069" spans="1:7" x14ac:dyDescent="0.3">
      <c r="A3069" s="38"/>
      <c r="G3069" s="1"/>
    </row>
    <row r="3070" spans="1:7" x14ac:dyDescent="0.3">
      <c r="A3070" s="38"/>
      <c r="G3070" s="1"/>
    </row>
    <row r="3071" spans="1:7" x14ac:dyDescent="0.3">
      <c r="A3071" s="38"/>
      <c r="G3071" s="1"/>
    </row>
    <row r="3072" spans="1:7" x14ac:dyDescent="0.3">
      <c r="A3072" s="38"/>
    </row>
    <row r="3073" spans="1:7" x14ac:dyDescent="0.3">
      <c r="A3073" s="38"/>
    </row>
    <row r="3074" spans="1:7" x14ac:dyDescent="0.3">
      <c r="A3074" s="38"/>
      <c r="G3074" s="1"/>
    </row>
    <row r="3075" spans="1:7" x14ac:dyDescent="0.3">
      <c r="A3075" s="38"/>
      <c r="G3075" s="1"/>
    </row>
    <row r="3076" spans="1:7" x14ac:dyDescent="0.3">
      <c r="A3076" s="38"/>
      <c r="G3076" s="1"/>
    </row>
    <row r="3077" spans="1:7" x14ac:dyDescent="0.3">
      <c r="A3077" s="38"/>
      <c r="G3077" s="1"/>
    </row>
    <row r="3078" spans="1:7" x14ac:dyDescent="0.3">
      <c r="A3078" s="38"/>
      <c r="G3078" s="1"/>
    </row>
    <row r="3079" spans="1:7" x14ac:dyDescent="0.3">
      <c r="A3079" s="38"/>
    </row>
    <row r="3080" spans="1:7" x14ac:dyDescent="0.3">
      <c r="A3080" s="38"/>
      <c r="G3080" s="1"/>
    </row>
    <row r="3081" spans="1:7" x14ac:dyDescent="0.3">
      <c r="A3081" s="38"/>
      <c r="G3081" s="1"/>
    </row>
    <row r="3082" spans="1:7" x14ac:dyDescent="0.3">
      <c r="A3082" s="38"/>
      <c r="G3082" s="1"/>
    </row>
    <row r="3083" spans="1:7" x14ac:dyDescent="0.3">
      <c r="A3083" s="38"/>
    </row>
    <row r="3084" spans="1:7" x14ac:dyDescent="0.3">
      <c r="A3084" s="38"/>
      <c r="G3084" s="1"/>
    </row>
    <row r="3085" spans="1:7" x14ac:dyDescent="0.3">
      <c r="A3085" s="38"/>
      <c r="G3085" s="1"/>
    </row>
    <row r="3086" spans="1:7" x14ac:dyDescent="0.3">
      <c r="A3086" s="38"/>
    </row>
    <row r="3087" spans="1:7" x14ac:dyDescent="0.3">
      <c r="A3087" s="38"/>
      <c r="G3087" s="1"/>
    </row>
    <row r="3088" spans="1:7" x14ac:dyDescent="0.3">
      <c r="A3088" s="38"/>
      <c r="G3088" s="1"/>
    </row>
    <row r="3089" spans="1:7" x14ac:dyDescent="0.3">
      <c r="A3089" s="38"/>
      <c r="G3089" s="1"/>
    </row>
    <row r="3090" spans="1:7" x14ac:dyDescent="0.3">
      <c r="A3090" s="38"/>
    </row>
    <row r="3091" spans="1:7" x14ac:dyDescent="0.3">
      <c r="A3091" s="38"/>
      <c r="G3091" s="1"/>
    </row>
    <row r="3092" spans="1:7" x14ac:dyDescent="0.3">
      <c r="A3092" s="38"/>
      <c r="G3092" s="1"/>
    </row>
    <row r="3093" spans="1:7" x14ac:dyDescent="0.3">
      <c r="A3093" s="38"/>
      <c r="G3093" s="1"/>
    </row>
    <row r="3094" spans="1:7" x14ac:dyDescent="0.3">
      <c r="A3094" s="38"/>
      <c r="G3094" s="1"/>
    </row>
    <row r="3095" spans="1:7" x14ac:dyDescent="0.3">
      <c r="A3095" s="38"/>
      <c r="G3095" s="1"/>
    </row>
    <row r="3096" spans="1:7" x14ac:dyDescent="0.3">
      <c r="A3096" s="38"/>
      <c r="G3096" s="1"/>
    </row>
    <row r="3097" spans="1:7" x14ac:dyDescent="0.3">
      <c r="A3097" s="38"/>
    </row>
    <row r="3098" spans="1:7" x14ac:dyDescent="0.3">
      <c r="A3098" s="38"/>
    </row>
    <row r="3099" spans="1:7" x14ac:dyDescent="0.3">
      <c r="A3099" s="38"/>
      <c r="G3099" s="1"/>
    </row>
    <row r="3100" spans="1:7" x14ac:dyDescent="0.3">
      <c r="A3100" s="38"/>
      <c r="G3100" s="1"/>
    </row>
    <row r="3101" spans="1:7" x14ac:dyDescent="0.3">
      <c r="A3101" s="38"/>
      <c r="G3101" s="1"/>
    </row>
    <row r="3102" spans="1:7" x14ac:dyDescent="0.3">
      <c r="A3102" s="38"/>
      <c r="G3102" s="1"/>
    </row>
    <row r="3103" spans="1:7" x14ac:dyDescent="0.3">
      <c r="A3103" s="38"/>
      <c r="G3103" s="1"/>
    </row>
    <row r="3104" spans="1:7" x14ac:dyDescent="0.3">
      <c r="A3104" s="38"/>
      <c r="G3104" s="1"/>
    </row>
    <row r="3105" spans="1:7" x14ac:dyDescent="0.3">
      <c r="A3105" s="38"/>
      <c r="G3105" s="1"/>
    </row>
    <row r="3106" spans="1:7" x14ac:dyDescent="0.3">
      <c r="A3106" s="38"/>
      <c r="G3106" s="1"/>
    </row>
    <row r="3107" spans="1:7" x14ac:dyDescent="0.3">
      <c r="A3107" s="38"/>
      <c r="G3107" s="1"/>
    </row>
    <row r="3108" spans="1:7" x14ac:dyDescent="0.3">
      <c r="A3108" s="38"/>
    </row>
    <row r="3109" spans="1:7" x14ac:dyDescent="0.3">
      <c r="A3109" s="38"/>
      <c r="G3109" s="1"/>
    </row>
    <row r="3110" spans="1:7" x14ac:dyDescent="0.3">
      <c r="A3110" s="38"/>
      <c r="G3110" s="1"/>
    </row>
    <row r="3111" spans="1:7" x14ac:dyDescent="0.3">
      <c r="A3111" s="38"/>
      <c r="G3111" s="1"/>
    </row>
    <row r="3112" spans="1:7" x14ac:dyDescent="0.3">
      <c r="A3112" s="38"/>
      <c r="G3112" s="1"/>
    </row>
    <row r="3113" spans="1:7" x14ac:dyDescent="0.3">
      <c r="A3113" s="38"/>
      <c r="G3113" s="1"/>
    </row>
    <row r="3114" spans="1:7" x14ac:dyDescent="0.3">
      <c r="A3114" s="38"/>
      <c r="G3114" s="1"/>
    </row>
    <row r="3115" spans="1:7" x14ac:dyDescent="0.3">
      <c r="A3115" s="38"/>
      <c r="G3115" s="1"/>
    </row>
    <row r="3116" spans="1:7" x14ac:dyDescent="0.3">
      <c r="A3116" s="38"/>
      <c r="G3116" s="1"/>
    </row>
    <row r="3117" spans="1:7" x14ac:dyDescent="0.3">
      <c r="A3117" s="38"/>
      <c r="G3117" s="1"/>
    </row>
    <row r="3118" spans="1:7" x14ac:dyDescent="0.3">
      <c r="A3118" s="38"/>
      <c r="G3118" s="1"/>
    </row>
    <row r="3119" spans="1:7" x14ac:dyDescent="0.3">
      <c r="A3119" s="38"/>
      <c r="G3119" s="1"/>
    </row>
    <row r="3120" spans="1:7" x14ac:dyDescent="0.3">
      <c r="A3120" s="38"/>
      <c r="G3120" s="1"/>
    </row>
    <row r="3121" spans="1:7" x14ac:dyDescent="0.3">
      <c r="A3121" s="38"/>
      <c r="G3121" s="1"/>
    </row>
    <row r="3122" spans="1:7" x14ac:dyDescent="0.3">
      <c r="A3122" s="38"/>
      <c r="G3122" s="1"/>
    </row>
    <row r="3123" spans="1:7" x14ac:dyDescent="0.3">
      <c r="A3123" s="38"/>
      <c r="G3123" s="1"/>
    </row>
    <row r="3124" spans="1:7" x14ac:dyDescent="0.3">
      <c r="A3124" s="38"/>
      <c r="G3124" s="1"/>
    </row>
    <row r="3125" spans="1:7" x14ac:dyDescent="0.3">
      <c r="A3125" s="38"/>
      <c r="G3125" s="1"/>
    </row>
    <row r="3126" spans="1:7" x14ac:dyDescent="0.3">
      <c r="A3126" s="38"/>
      <c r="G3126" s="1"/>
    </row>
    <row r="3127" spans="1:7" x14ac:dyDescent="0.3">
      <c r="A3127" s="38"/>
      <c r="G3127" s="1"/>
    </row>
    <row r="3128" spans="1:7" x14ac:dyDescent="0.3">
      <c r="A3128" s="38"/>
    </row>
    <row r="3129" spans="1:7" x14ac:dyDescent="0.3">
      <c r="A3129" s="38"/>
      <c r="G3129" s="1"/>
    </row>
    <row r="3130" spans="1:7" x14ac:dyDescent="0.3">
      <c r="A3130" s="38"/>
      <c r="G3130" s="1"/>
    </row>
    <row r="3131" spans="1:7" x14ac:dyDescent="0.3">
      <c r="A3131" s="38"/>
      <c r="G3131" s="1"/>
    </row>
    <row r="3132" spans="1:7" x14ac:dyDescent="0.3">
      <c r="A3132" s="38"/>
      <c r="G3132" s="1"/>
    </row>
    <row r="3133" spans="1:7" x14ac:dyDescent="0.3">
      <c r="A3133" s="38"/>
      <c r="G3133" s="1"/>
    </row>
    <row r="3134" spans="1:7" x14ac:dyDescent="0.3">
      <c r="A3134" s="38"/>
      <c r="G3134" s="1"/>
    </row>
    <row r="3135" spans="1:7" x14ac:dyDescent="0.3">
      <c r="A3135" s="38"/>
      <c r="G3135" s="1"/>
    </row>
    <row r="3136" spans="1:7" x14ac:dyDescent="0.3">
      <c r="A3136" s="38"/>
      <c r="G3136" s="1"/>
    </row>
    <row r="3137" spans="1:7" x14ac:dyDescent="0.3">
      <c r="A3137" s="38"/>
      <c r="G3137" s="1"/>
    </row>
    <row r="3138" spans="1:7" x14ac:dyDescent="0.3">
      <c r="A3138" s="38"/>
      <c r="G3138" s="1"/>
    </row>
    <row r="3139" spans="1:7" x14ac:dyDescent="0.3">
      <c r="A3139" s="38"/>
      <c r="G3139" s="1"/>
    </row>
    <row r="3140" spans="1:7" x14ac:dyDescent="0.3">
      <c r="A3140" s="38"/>
      <c r="G3140" s="1"/>
    </row>
    <row r="3141" spans="1:7" x14ac:dyDescent="0.3">
      <c r="A3141" s="38"/>
    </row>
    <row r="3142" spans="1:7" x14ac:dyDescent="0.3">
      <c r="A3142" s="38"/>
      <c r="G3142" s="1"/>
    </row>
    <row r="3143" spans="1:7" x14ac:dyDescent="0.3">
      <c r="A3143" s="38"/>
      <c r="G3143" s="1"/>
    </row>
    <row r="3144" spans="1:7" x14ac:dyDescent="0.3">
      <c r="A3144" s="38"/>
      <c r="G3144" s="1"/>
    </row>
    <row r="3145" spans="1:7" x14ac:dyDescent="0.3">
      <c r="A3145" s="38"/>
      <c r="G3145" s="1"/>
    </row>
    <row r="3146" spans="1:7" x14ac:dyDescent="0.3">
      <c r="A3146" s="38"/>
      <c r="G3146" s="1"/>
    </row>
    <row r="3147" spans="1:7" x14ac:dyDescent="0.3">
      <c r="A3147" s="38"/>
      <c r="G3147" s="1"/>
    </row>
    <row r="3148" spans="1:7" x14ac:dyDescent="0.3">
      <c r="A3148" s="38"/>
      <c r="G3148" s="1"/>
    </row>
    <row r="3149" spans="1:7" x14ac:dyDescent="0.3">
      <c r="A3149" s="38"/>
    </row>
    <row r="3150" spans="1:7" x14ac:dyDescent="0.3">
      <c r="A3150" s="38"/>
    </row>
    <row r="3151" spans="1:7" x14ac:dyDescent="0.3">
      <c r="A3151" s="38"/>
      <c r="G3151" s="1"/>
    </row>
    <row r="3152" spans="1:7" x14ac:dyDescent="0.3">
      <c r="A3152" s="38"/>
      <c r="G3152" s="1"/>
    </row>
    <row r="3153" spans="1:7" x14ac:dyDescent="0.3">
      <c r="A3153" s="38"/>
      <c r="G3153" s="1"/>
    </row>
    <row r="3154" spans="1:7" x14ac:dyDescent="0.3">
      <c r="A3154" s="38"/>
      <c r="G3154" s="1"/>
    </row>
    <row r="3155" spans="1:7" x14ac:dyDescent="0.3">
      <c r="A3155" s="38"/>
      <c r="G3155" s="1"/>
    </row>
    <row r="3156" spans="1:7" x14ac:dyDescent="0.3">
      <c r="A3156" s="38"/>
      <c r="G3156" s="1"/>
    </row>
    <row r="3157" spans="1:7" x14ac:dyDescent="0.3">
      <c r="A3157" s="38"/>
      <c r="G3157" s="1"/>
    </row>
    <row r="3158" spans="1:7" x14ac:dyDescent="0.3">
      <c r="A3158" s="38"/>
      <c r="G3158" s="1"/>
    </row>
    <row r="3159" spans="1:7" x14ac:dyDescent="0.3">
      <c r="A3159" s="38"/>
    </row>
    <row r="3160" spans="1:7" x14ac:dyDescent="0.3">
      <c r="A3160" s="38"/>
      <c r="G3160" s="1"/>
    </row>
    <row r="3161" spans="1:7" x14ac:dyDescent="0.3">
      <c r="A3161" s="38"/>
      <c r="G3161" s="1"/>
    </row>
    <row r="3162" spans="1:7" x14ac:dyDescent="0.3">
      <c r="A3162" s="38"/>
      <c r="G3162" s="1"/>
    </row>
    <row r="3163" spans="1:7" x14ac:dyDescent="0.3">
      <c r="A3163" s="38"/>
      <c r="G3163" s="1"/>
    </row>
    <row r="3164" spans="1:7" x14ac:dyDescent="0.3">
      <c r="A3164" s="38"/>
      <c r="G3164" s="1"/>
    </row>
    <row r="3165" spans="1:7" x14ac:dyDescent="0.3">
      <c r="A3165" s="38"/>
      <c r="G3165" s="1"/>
    </row>
    <row r="3166" spans="1:7" x14ac:dyDescent="0.3">
      <c r="A3166" s="38"/>
      <c r="G3166" s="1"/>
    </row>
    <row r="3167" spans="1:7" x14ac:dyDescent="0.3">
      <c r="A3167" s="38"/>
      <c r="G3167" s="1"/>
    </row>
    <row r="3168" spans="1:7" x14ac:dyDescent="0.3">
      <c r="A3168" s="38"/>
      <c r="G3168" s="1"/>
    </row>
    <row r="3169" spans="1:7" x14ac:dyDescent="0.3">
      <c r="A3169" s="38"/>
      <c r="G3169" s="1"/>
    </row>
    <row r="3170" spans="1:7" x14ac:dyDescent="0.3">
      <c r="A3170" s="38"/>
      <c r="G3170" s="1"/>
    </row>
    <row r="3171" spans="1:7" x14ac:dyDescent="0.3">
      <c r="A3171" s="38"/>
    </row>
    <row r="3172" spans="1:7" x14ac:dyDescent="0.3">
      <c r="A3172" s="38"/>
      <c r="G3172" s="1"/>
    </row>
    <row r="3173" spans="1:7" x14ac:dyDescent="0.3">
      <c r="A3173" s="38"/>
      <c r="G3173" s="1"/>
    </row>
    <row r="3174" spans="1:7" x14ac:dyDescent="0.3">
      <c r="A3174" s="38"/>
      <c r="G3174" s="1"/>
    </row>
    <row r="3175" spans="1:7" x14ac:dyDescent="0.3">
      <c r="A3175" s="38"/>
      <c r="G3175" s="1"/>
    </row>
    <row r="3176" spans="1:7" x14ac:dyDescent="0.3">
      <c r="A3176" s="38"/>
      <c r="G3176" s="1"/>
    </row>
    <row r="3177" spans="1:7" x14ac:dyDescent="0.3">
      <c r="A3177" s="38"/>
      <c r="G3177" s="1"/>
    </row>
    <row r="3178" spans="1:7" x14ac:dyDescent="0.3">
      <c r="A3178" s="38"/>
      <c r="G3178" s="1"/>
    </row>
    <row r="3179" spans="1:7" x14ac:dyDescent="0.3">
      <c r="A3179" s="38"/>
      <c r="G3179" s="1"/>
    </row>
    <row r="3180" spans="1:7" x14ac:dyDescent="0.3">
      <c r="A3180" s="38"/>
    </row>
    <row r="3181" spans="1:7" x14ac:dyDescent="0.3">
      <c r="A3181" s="38"/>
      <c r="G3181" s="1"/>
    </row>
    <row r="3182" spans="1:7" x14ac:dyDescent="0.3">
      <c r="A3182" s="38"/>
      <c r="G3182" s="1"/>
    </row>
    <row r="3183" spans="1:7" x14ac:dyDescent="0.3">
      <c r="A3183" s="38"/>
      <c r="G3183" s="1"/>
    </row>
    <row r="3184" spans="1:7" x14ac:dyDescent="0.3">
      <c r="A3184" s="38"/>
      <c r="G3184" s="1"/>
    </row>
    <row r="3185" spans="1:7" x14ac:dyDescent="0.3">
      <c r="A3185" s="38"/>
      <c r="G3185" s="1"/>
    </row>
    <row r="3186" spans="1:7" x14ac:dyDescent="0.3">
      <c r="A3186" s="38"/>
      <c r="G3186" s="1"/>
    </row>
    <row r="3187" spans="1:7" x14ac:dyDescent="0.3">
      <c r="A3187" s="38"/>
      <c r="G3187" s="1"/>
    </row>
    <row r="3188" spans="1:7" x14ac:dyDescent="0.3">
      <c r="A3188" s="38"/>
      <c r="G3188" s="1"/>
    </row>
    <row r="3189" spans="1:7" x14ac:dyDescent="0.3">
      <c r="A3189" s="38"/>
      <c r="G3189" s="1"/>
    </row>
    <row r="3190" spans="1:7" x14ac:dyDescent="0.3">
      <c r="A3190" s="38"/>
      <c r="G3190" s="1"/>
    </row>
    <row r="3191" spans="1:7" x14ac:dyDescent="0.3">
      <c r="A3191" s="38"/>
      <c r="G3191" s="1"/>
    </row>
    <row r="3192" spans="1:7" x14ac:dyDescent="0.3">
      <c r="A3192" s="38"/>
      <c r="G3192" s="1"/>
    </row>
    <row r="3193" spans="1:7" x14ac:dyDescent="0.3">
      <c r="A3193" s="38"/>
      <c r="G3193" s="1"/>
    </row>
    <row r="3194" spans="1:7" x14ac:dyDescent="0.3">
      <c r="A3194" s="38"/>
      <c r="G3194" s="1"/>
    </row>
    <row r="3195" spans="1:7" x14ac:dyDescent="0.3">
      <c r="A3195" s="38"/>
    </row>
    <row r="3196" spans="1:7" x14ac:dyDescent="0.3">
      <c r="A3196" s="38"/>
      <c r="G3196" s="1"/>
    </row>
    <row r="3197" spans="1:7" x14ac:dyDescent="0.3">
      <c r="A3197" s="38"/>
      <c r="G3197" s="1"/>
    </row>
    <row r="3198" spans="1:7" x14ac:dyDescent="0.3">
      <c r="A3198" s="38"/>
      <c r="G3198" s="1"/>
    </row>
    <row r="3199" spans="1:7" x14ac:dyDescent="0.3">
      <c r="A3199" s="38"/>
      <c r="G3199" s="1"/>
    </row>
    <row r="3200" spans="1:7" x14ac:dyDescent="0.3">
      <c r="A3200" s="38"/>
    </row>
    <row r="3201" spans="1:7" x14ac:dyDescent="0.3">
      <c r="A3201" s="38"/>
      <c r="G3201" s="1"/>
    </row>
    <row r="3202" spans="1:7" x14ac:dyDescent="0.3">
      <c r="A3202" s="38"/>
      <c r="G3202" s="1"/>
    </row>
    <row r="3203" spans="1:7" x14ac:dyDescent="0.3">
      <c r="A3203" s="38"/>
    </row>
    <row r="3204" spans="1:7" x14ac:dyDescent="0.3">
      <c r="A3204" s="38"/>
      <c r="G3204" s="1"/>
    </row>
    <row r="3205" spans="1:7" x14ac:dyDescent="0.3">
      <c r="A3205" s="38"/>
      <c r="G3205" s="1"/>
    </row>
    <row r="3206" spans="1:7" x14ac:dyDescent="0.3">
      <c r="A3206" s="38"/>
      <c r="G3206" s="1"/>
    </row>
    <row r="3207" spans="1:7" x14ac:dyDescent="0.3">
      <c r="A3207" s="38"/>
      <c r="G3207" s="1"/>
    </row>
    <row r="3208" spans="1:7" x14ac:dyDescent="0.3">
      <c r="A3208" s="38"/>
    </row>
    <row r="3209" spans="1:7" x14ac:dyDescent="0.3">
      <c r="A3209" s="38"/>
      <c r="G3209" s="1"/>
    </row>
    <row r="3210" spans="1:7" x14ac:dyDescent="0.3">
      <c r="A3210" s="38"/>
    </row>
    <row r="3211" spans="1:7" x14ac:dyDescent="0.3">
      <c r="A3211" s="38"/>
      <c r="G3211" s="1"/>
    </row>
    <row r="3212" spans="1:7" x14ac:dyDescent="0.3">
      <c r="A3212" s="38"/>
      <c r="G3212" s="1"/>
    </row>
    <row r="3213" spans="1:7" x14ac:dyDescent="0.3">
      <c r="A3213" s="38"/>
      <c r="G3213" s="1"/>
    </row>
    <row r="3214" spans="1:7" x14ac:dyDescent="0.3">
      <c r="A3214" s="38"/>
      <c r="G3214" s="1"/>
    </row>
    <row r="3215" spans="1:7" x14ac:dyDescent="0.3">
      <c r="A3215" s="38"/>
      <c r="G3215" s="1"/>
    </row>
    <row r="3216" spans="1:7" x14ac:dyDescent="0.3">
      <c r="A3216" s="38"/>
      <c r="G3216" s="1"/>
    </row>
    <row r="3217" spans="1:7" x14ac:dyDescent="0.3">
      <c r="A3217" s="38"/>
      <c r="G3217" s="1"/>
    </row>
    <row r="3218" spans="1:7" x14ac:dyDescent="0.3">
      <c r="A3218" s="38"/>
      <c r="G3218" s="1"/>
    </row>
    <row r="3219" spans="1:7" x14ac:dyDescent="0.3">
      <c r="A3219" s="38"/>
    </row>
    <row r="3220" spans="1:7" x14ac:dyDescent="0.3">
      <c r="A3220" s="38"/>
      <c r="G3220" s="1"/>
    </row>
    <row r="3221" spans="1:7" x14ac:dyDescent="0.3">
      <c r="A3221" s="38"/>
      <c r="G3221" s="1"/>
    </row>
    <row r="3222" spans="1:7" x14ac:dyDescent="0.3">
      <c r="A3222" s="38"/>
      <c r="G3222" s="1"/>
    </row>
    <row r="3223" spans="1:7" x14ac:dyDescent="0.3">
      <c r="A3223" s="38"/>
      <c r="G3223" s="1"/>
    </row>
    <row r="3224" spans="1:7" x14ac:dyDescent="0.3">
      <c r="A3224" s="38"/>
      <c r="G3224" s="1"/>
    </row>
    <row r="3225" spans="1:7" x14ac:dyDescent="0.3">
      <c r="A3225" s="38"/>
      <c r="G3225" s="1"/>
    </row>
    <row r="3226" spans="1:7" x14ac:dyDescent="0.3">
      <c r="A3226" s="38"/>
      <c r="G3226" s="1"/>
    </row>
    <row r="3227" spans="1:7" x14ac:dyDescent="0.3">
      <c r="A3227" s="38"/>
      <c r="G3227" s="1"/>
    </row>
    <row r="3228" spans="1:7" x14ac:dyDescent="0.3">
      <c r="A3228" s="38"/>
    </row>
    <row r="3229" spans="1:7" x14ac:dyDescent="0.3">
      <c r="A3229" s="38"/>
      <c r="G3229" s="1"/>
    </row>
    <row r="3230" spans="1:7" x14ac:dyDescent="0.3">
      <c r="A3230" s="38"/>
    </row>
    <row r="3231" spans="1:7" x14ac:dyDescent="0.3">
      <c r="A3231" s="38"/>
      <c r="G3231" s="1"/>
    </row>
    <row r="3232" spans="1:7" x14ac:dyDescent="0.3">
      <c r="A3232" s="38"/>
      <c r="G3232" s="1"/>
    </row>
    <row r="3233" spans="1:7" x14ac:dyDescent="0.3">
      <c r="A3233" s="38"/>
    </row>
    <row r="3234" spans="1:7" x14ac:dyDescent="0.3">
      <c r="A3234" s="38"/>
    </row>
    <row r="3235" spans="1:7" x14ac:dyDescent="0.3">
      <c r="A3235" s="38"/>
    </row>
    <row r="3236" spans="1:7" x14ac:dyDescent="0.3">
      <c r="A3236" s="38"/>
      <c r="G3236" s="1"/>
    </row>
    <row r="3237" spans="1:7" x14ac:dyDescent="0.3">
      <c r="A3237" s="38"/>
      <c r="G3237" s="1"/>
    </row>
    <row r="3238" spans="1:7" x14ac:dyDescent="0.3">
      <c r="A3238" s="38"/>
      <c r="G3238" s="1"/>
    </row>
    <row r="3239" spans="1:7" x14ac:dyDescent="0.3">
      <c r="A3239" s="38"/>
      <c r="G3239" s="1"/>
    </row>
    <row r="3240" spans="1:7" x14ac:dyDescent="0.3">
      <c r="A3240" s="38"/>
      <c r="G3240" s="1"/>
    </row>
    <row r="3241" spans="1:7" x14ac:dyDescent="0.3">
      <c r="A3241" s="38"/>
      <c r="G3241" s="1"/>
    </row>
    <row r="3242" spans="1:7" x14ac:dyDescent="0.3">
      <c r="A3242" s="38"/>
      <c r="G3242" s="1"/>
    </row>
    <row r="3243" spans="1:7" x14ac:dyDescent="0.3">
      <c r="A3243" s="38"/>
      <c r="G3243" s="1"/>
    </row>
    <row r="3244" spans="1:7" x14ac:dyDescent="0.3">
      <c r="A3244" s="38"/>
    </row>
    <row r="3245" spans="1:7" x14ac:dyDescent="0.3">
      <c r="A3245" s="38"/>
      <c r="G3245" s="1"/>
    </row>
    <row r="3246" spans="1:7" x14ac:dyDescent="0.3">
      <c r="A3246" s="38"/>
      <c r="G3246" s="1"/>
    </row>
    <row r="3247" spans="1:7" x14ac:dyDescent="0.3">
      <c r="A3247" s="38"/>
      <c r="G3247" s="1"/>
    </row>
    <row r="3248" spans="1:7" x14ac:dyDescent="0.3">
      <c r="A3248" s="38"/>
      <c r="G3248" s="1"/>
    </row>
    <row r="3249" spans="1:7" x14ac:dyDescent="0.3">
      <c r="A3249" s="38"/>
      <c r="G3249" s="1"/>
    </row>
    <row r="3250" spans="1:7" x14ac:dyDescent="0.3">
      <c r="A3250" s="38"/>
      <c r="G3250" s="1"/>
    </row>
    <row r="3251" spans="1:7" x14ac:dyDescent="0.3">
      <c r="A3251" s="38"/>
      <c r="G3251" s="1"/>
    </row>
    <row r="3252" spans="1:7" x14ac:dyDescent="0.3">
      <c r="A3252" s="38"/>
      <c r="G3252" s="1"/>
    </row>
    <row r="3253" spans="1:7" x14ac:dyDescent="0.3">
      <c r="A3253" s="38"/>
      <c r="G3253" s="1"/>
    </row>
    <row r="3254" spans="1:7" x14ac:dyDescent="0.3">
      <c r="A3254" s="38"/>
      <c r="G3254" s="1"/>
    </row>
    <row r="3255" spans="1:7" x14ac:dyDescent="0.3">
      <c r="A3255" s="38"/>
      <c r="G3255" s="1"/>
    </row>
    <row r="3256" spans="1:7" x14ac:dyDescent="0.3">
      <c r="A3256" s="38"/>
      <c r="G3256" s="1"/>
    </row>
    <row r="3257" spans="1:7" x14ac:dyDescent="0.3">
      <c r="A3257" s="38"/>
      <c r="G3257" s="1"/>
    </row>
    <row r="3258" spans="1:7" x14ac:dyDescent="0.3">
      <c r="A3258" s="38"/>
      <c r="G3258" s="1"/>
    </row>
    <row r="3259" spans="1:7" x14ac:dyDescent="0.3">
      <c r="A3259" s="38"/>
      <c r="G3259" s="1"/>
    </row>
    <row r="3260" spans="1:7" x14ac:dyDescent="0.3">
      <c r="A3260" s="38"/>
      <c r="G3260" s="1"/>
    </row>
    <row r="3261" spans="1:7" x14ac:dyDescent="0.3">
      <c r="A3261" s="38"/>
      <c r="G3261" s="1"/>
    </row>
    <row r="3262" spans="1:7" x14ac:dyDescent="0.3">
      <c r="A3262" s="38"/>
      <c r="G3262" s="1"/>
    </row>
    <row r="3263" spans="1:7" x14ac:dyDescent="0.3">
      <c r="A3263" s="38"/>
      <c r="G3263" s="1"/>
    </row>
    <row r="3264" spans="1:7" x14ac:dyDescent="0.3">
      <c r="A3264" s="38"/>
      <c r="G3264" s="1"/>
    </row>
    <row r="3265" spans="1:7" x14ac:dyDescent="0.3">
      <c r="A3265" s="38"/>
      <c r="G3265" s="1"/>
    </row>
    <row r="3266" spans="1:7" x14ac:dyDescent="0.3">
      <c r="A3266" s="38"/>
      <c r="G3266" s="1"/>
    </row>
    <row r="3267" spans="1:7" x14ac:dyDescent="0.3">
      <c r="A3267" s="38"/>
      <c r="G3267" s="1"/>
    </row>
    <row r="3268" spans="1:7" x14ac:dyDescent="0.3">
      <c r="A3268" s="38"/>
      <c r="G3268" s="1"/>
    </row>
    <row r="3269" spans="1:7" x14ac:dyDescent="0.3">
      <c r="A3269" s="38"/>
      <c r="G3269" s="1"/>
    </row>
    <row r="3270" spans="1:7" x14ac:dyDescent="0.3">
      <c r="A3270" s="38"/>
      <c r="G3270" s="1"/>
    </row>
    <row r="3271" spans="1:7" x14ac:dyDescent="0.3">
      <c r="A3271" s="38"/>
      <c r="G3271" s="1"/>
    </row>
    <row r="3272" spans="1:7" x14ac:dyDescent="0.3">
      <c r="A3272" s="38"/>
      <c r="G3272" s="1"/>
    </row>
    <row r="3273" spans="1:7" x14ac:dyDescent="0.3">
      <c r="A3273" s="38"/>
      <c r="G3273" s="1"/>
    </row>
    <row r="3274" spans="1:7" x14ac:dyDescent="0.3">
      <c r="A3274" s="38"/>
      <c r="G3274" s="1"/>
    </row>
    <row r="3275" spans="1:7" x14ac:dyDescent="0.3">
      <c r="A3275" s="38"/>
      <c r="G3275" s="1"/>
    </row>
    <row r="3276" spans="1:7" x14ac:dyDescent="0.3">
      <c r="A3276" s="38"/>
      <c r="G3276" s="1"/>
    </row>
    <row r="3277" spans="1:7" x14ac:dyDescent="0.3">
      <c r="A3277" s="38"/>
      <c r="G3277" s="1"/>
    </row>
    <row r="3278" spans="1:7" x14ac:dyDescent="0.3">
      <c r="A3278" s="38"/>
      <c r="G3278" s="1"/>
    </row>
    <row r="3279" spans="1:7" x14ac:dyDescent="0.3">
      <c r="A3279" s="38"/>
      <c r="G3279" s="1"/>
    </row>
    <row r="3280" spans="1:7" x14ac:dyDescent="0.3">
      <c r="A3280" s="38"/>
      <c r="G3280" s="1"/>
    </row>
    <row r="3281" spans="1:7" x14ac:dyDescent="0.3">
      <c r="A3281" s="38"/>
      <c r="G3281" s="1"/>
    </row>
    <row r="3282" spans="1:7" x14ac:dyDescent="0.3">
      <c r="A3282" s="38"/>
      <c r="G3282" s="1"/>
    </row>
    <row r="3283" spans="1:7" x14ac:dyDescent="0.3">
      <c r="A3283" s="38"/>
    </row>
    <row r="3284" spans="1:7" x14ac:dyDescent="0.3">
      <c r="A3284" s="38"/>
      <c r="G3284" s="1"/>
    </row>
    <row r="3285" spans="1:7" x14ac:dyDescent="0.3">
      <c r="A3285" s="38"/>
      <c r="G3285" s="1"/>
    </row>
    <row r="3286" spans="1:7" x14ac:dyDescent="0.3">
      <c r="A3286" s="38"/>
    </row>
    <row r="3287" spans="1:7" x14ac:dyDescent="0.3">
      <c r="A3287" s="38"/>
      <c r="G3287" s="1"/>
    </row>
    <row r="3288" spans="1:7" x14ac:dyDescent="0.3">
      <c r="A3288" s="38"/>
      <c r="G3288" s="1"/>
    </row>
    <row r="3289" spans="1:7" x14ac:dyDescent="0.3">
      <c r="A3289" s="38"/>
    </row>
    <row r="3290" spans="1:7" x14ac:dyDescent="0.3">
      <c r="A3290" s="38"/>
      <c r="G3290" s="1"/>
    </row>
    <row r="3291" spans="1:7" x14ac:dyDescent="0.3">
      <c r="A3291" s="38"/>
    </row>
    <row r="3292" spans="1:7" x14ac:dyDescent="0.3">
      <c r="A3292" s="38"/>
      <c r="G3292" s="1"/>
    </row>
    <row r="3293" spans="1:7" x14ac:dyDescent="0.3">
      <c r="A3293" s="38"/>
      <c r="G3293" s="1"/>
    </row>
    <row r="3294" spans="1:7" x14ac:dyDescent="0.3">
      <c r="A3294" s="38"/>
      <c r="G3294" s="1"/>
    </row>
    <row r="3295" spans="1:7" x14ac:dyDescent="0.3">
      <c r="A3295" s="38"/>
      <c r="G3295" s="1"/>
    </row>
    <row r="3296" spans="1:7" x14ac:dyDescent="0.3">
      <c r="A3296" s="38"/>
    </row>
    <row r="3297" spans="1:7" x14ac:dyDescent="0.3">
      <c r="A3297" s="38"/>
      <c r="G3297" s="1"/>
    </row>
    <row r="3298" spans="1:7" x14ac:dyDescent="0.3">
      <c r="A3298" s="38"/>
    </row>
    <row r="3299" spans="1:7" x14ac:dyDescent="0.3">
      <c r="A3299" s="38"/>
      <c r="G3299" s="1"/>
    </row>
    <row r="3300" spans="1:7" x14ac:dyDescent="0.3">
      <c r="A3300" s="38"/>
      <c r="G3300" s="1"/>
    </row>
    <row r="3301" spans="1:7" x14ac:dyDescent="0.3">
      <c r="A3301" s="38"/>
      <c r="G3301" s="1"/>
    </row>
    <row r="3302" spans="1:7" x14ac:dyDescent="0.3">
      <c r="A3302" s="38"/>
      <c r="G3302" s="1"/>
    </row>
    <row r="3303" spans="1:7" x14ac:dyDescent="0.3">
      <c r="A3303" s="38"/>
      <c r="G3303" s="1"/>
    </row>
    <row r="3304" spans="1:7" x14ac:dyDescent="0.3">
      <c r="A3304" s="38"/>
      <c r="G3304" s="1"/>
    </row>
    <row r="3305" spans="1:7" x14ac:dyDescent="0.3">
      <c r="A3305" s="38"/>
      <c r="G3305" s="1"/>
    </row>
    <row r="3306" spans="1:7" x14ac:dyDescent="0.3">
      <c r="A3306" s="38"/>
    </row>
    <row r="3307" spans="1:7" x14ac:dyDescent="0.3">
      <c r="A3307" s="38"/>
    </row>
    <row r="3308" spans="1:7" x14ac:dyDescent="0.3">
      <c r="A3308" s="38"/>
    </row>
    <row r="3309" spans="1:7" x14ac:dyDescent="0.3">
      <c r="A3309" s="38"/>
      <c r="G3309" s="1"/>
    </row>
    <row r="3310" spans="1:7" x14ac:dyDescent="0.3">
      <c r="A3310" s="38"/>
      <c r="G3310" s="1"/>
    </row>
    <row r="3311" spans="1:7" x14ac:dyDescent="0.3">
      <c r="A3311" s="38"/>
      <c r="G3311" s="1"/>
    </row>
    <row r="3312" spans="1:7" x14ac:dyDescent="0.3">
      <c r="A3312" s="38"/>
      <c r="G3312" s="1"/>
    </row>
    <row r="3313" spans="1:7" x14ac:dyDescent="0.3">
      <c r="A3313" s="38"/>
      <c r="G3313" s="1"/>
    </row>
    <row r="3314" spans="1:7" x14ac:dyDescent="0.3">
      <c r="A3314" s="38"/>
      <c r="G3314" s="1"/>
    </row>
    <row r="3315" spans="1:7" x14ac:dyDescent="0.3">
      <c r="A3315" s="38"/>
      <c r="G3315" s="1"/>
    </row>
    <row r="3316" spans="1:7" x14ac:dyDescent="0.3">
      <c r="A3316" s="38"/>
      <c r="G3316" s="1"/>
    </row>
    <row r="3317" spans="1:7" x14ac:dyDescent="0.3">
      <c r="A3317" s="38"/>
      <c r="G3317" s="1"/>
    </row>
    <row r="3318" spans="1:7" x14ac:dyDescent="0.3">
      <c r="A3318" s="38"/>
      <c r="G3318" s="1"/>
    </row>
    <row r="3319" spans="1:7" x14ac:dyDescent="0.3">
      <c r="A3319" s="38"/>
    </row>
    <row r="3320" spans="1:7" x14ac:dyDescent="0.3">
      <c r="A3320" s="38"/>
      <c r="G3320" s="1"/>
    </row>
    <row r="3321" spans="1:7" x14ac:dyDescent="0.3">
      <c r="A3321" s="38"/>
      <c r="G3321" s="1"/>
    </row>
    <row r="3322" spans="1:7" x14ac:dyDescent="0.3">
      <c r="A3322" s="38"/>
      <c r="G3322" s="1"/>
    </row>
    <row r="3323" spans="1:7" x14ac:dyDescent="0.3">
      <c r="A3323" s="38"/>
      <c r="G3323" s="1"/>
    </row>
    <row r="3324" spans="1:7" x14ac:dyDescent="0.3">
      <c r="A3324" s="38"/>
      <c r="G3324" s="1"/>
    </row>
    <row r="3325" spans="1:7" x14ac:dyDescent="0.3">
      <c r="A3325" s="38"/>
      <c r="G3325" s="1"/>
    </row>
    <row r="3326" spans="1:7" x14ac:dyDescent="0.3">
      <c r="A3326" s="38"/>
      <c r="G3326" s="1"/>
    </row>
    <row r="3327" spans="1:7" x14ac:dyDescent="0.3">
      <c r="A3327" s="38"/>
      <c r="G3327" s="1"/>
    </row>
    <row r="3328" spans="1:7" x14ac:dyDescent="0.3">
      <c r="A3328" s="38"/>
    </row>
    <row r="3329" spans="1:7" x14ac:dyDescent="0.3">
      <c r="A3329" s="38"/>
      <c r="G3329" s="1"/>
    </row>
    <row r="3330" spans="1:7" x14ac:dyDescent="0.3">
      <c r="A3330" s="38"/>
      <c r="G3330" s="1"/>
    </row>
    <row r="3331" spans="1:7" x14ac:dyDescent="0.3">
      <c r="A3331" s="38"/>
      <c r="G3331" s="1"/>
    </row>
    <row r="3332" spans="1:7" x14ac:dyDescent="0.3">
      <c r="A3332" s="38"/>
      <c r="G3332" s="1"/>
    </row>
    <row r="3333" spans="1:7" x14ac:dyDescent="0.3">
      <c r="A3333" s="38"/>
      <c r="G3333" s="1"/>
    </row>
    <row r="3334" spans="1:7" x14ac:dyDescent="0.3">
      <c r="A3334" s="38"/>
      <c r="G3334" s="1"/>
    </row>
    <row r="3335" spans="1:7" x14ac:dyDescent="0.3">
      <c r="A3335" s="38"/>
      <c r="G3335" s="1"/>
    </row>
    <row r="3336" spans="1:7" x14ac:dyDescent="0.3">
      <c r="A3336" s="38"/>
      <c r="G3336" s="1"/>
    </row>
    <row r="3337" spans="1:7" x14ac:dyDescent="0.3">
      <c r="A3337" s="38"/>
      <c r="G3337" s="1"/>
    </row>
    <row r="3338" spans="1:7" x14ac:dyDescent="0.3">
      <c r="A3338" s="38"/>
      <c r="G3338" s="1"/>
    </row>
    <row r="3339" spans="1:7" x14ac:dyDescent="0.3">
      <c r="A3339" s="38"/>
      <c r="G3339" s="1"/>
    </row>
    <row r="3340" spans="1:7" x14ac:dyDescent="0.3">
      <c r="A3340" s="38"/>
      <c r="G3340" s="1"/>
    </row>
    <row r="3341" spans="1:7" x14ac:dyDescent="0.3">
      <c r="A3341" s="38"/>
      <c r="G3341" s="1"/>
    </row>
    <row r="3342" spans="1:7" x14ac:dyDescent="0.3">
      <c r="A3342" s="38"/>
      <c r="G3342" s="1"/>
    </row>
    <row r="3343" spans="1:7" x14ac:dyDescent="0.3">
      <c r="A3343" s="38"/>
    </row>
    <row r="3344" spans="1:7" x14ac:dyDescent="0.3">
      <c r="A3344" s="38"/>
      <c r="G3344" s="1"/>
    </row>
    <row r="3345" spans="1:7" x14ac:dyDescent="0.3">
      <c r="A3345" s="38"/>
      <c r="G3345" s="1"/>
    </row>
    <row r="3346" spans="1:7" x14ac:dyDescent="0.3">
      <c r="A3346" s="38"/>
      <c r="G3346" s="1"/>
    </row>
    <row r="3347" spans="1:7" x14ac:dyDescent="0.3">
      <c r="A3347" s="38"/>
      <c r="G3347" s="1"/>
    </row>
    <row r="3348" spans="1:7" x14ac:dyDescent="0.3">
      <c r="A3348" s="38"/>
      <c r="G3348" s="1"/>
    </row>
    <row r="3349" spans="1:7" x14ac:dyDescent="0.3">
      <c r="A3349" s="38"/>
      <c r="G3349" s="1"/>
    </row>
    <row r="3350" spans="1:7" x14ac:dyDescent="0.3">
      <c r="A3350" s="38"/>
      <c r="G3350" s="1"/>
    </row>
    <row r="3351" spans="1:7" x14ac:dyDescent="0.3">
      <c r="A3351" s="38"/>
      <c r="G3351" s="1"/>
    </row>
    <row r="3352" spans="1:7" x14ac:dyDescent="0.3">
      <c r="A3352" s="38"/>
    </row>
    <row r="3353" spans="1:7" x14ac:dyDescent="0.3">
      <c r="A3353" s="38"/>
      <c r="G3353" s="1"/>
    </row>
    <row r="3354" spans="1:7" x14ac:dyDescent="0.3">
      <c r="A3354" s="38"/>
    </row>
    <row r="3355" spans="1:7" x14ac:dyDescent="0.3">
      <c r="A3355" s="38"/>
      <c r="G3355" s="1"/>
    </row>
    <row r="3356" spans="1:7" x14ac:dyDescent="0.3">
      <c r="A3356" s="38"/>
      <c r="G3356" s="1"/>
    </row>
    <row r="3357" spans="1:7" x14ac:dyDescent="0.3">
      <c r="A3357" s="38"/>
      <c r="G3357" s="1"/>
    </row>
    <row r="3358" spans="1:7" x14ac:dyDescent="0.3">
      <c r="A3358" s="38"/>
      <c r="G3358" s="1"/>
    </row>
    <row r="3359" spans="1:7" x14ac:dyDescent="0.3">
      <c r="A3359" s="38"/>
      <c r="G3359" s="1"/>
    </row>
    <row r="3360" spans="1:7" x14ac:dyDescent="0.3">
      <c r="A3360" s="38"/>
      <c r="G3360" s="1"/>
    </row>
    <row r="3361" spans="1:7" x14ac:dyDescent="0.3">
      <c r="A3361" s="38"/>
    </row>
    <row r="3362" spans="1:7" x14ac:dyDescent="0.3">
      <c r="A3362" s="38"/>
      <c r="G3362" s="1"/>
    </row>
    <row r="3363" spans="1:7" x14ac:dyDescent="0.3">
      <c r="A3363" s="38"/>
    </row>
    <row r="3364" spans="1:7" x14ac:dyDescent="0.3">
      <c r="A3364" s="38"/>
      <c r="G3364" s="1"/>
    </row>
    <row r="3365" spans="1:7" x14ac:dyDescent="0.3">
      <c r="A3365" s="38"/>
      <c r="G3365" s="1"/>
    </row>
    <row r="3366" spans="1:7" x14ac:dyDescent="0.3">
      <c r="A3366" s="38"/>
      <c r="G3366" s="1"/>
    </row>
    <row r="3367" spans="1:7" x14ac:dyDescent="0.3">
      <c r="A3367" s="38"/>
      <c r="G3367" s="1"/>
    </row>
    <row r="3368" spans="1:7" x14ac:dyDescent="0.3">
      <c r="A3368" s="38"/>
      <c r="G3368" s="1"/>
    </row>
    <row r="3369" spans="1:7" x14ac:dyDescent="0.3">
      <c r="A3369" s="38"/>
      <c r="G3369" s="1"/>
    </row>
    <row r="3370" spans="1:7" x14ac:dyDescent="0.3">
      <c r="A3370" s="38"/>
      <c r="G3370" s="1"/>
    </row>
    <row r="3371" spans="1:7" x14ac:dyDescent="0.3">
      <c r="A3371" s="38"/>
    </row>
    <row r="3372" spans="1:7" x14ac:dyDescent="0.3">
      <c r="A3372" s="38"/>
      <c r="G3372" s="1"/>
    </row>
    <row r="3373" spans="1:7" x14ac:dyDescent="0.3">
      <c r="A3373" s="38"/>
    </row>
    <row r="3374" spans="1:7" x14ac:dyDescent="0.3">
      <c r="A3374" s="38"/>
      <c r="G3374" s="1"/>
    </row>
    <row r="3375" spans="1:7" x14ac:dyDescent="0.3">
      <c r="A3375" s="38"/>
      <c r="G3375" s="1"/>
    </row>
    <row r="3376" spans="1:7" x14ac:dyDescent="0.3">
      <c r="A3376" s="38"/>
      <c r="G3376" s="1"/>
    </row>
    <row r="3377" spans="1:7" x14ac:dyDescent="0.3">
      <c r="A3377" s="38"/>
    </row>
    <row r="3378" spans="1:7" x14ac:dyDescent="0.3">
      <c r="A3378" s="38"/>
    </row>
    <row r="3379" spans="1:7" x14ac:dyDescent="0.3">
      <c r="A3379" s="38"/>
      <c r="G3379" s="1"/>
    </row>
    <row r="3380" spans="1:7" x14ac:dyDescent="0.3">
      <c r="A3380" s="38"/>
    </row>
    <row r="3381" spans="1:7" x14ac:dyDescent="0.3">
      <c r="A3381" s="38"/>
      <c r="G3381" s="1"/>
    </row>
    <row r="3382" spans="1:7" x14ac:dyDescent="0.3">
      <c r="A3382" s="38"/>
    </row>
    <row r="3383" spans="1:7" x14ac:dyDescent="0.3">
      <c r="A3383" s="38"/>
    </row>
    <row r="3384" spans="1:7" x14ac:dyDescent="0.3">
      <c r="A3384" s="38"/>
      <c r="G3384" s="1"/>
    </row>
    <row r="3385" spans="1:7" x14ac:dyDescent="0.3">
      <c r="A3385" s="38"/>
      <c r="G3385" s="1"/>
    </row>
    <row r="3386" spans="1:7" x14ac:dyDescent="0.3">
      <c r="A3386" s="38"/>
    </row>
    <row r="3387" spans="1:7" x14ac:dyDescent="0.3">
      <c r="A3387" s="38"/>
      <c r="G3387" s="1"/>
    </row>
    <row r="3388" spans="1:7" x14ac:dyDescent="0.3">
      <c r="A3388" s="38"/>
      <c r="G3388" s="1"/>
    </row>
    <row r="3389" spans="1:7" x14ac:dyDescent="0.3">
      <c r="A3389" s="38"/>
      <c r="G3389" s="1"/>
    </row>
    <row r="3390" spans="1:7" x14ac:dyDescent="0.3">
      <c r="A3390" s="38"/>
      <c r="G3390" s="1"/>
    </row>
    <row r="3391" spans="1:7" x14ac:dyDescent="0.3">
      <c r="A3391" s="38"/>
      <c r="G3391" s="1"/>
    </row>
    <row r="3392" spans="1:7" x14ac:dyDescent="0.3">
      <c r="A3392" s="38"/>
    </row>
    <row r="3393" spans="1:7" x14ac:dyDescent="0.3">
      <c r="A3393" s="38"/>
      <c r="G3393" s="1"/>
    </row>
    <row r="3394" spans="1:7" x14ac:dyDescent="0.3">
      <c r="A3394" s="38"/>
      <c r="G3394" s="1"/>
    </row>
    <row r="3395" spans="1:7" x14ac:dyDescent="0.3">
      <c r="A3395" s="38"/>
      <c r="G3395" s="1"/>
    </row>
    <row r="3396" spans="1:7" x14ac:dyDescent="0.3">
      <c r="A3396" s="38"/>
      <c r="G3396" s="1"/>
    </row>
    <row r="3397" spans="1:7" x14ac:dyDescent="0.3">
      <c r="A3397" s="38"/>
      <c r="G3397" s="1"/>
    </row>
    <row r="3398" spans="1:7" x14ac:dyDescent="0.3">
      <c r="A3398" s="38"/>
      <c r="G3398" s="1"/>
    </row>
    <row r="3399" spans="1:7" x14ac:dyDescent="0.3">
      <c r="A3399" s="38"/>
      <c r="G3399" s="1"/>
    </row>
    <row r="3400" spans="1:7" x14ac:dyDescent="0.3">
      <c r="A3400" s="38"/>
      <c r="G3400" s="1"/>
    </row>
    <row r="3401" spans="1:7" x14ac:dyDescent="0.3">
      <c r="A3401" s="38"/>
      <c r="G3401" s="1"/>
    </row>
    <row r="3402" spans="1:7" x14ac:dyDescent="0.3">
      <c r="A3402" s="38"/>
      <c r="G3402" s="1"/>
    </row>
    <row r="3403" spans="1:7" x14ac:dyDescent="0.3">
      <c r="A3403" s="38"/>
      <c r="G3403" s="1"/>
    </row>
    <row r="3404" spans="1:7" x14ac:dyDescent="0.3">
      <c r="A3404" s="38"/>
    </row>
    <row r="3405" spans="1:7" x14ac:dyDescent="0.3">
      <c r="A3405" s="38"/>
    </row>
    <row r="3406" spans="1:7" x14ac:dyDescent="0.3">
      <c r="A3406" s="38"/>
      <c r="G3406" s="1"/>
    </row>
    <row r="3407" spans="1:7" x14ac:dyDescent="0.3">
      <c r="A3407" s="38"/>
      <c r="G3407" s="1"/>
    </row>
    <row r="3408" spans="1:7" x14ac:dyDescent="0.3">
      <c r="A3408" s="38"/>
      <c r="G3408" s="1"/>
    </row>
    <row r="3409" spans="1:7" x14ac:dyDescent="0.3">
      <c r="A3409" s="38"/>
      <c r="G3409" s="1"/>
    </row>
    <row r="3410" spans="1:7" x14ac:dyDescent="0.3">
      <c r="A3410" s="38"/>
      <c r="G3410" s="1"/>
    </row>
    <row r="3411" spans="1:7" x14ac:dyDescent="0.3">
      <c r="A3411" s="38"/>
      <c r="G3411" s="1"/>
    </row>
    <row r="3412" spans="1:7" x14ac:dyDescent="0.3">
      <c r="A3412" s="38"/>
      <c r="G3412" s="1"/>
    </row>
    <row r="3413" spans="1:7" x14ac:dyDescent="0.3">
      <c r="A3413" s="38"/>
      <c r="G3413" s="1"/>
    </row>
    <row r="3414" spans="1:7" x14ac:dyDescent="0.3">
      <c r="A3414" s="38"/>
      <c r="G3414" s="1"/>
    </row>
    <row r="3415" spans="1:7" x14ac:dyDescent="0.3">
      <c r="A3415" s="38"/>
      <c r="G3415" s="1"/>
    </row>
    <row r="3416" spans="1:7" x14ac:dyDescent="0.3">
      <c r="A3416" s="38"/>
      <c r="G3416" s="1"/>
    </row>
    <row r="3417" spans="1:7" x14ac:dyDescent="0.3">
      <c r="A3417" s="38"/>
      <c r="G3417" s="1"/>
    </row>
    <row r="3418" spans="1:7" x14ac:dyDescent="0.3">
      <c r="A3418" s="38"/>
      <c r="G3418" s="1"/>
    </row>
    <row r="3419" spans="1:7" x14ac:dyDescent="0.3">
      <c r="A3419" s="38"/>
      <c r="G3419" s="1"/>
    </row>
    <row r="3420" spans="1:7" x14ac:dyDescent="0.3">
      <c r="A3420" s="38"/>
      <c r="G3420" s="1"/>
    </row>
    <row r="3421" spans="1:7" x14ac:dyDescent="0.3">
      <c r="A3421" s="38"/>
      <c r="G3421" s="1"/>
    </row>
    <row r="3422" spans="1:7" x14ac:dyDescent="0.3">
      <c r="A3422" s="38"/>
      <c r="G3422" s="1"/>
    </row>
    <row r="3423" spans="1:7" x14ac:dyDescent="0.3">
      <c r="A3423" s="38"/>
      <c r="G3423" s="1"/>
    </row>
    <row r="3424" spans="1:7" x14ac:dyDescent="0.3">
      <c r="A3424" s="38"/>
      <c r="G3424" s="1"/>
    </row>
    <row r="3425" spans="1:7" x14ac:dyDescent="0.3">
      <c r="A3425" s="38"/>
    </row>
    <row r="3426" spans="1:7" x14ac:dyDescent="0.3">
      <c r="A3426" s="38"/>
      <c r="G3426" s="1"/>
    </row>
    <row r="3427" spans="1:7" x14ac:dyDescent="0.3">
      <c r="A3427" s="38"/>
      <c r="G3427" s="1"/>
    </row>
    <row r="3428" spans="1:7" x14ac:dyDescent="0.3">
      <c r="A3428" s="38"/>
      <c r="G3428" s="1"/>
    </row>
    <row r="3429" spans="1:7" x14ac:dyDescent="0.3">
      <c r="A3429" s="38"/>
      <c r="G3429" s="1"/>
    </row>
    <row r="3430" spans="1:7" x14ac:dyDescent="0.3">
      <c r="A3430" s="38"/>
      <c r="G3430" s="1"/>
    </row>
    <row r="3431" spans="1:7" x14ac:dyDescent="0.3">
      <c r="A3431" s="38"/>
      <c r="G3431" s="1"/>
    </row>
    <row r="3432" spans="1:7" x14ac:dyDescent="0.3">
      <c r="A3432" s="38"/>
      <c r="G3432" s="1"/>
    </row>
    <row r="3433" spans="1:7" x14ac:dyDescent="0.3">
      <c r="A3433" s="38"/>
      <c r="G3433" s="1"/>
    </row>
    <row r="3434" spans="1:7" x14ac:dyDescent="0.3">
      <c r="A3434" s="38"/>
      <c r="G3434" s="1"/>
    </row>
    <row r="3435" spans="1:7" x14ac:dyDescent="0.3">
      <c r="A3435" s="38"/>
      <c r="G3435" s="1"/>
    </row>
    <row r="3436" spans="1:7" x14ac:dyDescent="0.3">
      <c r="A3436" s="38"/>
      <c r="G3436" s="1"/>
    </row>
    <row r="3437" spans="1:7" x14ac:dyDescent="0.3">
      <c r="A3437" s="38"/>
      <c r="G3437" s="1"/>
    </row>
    <row r="3438" spans="1:7" x14ac:dyDescent="0.3">
      <c r="A3438" s="38"/>
      <c r="G3438" s="1"/>
    </row>
    <row r="3439" spans="1:7" x14ac:dyDescent="0.3">
      <c r="A3439" s="38"/>
      <c r="G3439" s="1"/>
    </row>
    <row r="3440" spans="1:7" x14ac:dyDescent="0.3">
      <c r="A3440" s="38"/>
      <c r="G3440" s="1"/>
    </row>
    <row r="3441" spans="1:7" x14ac:dyDescent="0.3">
      <c r="A3441" s="38"/>
      <c r="G3441" s="1"/>
    </row>
    <row r="3442" spans="1:7" x14ac:dyDescent="0.3">
      <c r="A3442" s="38"/>
      <c r="G3442" s="1"/>
    </row>
    <row r="3443" spans="1:7" x14ac:dyDescent="0.3">
      <c r="A3443" s="38"/>
      <c r="G3443" s="1"/>
    </row>
    <row r="3444" spans="1:7" x14ac:dyDescent="0.3">
      <c r="A3444" s="38"/>
      <c r="G3444" s="1"/>
    </row>
    <row r="3445" spans="1:7" x14ac:dyDescent="0.3">
      <c r="A3445" s="38"/>
      <c r="G3445" s="1"/>
    </row>
    <row r="3446" spans="1:7" x14ac:dyDescent="0.3">
      <c r="A3446" s="38"/>
      <c r="G3446" s="1"/>
    </row>
    <row r="3447" spans="1:7" x14ac:dyDescent="0.3">
      <c r="A3447" s="38"/>
      <c r="G3447" s="1"/>
    </row>
    <row r="3448" spans="1:7" x14ac:dyDescent="0.3">
      <c r="A3448" s="38"/>
      <c r="G3448" s="1"/>
    </row>
    <row r="3449" spans="1:7" x14ac:dyDescent="0.3">
      <c r="A3449" s="38"/>
      <c r="G3449" s="1"/>
    </row>
    <row r="3450" spans="1:7" x14ac:dyDescent="0.3">
      <c r="A3450" s="38"/>
      <c r="G3450" s="1"/>
    </row>
    <row r="3451" spans="1:7" x14ac:dyDescent="0.3">
      <c r="A3451" s="38"/>
      <c r="G3451" s="1"/>
    </row>
    <row r="3452" spans="1:7" x14ac:dyDescent="0.3">
      <c r="A3452" s="38"/>
    </row>
    <row r="3453" spans="1:7" x14ac:dyDescent="0.3">
      <c r="A3453" s="38"/>
      <c r="G3453" s="1"/>
    </row>
    <row r="3454" spans="1:7" x14ac:dyDescent="0.3">
      <c r="A3454" s="38"/>
      <c r="G3454" s="1"/>
    </row>
    <row r="3455" spans="1:7" x14ac:dyDescent="0.3">
      <c r="A3455" s="38"/>
      <c r="G3455" s="1"/>
    </row>
    <row r="3456" spans="1:7" x14ac:dyDescent="0.3">
      <c r="A3456" s="38"/>
      <c r="G3456" s="1"/>
    </row>
    <row r="3457" spans="1:7" x14ac:dyDescent="0.3">
      <c r="A3457" s="38"/>
      <c r="G3457" s="1"/>
    </row>
    <row r="3458" spans="1:7" x14ac:dyDescent="0.3">
      <c r="A3458" s="38"/>
      <c r="G3458" s="1"/>
    </row>
    <row r="3459" spans="1:7" x14ac:dyDescent="0.3">
      <c r="A3459" s="38"/>
      <c r="G3459" s="1"/>
    </row>
    <row r="3460" spans="1:7" x14ac:dyDescent="0.3">
      <c r="A3460" s="38"/>
      <c r="G3460" s="1"/>
    </row>
    <row r="3461" spans="1:7" x14ac:dyDescent="0.3">
      <c r="A3461" s="38"/>
      <c r="G3461" s="1"/>
    </row>
    <row r="3462" spans="1:7" x14ac:dyDescent="0.3">
      <c r="A3462" s="38"/>
      <c r="G3462" s="1"/>
    </row>
    <row r="3463" spans="1:7" x14ac:dyDescent="0.3">
      <c r="A3463" s="38"/>
      <c r="G3463" s="1"/>
    </row>
    <row r="3464" spans="1:7" x14ac:dyDescent="0.3">
      <c r="A3464" s="38"/>
      <c r="G3464" s="1"/>
    </row>
    <row r="3465" spans="1:7" x14ac:dyDescent="0.3">
      <c r="A3465" s="38"/>
      <c r="G3465" s="1"/>
    </row>
    <row r="3466" spans="1:7" x14ac:dyDescent="0.3">
      <c r="A3466" s="38"/>
      <c r="G3466" s="1"/>
    </row>
    <row r="3467" spans="1:7" x14ac:dyDescent="0.3">
      <c r="A3467" s="38"/>
      <c r="G3467" s="1"/>
    </row>
    <row r="3468" spans="1:7" x14ac:dyDescent="0.3">
      <c r="A3468" s="38"/>
      <c r="G3468" s="1"/>
    </row>
    <row r="3469" spans="1:7" x14ac:dyDescent="0.3">
      <c r="A3469" s="38"/>
      <c r="G3469" s="1"/>
    </row>
    <row r="3470" spans="1:7" x14ac:dyDescent="0.3">
      <c r="A3470" s="38"/>
      <c r="G3470" s="1"/>
    </row>
    <row r="3471" spans="1:7" x14ac:dyDescent="0.3">
      <c r="A3471" s="38"/>
      <c r="G3471" s="1"/>
    </row>
    <row r="3472" spans="1:7" x14ac:dyDescent="0.3">
      <c r="A3472" s="38"/>
      <c r="G3472" s="1"/>
    </row>
    <row r="3473" spans="1:7" x14ac:dyDescent="0.3">
      <c r="A3473" s="38"/>
    </row>
    <row r="3474" spans="1:7" x14ac:dyDescent="0.3">
      <c r="A3474" s="38"/>
      <c r="G3474" s="1"/>
    </row>
    <row r="3475" spans="1:7" x14ac:dyDescent="0.3">
      <c r="A3475" s="38"/>
      <c r="G3475" s="1"/>
    </row>
    <row r="3476" spans="1:7" x14ac:dyDescent="0.3">
      <c r="A3476" s="38"/>
      <c r="G3476" s="1"/>
    </row>
    <row r="3477" spans="1:7" x14ac:dyDescent="0.3">
      <c r="A3477" s="38"/>
      <c r="G3477" s="1"/>
    </row>
    <row r="3478" spans="1:7" x14ac:dyDescent="0.3">
      <c r="A3478" s="38"/>
      <c r="G3478" s="1"/>
    </row>
    <row r="3479" spans="1:7" x14ac:dyDescent="0.3">
      <c r="A3479" s="38"/>
      <c r="G3479" s="1"/>
    </row>
    <row r="3480" spans="1:7" x14ac:dyDescent="0.3">
      <c r="A3480" s="38"/>
      <c r="G3480" s="1"/>
    </row>
    <row r="3481" spans="1:7" x14ac:dyDescent="0.3">
      <c r="A3481" s="38"/>
      <c r="G3481" s="1"/>
    </row>
    <row r="3482" spans="1:7" x14ac:dyDescent="0.3">
      <c r="A3482" s="38"/>
      <c r="G3482" s="1"/>
    </row>
    <row r="3483" spans="1:7" x14ac:dyDescent="0.3">
      <c r="A3483" s="38"/>
      <c r="G3483" s="1"/>
    </row>
    <row r="3484" spans="1:7" x14ac:dyDescent="0.3">
      <c r="A3484" s="38"/>
      <c r="G3484" s="1"/>
    </row>
    <row r="3485" spans="1:7" x14ac:dyDescent="0.3">
      <c r="A3485" s="38"/>
      <c r="G3485" s="1"/>
    </row>
    <row r="3486" spans="1:7" x14ac:dyDescent="0.3">
      <c r="A3486" s="38"/>
      <c r="G3486" s="1"/>
    </row>
    <row r="3487" spans="1:7" x14ac:dyDescent="0.3">
      <c r="A3487" s="38"/>
      <c r="G3487" s="1"/>
    </row>
    <row r="3488" spans="1:7" x14ac:dyDescent="0.3">
      <c r="A3488" s="38"/>
      <c r="G3488" s="1"/>
    </row>
    <row r="3489" spans="1:7" x14ac:dyDescent="0.3">
      <c r="A3489" s="38"/>
      <c r="G3489" s="1"/>
    </row>
    <row r="3490" spans="1:7" x14ac:dyDescent="0.3">
      <c r="A3490" s="38"/>
      <c r="G3490" s="1"/>
    </row>
    <row r="3491" spans="1:7" x14ac:dyDescent="0.3">
      <c r="A3491" s="38"/>
      <c r="G3491" s="1"/>
    </row>
    <row r="3492" spans="1:7" x14ac:dyDescent="0.3">
      <c r="A3492" s="38"/>
      <c r="G3492" s="1"/>
    </row>
    <row r="3493" spans="1:7" x14ac:dyDescent="0.3">
      <c r="A3493" s="38"/>
      <c r="G3493" s="1"/>
    </row>
    <row r="3494" spans="1:7" x14ac:dyDescent="0.3">
      <c r="A3494" s="38"/>
      <c r="G3494" s="1"/>
    </row>
    <row r="3495" spans="1:7" x14ac:dyDescent="0.3">
      <c r="A3495" s="38"/>
    </row>
    <row r="3496" spans="1:7" x14ac:dyDescent="0.3">
      <c r="A3496" s="38"/>
    </row>
    <row r="3497" spans="1:7" x14ac:dyDescent="0.3">
      <c r="A3497" s="38"/>
      <c r="G3497" s="1"/>
    </row>
    <row r="3498" spans="1:7" x14ac:dyDescent="0.3">
      <c r="A3498" s="38"/>
    </row>
    <row r="3499" spans="1:7" x14ac:dyDescent="0.3">
      <c r="A3499" s="38"/>
      <c r="G3499" s="1"/>
    </row>
    <row r="3500" spans="1:7" x14ac:dyDescent="0.3">
      <c r="A3500" s="38"/>
      <c r="G3500" s="1"/>
    </row>
    <row r="3501" spans="1:7" x14ac:dyDescent="0.3">
      <c r="A3501" s="38"/>
      <c r="G3501" s="1"/>
    </row>
    <row r="3502" spans="1:7" x14ac:dyDescent="0.3">
      <c r="A3502" s="38"/>
      <c r="G3502" s="1"/>
    </row>
    <row r="3503" spans="1:7" x14ac:dyDescent="0.3">
      <c r="A3503" s="38"/>
      <c r="G3503" s="1"/>
    </row>
    <row r="3504" spans="1:7" x14ac:dyDescent="0.3">
      <c r="A3504" s="38"/>
      <c r="G3504" s="1"/>
    </row>
    <row r="3505" spans="1:7" x14ac:dyDescent="0.3">
      <c r="A3505" s="38"/>
      <c r="G3505" s="1"/>
    </row>
    <row r="3506" spans="1:7" x14ac:dyDescent="0.3">
      <c r="A3506" s="38"/>
      <c r="G3506" s="1"/>
    </row>
    <row r="3507" spans="1:7" x14ac:dyDescent="0.3">
      <c r="A3507" s="38"/>
      <c r="G3507" s="1"/>
    </row>
    <row r="3508" spans="1:7" x14ac:dyDescent="0.3">
      <c r="A3508" s="38"/>
    </row>
    <row r="3509" spans="1:7" x14ac:dyDescent="0.3">
      <c r="A3509" s="38"/>
      <c r="G3509" s="1"/>
    </row>
    <row r="3510" spans="1:7" x14ac:dyDescent="0.3">
      <c r="A3510" s="38"/>
      <c r="G3510" s="1"/>
    </row>
    <row r="3511" spans="1:7" x14ac:dyDescent="0.3">
      <c r="A3511" s="38"/>
      <c r="G3511" s="1"/>
    </row>
    <row r="3512" spans="1:7" x14ac:dyDescent="0.3">
      <c r="A3512" s="38"/>
      <c r="G3512" s="1"/>
    </row>
    <row r="3513" spans="1:7" x14ac:dyDescent="0.3">
      <c r="A3513" s="38"/>
      <c r="G3513" s="1"/>
    </row>
    <row r="3514" spans="1:7" x14ac:dyDescent="0.3">
      <c r="A3514" s="38"/>
      <c r="G3514" s="1"/>
    </row>
    <row r="3515" spans="1:7" x14ac:dyDescent="0.3">
      <c r="A3515" s="38"/>
      <c r="G3515" s="1"/>
    </row>
    <row r="3516" spans="1:7" x14ac:dyDescent="0.3">
      <c r="A3516" s="38"/>
      <c r="G3516" s="1"/>
    </row>
    <row r="3517" spans="1:7" x14ac:dyDescent="0.3">
      <c r="A3517" s="38"/>
      <c r="G3517" s="1"/>
    </row>
    <row r="3518" spans="1:7" x14ac:dyDescent="0.3">
      <c r="A3518" s="38"/>
      <c r="G3518" s="1"/>
    </row>
    <row r="3519" spans="1:7" x14ac:dyDescent="0.3">
      <c r="A3519" s="38"/>
      <c r="G3519" s="1"/>
    </row>
    <row r="3520" spans="1:7" x14ac:dyDescent="0.3">
      <c r="A3520" s="38"/>
    </row>
    <row r="3521" spans="1:7" x14ac:dyDescent="0.3">
      <c r="A3521" s="38"/>
      <c r="G3521" s="1"/>
    </row>
    <row r="3522" spans="1:7" x14ac:dyDescent="0.3">
      <c r="A3522" s="38"/>
      <c r="G3522" s="1"/>
    </row>
    <row r="3523" spans="1:7" x14ac:dyDescent="0.3">
      <c r="A3523" s="38"/>
      <c r="G3523" s="1"/>
    </row>
    <row r="3524" spans="1:7" x14ac:dyDescent="0.3">
      <c r="A3524" s="38"/>
      <c r="G3524" s="1"/>
    </row>
    <row r="3525" spans="1:7" x14ac:dyDescent="0.3">
      <c r="A3525" s="38"/>
      <c r="G3525" s="1"/>
    </row>
    <row r="3526" spans="1:7" x14ac:dyDescent="0.3">
      <c r="A3526" s="38"/>
      <c r="G3526" s="1"/>
    </row>
    <row r="3527" spans="1:7" x14ac:dyDescent="0.3">
      <c r="A3527" s="38"/>
      <c r="G3527" s="1"/>
    </row>
    <row r="3528" spans="1:7" x14ac:dyDescent="0.3">
      <c r="A3528" s="38"/>
      <c r="G3528" s="1"/>
    </row>
    <row r="3529" spans="1:7" x14ac:dyDescent="0.3">
      <c r="A3529" s="38"/>
      <c r="G3529" s="1"/>
    </row>
    <row r="3530" spans="1:7" x14ac:dyDescent="0.3">
      <c r="A3530" s="38"/>
    </row>
    <row r="3531" spans="1:7" x14ac:dyDescent="0.3">
      <c r="A3531" s="38"/>
      <c r="G3531" s="1"/>
    </row>
    <row r="3532" spans="1:7" x14ac:dyDescent="0.3">
      <c r="A3532" s="38"/>
      <c r="G3532" s="1"/>
    </row>
    <row r="3533" spans="1:7" x14ac:dyDescent="0.3">
      <c r="A3533" s="38"/>
    </row>
    <row r="3534" spans="1:7" x14ac:dyDescent="0.3">
      <c r="A3534" s="38"/>
      <c r="G3534" s="1"/>
    </row>
    <row r="3535" spans="1:7" x14ac:dyDescent="0.3">
      <c r="A3535" s="38"/>
      <c r="G3535" s="1"/>
    </row>
    <row r="3536" spans="1:7" x14ac:dyDescent="0.3">
      <c r="A3536" s="38"/>
      <c r="G3536" s="1"/>
    </row>
    <row r="3537" spans="1:7" x14ac:dyDescent="0.3">
      <c r="A3537" s="38"/>
      <c r="G3537" s="1"/>
    </row>
    <row r="3538" spans="1:7" x14ac:dyDescent="0.3">
      <c r="A3538" s="38"/>
      <c r="G3538" s="1"/>
    </row>
    <row r="3539" spans="1:7" x14ac:dyDescent="0.3">
      <c r="A3539" s="38"/>
      <c r="G3539" s="1"/>
    </row>
    <row r="3540" spans="1:7" x14ac:dyDescent="0.3">
      <c r="A3540" s="38"/>
      <c r="G3540" s="1"/>
    </row>
    <row r="3541" spans="1:7" x14ac:dyDescent="0.3">
      <c r="A3541" s="38"/>
      <c r="G3541" s="1"/>
    </row>
    <row r="3542" spans="1:7" x14ac:dyDescent="0.3">
      <c r="A3542" s="38"/>
      <c r="G3542" s="1"/>
    </row>
    <row r="3543" spans="1:7" x14ac:dyDescent="0.3">
      <c r="A3543" s="38"/>
      <c r="G3543" s="1"/>
    </row>
    <row r="3544" spans="1:7" x14ac:dyDescent="0.3">
      <c r="A3544" s="38"/>
      <c r="G3544" s="1"/>
    </row>
    <row r="3545" spans="1:7" x14ac:dyDescent="0.3">
      <c r="A3545" s="38"/>
      <c r="G3545" s="1"/>
    </row>
    <row r="3546" spans="1:7" x14ac:dyDescent="0.3">
      <c r="A3546" s="38"/>
    </row>
    <row r="3547" spans="1:7" x14ac:dyDescent="0.3">
      <c r="A3547" s="38"/>
      <c r="G3547" s="1"/>
    </row>
    <row r="3548" spans="1:7" x14ac:dyDescent="0.3">
      <c r="A3548" s="38"/>
      <c r="G3548" s="1"/>
    </row>
    <row r="3549" spans="1:7" x14ac:dyDescent="0.3">
      <c r="A3549" s="38"/>
      <c r="G3549" s="1"/>
    </row>
    <row r="3550" spans="1:7" x14ac:dyDescent="0.3">
      <c r="A3550" s="38"/>
      <c r="G3550" s="1"/>
    </row>
    <row r="3551" spans="1:7" x14ac:dyDescent="0.3">
      <c r="A3551" s="38"/>
      <c r="G3551" s="1"/>
    </row>
    <row r="3552" spans="1:7" x14ac:dyDescent="0.3">
      <c r="A3552" s="38"/>
      <c r="G3552" s="1"/>
    </row>
    <row r="3553" spans="1:7" x14ac:dyDescent="0.3">
      <c r="A3553" s="38"/>
      <c r="G3553" s="1"/>
    </row>
    <row r="3554" spans="1:7" x14ac:dyDescent="0.3">
      <c r="A3554" s="38"/>
      <c r="G3554" s="1"/>
    </row>
    <row r="3555" spans="1:7" x14ac:dyDescent="0.3">
      <c r="A3555" s="38"/>
      <c r="G3555" s="1"/>
    </row>
    <row r="3556" spans="1:7" x14ac:dyDescent="0.3">
      <c r="A3556" s="38"/>
      <c r="G3556" s="1"/>
    </row>
    <row r="3557" spans="1:7" x14ac:dyDescent="0.3">
      <c r="A3557" s="38"/>
      <c r="G3557" s="1"/>
    </row>
    <row r="3558" spans="1:7" x14ac:dyDescent="0.3">
      <c r="A3558" s="38"/>
      <c r="G3558" s="1"/>
    </row>
    <row r="3559" spans="1:7" x14ac:dyDescent="0.3">
      <c r="A3559" s="38"/>
      <c r="G3559" s="1"/>
    </row>
    <row r="3560" spans="1:7" x14ac:dyDescent="0.3">
      <c r="A3560" s="38"/>
      <c r="G3560" s="1"/>
    </row>
    <row r="3561" spans="1:7" x14ac:dyDescent="0.3">
      <c r="A3561" s="38"/>
      <c r="G3561" s="1"/>
    </row>
    <row r="3562" spans="1:7" x14ac:dyDescent="0.3">
      <c r="A3562" s="38"/>
      <c r="G3562" s="1"/>
    </row>
    <row r="3563" spans="1:7" x14ac:dyDescent="0.3">
      <c r="A3563" s="38"/>
      <c r="G3563" s="1"/>
    </row>
    <row r="3564" spans="1:7" x14ac:dyDescent="0.3">
      <c r="A3564" s="38"/>
      <c r="G3564" s="1"/>
    </row>
    <row r="3565" spans="1:7" x14ac:dyDescent="0.3">
      <c r="A3565" s="38"/>
      <c r="G3565" s="1"/>
    </row>
    <row r="3566" spans="1:7" x14ac:dyDescent="0.3">
      <c r="A3566" s="38"/>
      <c r="G3566" s="1"/>
    </row>
    <row r="3567" spans="1:7" x14ac:dyDescent="0.3">
      <c r="A3567" s="38"/>
      <c r="G3567" s="1"/>
    </row>
    <row r="3568" spans="1:7" x14ac:dyDescent="0.3">
      <c r="A3568" s="38"/>
      <c r="G3568" s="1"/>
    </row>
    <row r="3569" spans="1:7" x14ac:dyDescent="0.3">
      <c r="A3569" s="38"/>
      <c r="G3569" s="1"/>
    </row>
    <row r="3570" spans="1:7" x14ac:dyDescent="0.3">
      <c r="A3570" s="38"/>
    </row>
    <row r="3571" spans="1:7" x14ac:dyDescent="0.3">
      <c r="A3571" s="38"/>
      <c r="G3571" s="1"/>
    </row>
    <row r="3572" spans="1:7" x14ac:dyDescent="0.3">
      <c r="A3572" s="38"/>
      <c r="G3572" s="1"/>
    </row>
    <row r="3573" spans="1:7" x14ac:dyDescent="0.3">
      <c r="A3573" s="38"/>
      <c r="G3573" s="1"/>
    </row>
    <row r="3574" spans="1:7" x14ac:dyDescent="0.3">
      <c r="A3574" s="38"/>
      <c r="G3574" s="1"/>
    </row>
    <row r="3575" spans="1:7" x14ac:dyDescent="0.3">
      <c r="A3575" s="38"/>
      <c r="G3575" s="1"/>
    </row>
    <row r="3576" spans="1:7" x14ac:dyDescent="0.3">
      <c r="A3576" s="38"/>
    </row>
    <row r="3577" spans="1:7" x14ac:dyDescent="0.3">
      <c r="A3577" s="38"/>
      <c r="G3577" s="1"/>
    </row>
    <row r="3578" spans="1:7" x14ac:dyDescent="0.3">
      <c r="A3578" s="38"/>
      <c r="G3578" s="1"/>
    </row>
    <row r="3579" spans="1:7" x14ac:dyDescent="0.3">
      <c r="A3579" s="38"/>
      <c r="G3579" s="1"/>
    </row>
    <row r="3580" spans="1:7" x14ac:dyDescent="0.3">
      <c r="A3580" s="38"/>
      <c r="G3580" s="1"/>
    </row>
    <row r="3581" spans="1:7" x14ac:dyDescent="0.3">
      <c r="A3581" s="38"/>
      <c r="G3581" s="1"/>
    </row>
    <row r="3582" spans="1:7" x14ac:dyDescent="0.3">
      <c r="A3582" s="38"/>
      <c r="G3582" s="1"/>
    </row>
    <row r="3583" spans="1:7" x14ac:dyDescent="0.3">
      <c r="A3583" s="38"/>
    </row>
    <row r="3584" spans="1:7" x14ac:dyDescent="0.3">
      <c r="A3584" s="38"/>
      <c r="G3584" s="1"/>
    </row>
    <row r="3585" spans="1:7" x14ac:dyDescent="0.3">
      <c r="A3585" s="38"/>
      <c r="G3585" s="1"/>
    </row>
    <row r="3586" spans="1:7" x14ac:dyDescent="0.3">
      <c r="A3586" s="38"/>
      <c r="G3586" s="1"/>
    </row>
    <row r="3587" spans="1:7" x14ac:dyDescent="0.3">
      <c r="A3587" s="38"/>
      <c r="G3587" s="1"/>
    </row>
    <row r="3588" spans="1:7" x14ac:dyDescent="0.3">
      <c r="A3588" s="38"/>
    </row>
    <row r="3589" spans="1:7" x14ac:dyDescent="0.3">
      <c r="A3589" s="38"/>
    </row>
    <row r="3590" spans="1:7" x14ac:dyDescent="0.3">
      <c r="A3590" s="38"/>
      <c r="G3590" s="1"/>
    </row>
    <row r="3591" spans="1:7" x14ac:dyDescent="0.3">
      <c r="A3591" s="38"/>
    </row>
    <row r="3592" spans="1:7" x14ac:dyDescent="0.3">
      <c r="A3592" s="38"/>
    </row>
    <row r="3593" spans="1:7" x14ac:dyDescent="0.3">
      <c r="A3593" s="38"/>
    </row>
    <row r="3594" spans="1:7" x14ac:dyDescent="0.3">
      <c r="A3594" s="38"/>
    </row>
    <row r="3595" spans="1:7" x14ac:dyDescent="0.3">
      <c r="A3595" s="38"/>
      <c r="G3595" s="1"/>
    </row>
    <row r="3596" spans="1:7" x14ac:dyDescent="0.3">
      <c r="A3596" s="38"/>
    </row>
    <row r="3597" spans="1:7" x14ac:dyDescent="0.3">
      <c r="A3597" s="38"/>
    </row>
    <row r="3598" spans="1:7" x14ac:dyDescent="0.3">
      <c r="A3598" s="38"/>
      <c r="G3598" s="1"/>
    </row>
    <row r="3599" spans="1:7" x14ac:dyDescent="0.3">
      <c r="A3599" s="38"/>
    </row>
    <row r="3600" spans="1:7" x14ac:dyDescent="0.3">
      <c r="A3600" s="38"/>
    </row>
    <row r="3601" spans="1:7" x14ac:dyDescent="0.3">
      <c r="A3601" s="38"/>
    </row>
    <row r="3602" spans="1:7" x14ac:dyDescent="0.3">
      <c r="A3602" s="38"/>
      <c r="G3602" s="1"/>
    </row>
    <row r="3603" spans="1:7" x14ac:dyDescent="0.3">
      <c r="A3603" s="38"/>
    </row>
    <row r="3604" spans="1:7" x14ac:dyDescent="0.3">
      <c r="A3604" s="38"/>
      <c r="G3604" s="1"/>
    </row>
    <row r="3605" spans="1:7" x14ac:dyDescent="0.3">
      <c r="A3605" s="38"/>
      <c r="G3605" s="1"/>
    </row>
    <row r="3606" spans="1:7" x14ac:dyDescent="0.3">
      <c r="A3606" s="38"/>
      <c r="G3606" s="1"/>
    </row>
    <row r="3607" spans="1:7" x14ac:dyDescent="0.3">
      <c r="A3607" s="38"/>
      <c r="G3607" s="1"/>
    </row>
    <row r="3608" spans="1:7" x14ac:dyDescent="0.3">
      <c r="A3608" s="38"/>
      <c r="G3608" s="1"/>
    </row>
    <row r="3609" spans="1:7" x14ac:dyDescent="0.3">
      <c r="A3609" s="38"/>
      <c r="G3609" s="1"/>
    </row>
    <row r="3610" spans="1:7" x14ac:dyDescent="0.3">
      <c r="A3610" s="38"/>
      <c r="G3610" s="1"/>
    </row>
    <row r="3611" spans="1:7" x14ac:dyDescent="0.3">
      <c r="A3611" s="38"/>
      <c r="G3611" s="1"/>
    </row>
    <row r="3612" spans="1:7" x14ac:dyDescent="0.3">
      <c r="A3612" s="38"/>
      <c r="G3612" s="1"/>
    </row>
    <row r="3613" spans="1:7" x14ac:dyDescent="0.3">
      <c r="A3613" s="38"/>
      <c r="G3613" s="1"/>
    </row>
    <row r="3614" spans="1:7" x14ac:dyDescent="0.3">
      <c r="A3614" s="38"/>
      <c r="G3614" s="1"/>
    </row>
    <row r="3615" spans="1:7" x14ac:dyDescent="0.3">
      <c r="A3615" s="38"/>
      <c r="G3615" s="1"/>
    </row>
    <row r="3616" spans="1:7" x14ac:dyDescent="0.3">
      <c r="A3616" s="38"/>
      <c r="G3616" s="1"/>
    </row>
    <row r="3617" spans="1:7" x14ac:dyDescent="0.3">
      <c r="A3617" s="38"/>
      <c r="G3617" s="1"/>
    </row>
    <row r="3618" spans="1:7" x14ac:dyDescent="0.3">
      <c r="A3618" s="38"/>
      <c r="G3618" s="1"/>
    </row>
    <row r="3619" spans="1:7" x14ac:dyDescent="0.3">
      <c r="A3619" s="38"/>
      <c r="G3619" s="1"/>
    </row>
    <row r="3620" spans="1:7" x14ac:dyDescent="0.3">
      <c r="A3620" s="38"/>
      <c r="G3620" s="1"/>
    </row>
    <row r="3621" spans="1:7" x14ac:dyDescent="0.3">
      <c r="A3621" s="38"/>
      <c r="G3621" s="1"/>
    </row>
    <row r="3622" spans="1:7" x14ac:dyDescent="0.3">
      <c r="A3622" s="38"/>
      <c r="G3622" s="1"/>
    </row>
    <row r="3623" spans="1:7" x14ac:dyDescent="0.3">
      <c r="A3623" s="38"/>
      <c r="G3623" s="1"/>
    </row>
    <row r="3624" spans="1:7" x14ac:dyDescent="0.3">
      <c r="A3624" s="38"/>
      <c r="G3624" s="1"/>
    </row>
    <row r="3625" spans="1:7" x14ac:dyDescent="0.3">
      <c r="A3625" s="38"/>
      <c r="G3625" s="1"/>
    </row>
    <row r="3626" spans="1:7" x14ac:dyDescent="0.3">
      <c r="A3626" s="38"/>
      <c r="G3626" s="1"/>
    </row>
    <row r="3627" spans="1:7" x14ac:dyDescent="0.3">
      <c r="A3627" s="38"/>
      <c r="G3627" s="1"/>
    </row>
    <row r="3628" spans="1:7" x14ac:dyDescent="0.3">
      <c r="A3628" s="38"/>
    </row>
    <row r="3629" spans="1:7" x14ac:dyDescent="0.3">
      <c r="A3629" s="38"/>
      <c r="G3629" s="1"/>
    </row>
    <row r="3630" spans="1:7" x14ac:dyDescent="0.3">
      <c r="A3630" s="38"/>
      <c r="G3630" s="1"/>
    </row>
    <row r="3631" spans="1:7" x14ac:dyDescent="0.3">
      <c r="A3631" s="38"/>
      <c r="G3631" s="1"/>
    </row>
    <row r="3632" spans="1:7" x14ac:dyDescent="0.3">
      <c r="A3632" s="38"/>
      <c r="G3632" s="1"/>
    </row>
    <row r="3633" spans="1:7" x14ac:dyDescent="0.3">
      <c r="A3633" s="38"/>
      <c r="G3633" s="1"/>
    </row>
    <row r="3634" spans="1:7" x14ac:dyDescent="0.3">
      <c r="A3634" s="38"/>
      <c r="G3634" s="1"/>
    </row>
    <row r="3635" spans="1:7" x14ac:dyDescent="0.3">
      <c r="A3635" s="38"/>
      <c r="G3635" s="1"/>
    </row>
    <row r="3636" spans="1:7" x14ac:dyDescent="0.3">
      <c r="A3636" s="38"/>
      <c r="G3636" s="1"/>
    </row>
    <row r="3637" spans="1:7" x14ac:dyDescent="0.3">
      <c r="A3637" s="38"/>
      <c r="G3637" s="1"/>
    </row>
    <row r="3638" spans="1:7" x14ac:dyDescent="0.3">
      <c r="A3638" s="38"/>
      <c r="G3638" s="1"/>
    </row>
    <row r="3639" spans="1:7" x14ac:dyDescent="0.3">
      <c r="A3639" s="38"/>
      <c r="G3639" s="1"/>
    </row>
    <row r="3640" spans="1:7" x14ac:dyDescent="0.3">
      <c r="A3640" s="38"/>
      <c r="G3640" s="1"/>
    </row>
    <row r="3641" spans="1:7" x14ac:dyDescent="0.3">
      <c r="A3641" s="38"/>
      <c r="G3641" s="1"/>
    </row>
    <row r="3642" spans="1:7" x14ac:dyDescent="0.3">
      <c r="A3642" s="38"/>
      <c r="G3642" s="1"/>
    </row>
    <row r="3643" spans="1:7" x14ac:dyDescent="0.3">
      <c r="A3643" s="38"/>
      <c r="G3643" s="1"/>
    </row>
    <row r="3644" spans="1:7" x14ac:dyDescent="0.3">
      <c r="A3644" s="38"/>
      <c r="G3644" s="1"/>
    </row>
    <row r="3645" spans="1:7" x14ac:dyDescent="0.3">
      <c r="A3645" s="38"/>
      <c r="G3645" s="1"/>
    </row>
    <row r="3646" spans="1:7" x14ac:dyDescent="0.3">
      <c r="A3646" s="38"/>
      <c r="G3646" s="1"/>
    </row>
    <row r="3647" spans="1:7" x14ac:dyDescent="0.3">
      <c r="A3647" s="38"/>
      <c r="G3647" s="1"/>
    </row>
    <row r="3648" spans="1:7" x14ac:dyDescent="0.3">
      <c r="A3648" s="38"/>
      <c r="G3648" s="1"/>
    </row>
    <row r="3649" spans="1:7" x14ac:dyDescent="0.3">
      <c r="A3649" s="38"/>
      <c r="G3649" s="1"/>
    </row>
    <row r="3650" spans="1:7" x14ac:dyDescent="0.3">
      <c r="A3650" s="38"/>
      <c r="G3650" s="1"/>
    </row>
    <row r="3651" spans="1:7" x14ac:dyDescent="0.3">
      <c r="A3651" s="38"/>
      <c r="G3651" s="1"/>
    </row>
    <row r="3652" spans="1:7" x14ac:dyDescent="0.3">
      <c r="A3652" s="38"/>
      <c r="G3652" s="1"/>
    </row>
    <row r="3653" spans="1:7" x14ac:dyDescent="0.3">
      <c r="A3653" s="38"/>
      <c r="G3653" s="1"/>
    </row>
    <row r="3654" spans="1:7" x14ac:dyDescent="0.3">
      <c r="A3654" s="38"/>
      <c r="G3654" s="1"/>
    </row>
    <row r="3655" spans="1:7" x14ac:dyDescent="0.3">
      <c r="A3655" s="38"/>
      <c r="G3655" s="1"/>
    </row>
    <row r="3656" spans="1:7" x14ac:dyDescent="0.3">
      <c r="A3656" s="38"/>
      <c r="G3656" s="1"/>
    </row>
    <row r="3657" spans="1:7" x14ac:dyDescent="0.3">
      <c r="A3657" s="38"/>
      <c r="G3657" s="1"/>
    </row>
    <row r="3658" spans="1:7" x14ac:dyDescent="0.3">
      <c r="A3658" s="38"/>
      <c r="G3658" s="1"/>
    </row>
    <row r="3659" spans="1:7" x14ac:dyDescent="0.3">
      <c r="A3659" s="38"/>
      <c r="G3659" s="1"/>
    </row>
    <row r="3660" spans="1:7" x14ac:dyDescent="0.3">
      <c r="A3660" s="38"/>
    </row>
    <row r="3661" spans="1:7" x14ac:dyDescent="0.3">
      <c r="A3661" s="38"/>
      <c r="G3661" s="1"/>
    </row>
    <row r="3662" spans="1:7" x14ac:dyDescent="0.3">
      <c r="A3662" s="38"/>
      <c r="G3662" s="1"/>
    </row>
    <row r="3663" spans="1:7" x14ac:dyDescent="0.3">
      <c r="A3663" s="38"/>
      <c r="G3663" s="1"/>
    </row>
    <row r="3664" spans="1:7" x14ac:dyDescent="0.3">
      <c r="A3664" s="38"/>
      <c r="G3664" s="1"/>
    </row>
    <row r="3665" spans="1:7" x14ac:dyDescent="0.3">
      <c r="A3665" s="38"/>
      <c r="G3665" s="1"/>
    </row>
    <row r="3666" spans="1:7" x14ac:dyDescent="0.3">
      <c r="A3666" s="38"/>
      <c r="G3666" s="1"/>
    </row>
    <row r="3667" spans="1:7" x14ac:dyDescent="0.3">
      <c r="A3667" s="38"/>
    </row>
    <row r="3668" spans="1:7" x14ac:dyDescent="0.3">
      <c r="A3668" s="38"/>
      <c r="G3668" s="1"/>
    </row>
    <row r="3669" spans="1:7" x14ac:dyDescent="0.3">
      <c r="A3669" s="38"/>
      <c r="G3669" s="1"/>
    </row>
    <row r="3670" spans="1:7" x14ac:dyDescent="0.3">
      <c r="A3670" s="38"/>
      <c r="G3670" s="1"/>
    </row>
    <row r="3671" spans="1:7" x14ac:dyDescent="0.3">
      <c r="A3671" s="38"/>
      <c r="G3671" s="1"/>
    </row>
    <row r="3672" spans="1:7" x14ac:dyDescent="0.3">
      <c r="A3672" s="38"/>
      <c r="G3672" s="1"/>
    </row>
    <row r="3673" spans="1:7" x14ac:dyDescent="0.3">
      <c r="A3673" s="38"/>
    </row>
    <row r="3674" spans="1:7" x14ac:dyDescent="0.3">
      <c r="A3674" s="38"/>
      <c r="G3674" s="1"/>
    </row>
    <row r="3675" spans="1:7" x14ac:dyDescent="0.3">
      <c r="A3675" s="38"/>
      <c r="G3675" s="1"/>
    </row>
    <row r="3676" spans="1:7" x14ac:dyDescent="0.3">
      <c r="A3676" s="38"/>
      <c r="G3676" s="1"/>
    </row>
    <row r="3677" spans="1:7" x14ac:dyDescent="0.3">
      <c r="A3677" s="38"/>
    </row>
    <row r="3678" spans="1:7" x14ac:dyDescent="0.3">
      <c r="A3678" s="38"/>
      <c r="G3678" s="1"/>
    </row>
    <row r="3679" spans="1:7" x14ac:dyDescent="0.3">
      <c r="A3679" s="38"/>
      <c r="G3679" s="1"/>
    </row>
    <row r="3680" spans="1:7" x14ac:dyDescent="0.3">
      <c r="A3680" s="38"/>
      <c r="G3680" s="1"/>
    </row>
    <row r="3681" spans="1:7" x14ac:dyDescent="0.3">
      <c r="A3681" s="38"/>
      <c r="G3681" s="1"/>
    </row>
    <row r="3682" spans="1:7" x14ac:dyDescent="0.3">
      <c r="A3682" s="38"/>
      <c r="G3682" s="1"/>
    </row>
    <row r="3683" spans="1:7" x14ac:dyDescent="0.3">
      <c r="A3683" s="38"/>
      <c r="G3683" s="1"/>
    </row>
    <row r="3684" spans="1:7" x14ac:dyDescent="0.3">
      <c r="A3684" s="38"/>
      <c r="G3684" s="1"/>
    </row>
    <row r="3685" spans="1:7" x14ac:dyDescent="0.3">
      <c r="A3685" s="38"/>
      <c r="G3685" s="1"/>
    </row>
    <row r="3686" spans="1:7" x14ac:dyDescent="0.3">
      <c r="A3686" s="38"/>
      <c r="G3686" s="1"/>
    </row>
    <row r="3687" spans="1:7" x14ac:dyDescent="0.3">
      <c r="A3687" s="38"/>
      <c r="G3687" s="1"/>
    </row>
    <row r="3688" spans="1:7" x14ac:dyDescent="0.3">
      <c r="A3688" s="38"/>
      <c r="G3688" s="1"/>
    </row>
    <row r="3689" spans="1:7" x14ac:dyDescent="0.3">
      <c r="A3689" s="38"/>
    </row>
    <row r="3690" spans="1:7" x14ac:dyDescent="0.3">
      <c r="A3690" s="38"/>
      <c r="G3690" s="1"/>
    </row>
    <row r="3691" spans="1:7" x14ac:dyDescent="0.3">
      <c r="A3691" s="38"/>
      <c r="G3691" s="1"/>
    </row>
    <row r="3692" spans="1:7" x14ac:dyDescent="0.3">
      <c r="A3692" s="38"/>
      <c r="G3692" s="1"/>
    </row>
    <row r="3693" spans="1:7" x14ac:dyDescent="0.3">
      <c r="A3693" s="38"/>
      <c r="G3693" s="1"/>
    </row>
    <row r="3694" spans="1:7" x14ac:dyDescent="0.3">
      <c r="A3694" s="38"/>
      <c r="G3694" s="1"/>
    </row>
    <row r="3695" spans="1:7" x14ac:dyDescent="0.3">
      <c r="A3695" s="38"/>
      <c r="G3695" s="1"/>
    </row>
    <row r="3696" spans="1:7" x14ac:dyDescent="0.3">
      <c r="A3696" s="38"/>
      <c r="G3696" s="1"/>
    </row>
    <row r="3697" spans="1:7" x14ac:dyDescent="0.3">
      <c r="A3697" s="38"/>
      <c r="G3697" s="1"/>
    </row>
    <row r="3698" spans="1:7" x14ac:dyDescent="0.3">
      <c r="A3698" s="38"/>
      <c r="G3698" s="1"/>
    </row>
    <row r="3699" spans="1:7" x14ac:dyDescent="0.3">
      <c r="A3699" s="38"/>
    </row>
    <row r="3700" spans="1:7" x14ac:dyDescent="0.3">
      <c r="A3700" s="38"/>
      <c r="G3700" s="1"/>
    </row>
    <row r="3701" spans="1:7" x14ac:dyDescent="0.3">
      <c r="A3701" s="38"/>
      <c r="G3701" s="1"/>
    </row>
    <row r="3702" spans="1:7" x14ac:dyDescent="0.3">
      <c r="A3702" s="38"/>
    </row>
    <row r="3703" spans="1:7" x14ac:dyDescent="0.3">
      <c r="A3703" s="38"/>
      <c r="G3703" s="1"/>
    </row>
    <row r="3704" spans="1:7" x14ac:dyDescent="0.3">
      <c r="A3704" s="38"/>
      <c r="G3704" s="1"/>
    </row>
    <row r="3705" spans="1:7" x14ac:dyDescent="0.3">
      <c r="A3705" s="38"/>
      <c r="G3705" s="1"/>
    </row>
    <row r="3706" spans="1:7" x14ac:dyDescent="0.3">
      <c r="A3706" s="38"/>
    </row>
    <row r="3707" spans="1:7" x14ac:dyDescent="0.3">
      <c r="A3707" s="38"/>
      <c r="G3707" s="1"/>
    </row>
    <row r="3708" spans="1:7" x14ac:dyDescent="0.3">
      <c r="A3708" s="38"/>
      <c r="G3708" s="1"/>
    </row>
    <row r="3709" spans="1:7" x14ac:dyDescent="0.3">
      <c r="A3709" s="38"/>
      <c r="G3709" s="1"/>
    </row>
    <row r="3710" spans="1:7" x14ac:dyDescent="0.3">
      <c r="A3710" s="38"/>
      <c r="G3710" s="1"/>
    </row>
    <row r="3711" spans="1:7" x14ac:dyDescent="0.3">
      <c r="A3711" s="38"/>
      <c r="G3711" s="1"/>
    </row>
    <row r="3712" spans="1:7" x14ac:dyDescent="0.3">
      <c r="A3712" s="38"/>
    </row>
    <row r="3713" spans="1:7" x14ac:dyDescent="0.3">
      <c r="A3713" s="38"/>
      <c r="G3713" s="1"/>
    </row>
    <row r="3714" spans="1:7" x14ac:dyDescent="0.3">
      <c r="A3714" s="38"/>
      <c r="G3714" s="1"/>
    </row>
    <row r="3715" spans="1:7" x14ac:dyDescent="0.3">
      <c r="A3715" s="38"/>
      <c r="G3715" s="1"/>
    </row>
    <row r="3716" spans="1:7" x14ac:dyDescent="0.3">
      <c r="A3716" s="38"/>
      <c r="G3716" s="1"/>
    </row>
    <row r="3717" spans="1:7" x14ac:dyDescent="0.3">
      <c r="A3717" s="38"/>
      <c r="G3717" s="1"/>
    </row>
    <row r="3718" spans="1:7" x14ac:dyDescent="0.3">
      <c r="A3718" s="38"/>
    </row>
    <row r="3719" spans="1:7" x14ac:dyDescent="0.3">
      <c r="A3719" s="38"/>
    </row>
    <row r="3720" spans="1:7" x14ac:dyDescent="0.3">
      <c r="A3720" s="38"/>
      <c r="G3720" s="1"/>
    </row>
    <row r="3721" spans="1:7" x14ac:dyDescent="0.3">
      <c r="A3721" s="38"/>
    </row>
    <row r="3722" spans="1:7" x14ac:dyDescent="0.3">
      <c r="A3722" s="38"/>
    </row>
    <row r="3723" spans="1:7" x14ac:dyDescent="0.3">
      <c r="A3723" s="38"/>
    </row>
    <row r="3724" spans="1:7" x14ac:dyDescent="0.3">
      <c r="A3724" s="38"/>
      <c r="G3724" s="1"/>
    </row>
    <row r="3725" spans="1:7" x14ac:dyDescent="0.3">
      <c r="A3725" s="38"/>
      <c r="G3725" s="1"/>
    </row>
    <row r="3726" spans="1:7" x14ac:dyDescent="0.3">
      <c r="A3726" s="38"/>
    </row>
    <row r="3727" spans="1:7" x14ac:dyDescent="0.3">
      <c r="A3727" s="38"/>
      <c r="G3727" s="1"/>
    </row>
    <row r="3728" spans="1:7" x14ac:dyDescent="0.3">
      <c r="A3728" s="38"/>
      <c r="G3728" s="1"/>
    </row>
    <row r="3729" spans="1:7" x14ac:dyDescent="0.3">
      <c r="A3729" s="38"/>
      <c r="G3729" s="1"/>
    </row>
    <row r="3730" spans="1:7" x14ac:dyDescent="0.3">
      <c r="A3730" s="38"/>
    </row>
    <row r="3731" spans="1:7" x14ac:dyDescent="0.3">
      <c r="A3731" s="38"/>
      <c r="G3731" s="1"/>
    </row>
    <row r="3732" spans="1:7" x14ac:dyDescent="0.3">
      <c r="A3732" s="38"/>
      <c r="G3732" s="1"/>
    </row>
    <row r="3733" spans="1:7" x14ac:dyDescent="0.3">
      <c r="A3733" s="38"/>
      <c r="G3733" s="1"/>
    </row>
    <row r="3734" spans="1:7" x14ac:dyDescent="0.3">
      <c r="A3734" s="38"/>
      <c r="G3734" s="1"/>
    </row>
    <row r="3735" spans="1:7" x14ac:dyDescent="0.3">
      <c r="A3735" s="38"/>
      <c r="G3735" s="1"/>
    </row>
    <row r="3736" spans="1:7" x14ac:dyDescent="0.3">
      <c r="A3736" s="38"/>
      <c r="G3736" s="1"/>
    </row>
    <row r="3737" spans="1:7" x14ac:dyDescent="0.3">
      <c r="A3737" s="38"/>
      <c r="G3737" s="1"/>
    </row>
    <row r="3738" spans="1:7" x14ac:dyDescent="0.3">
      <c r="A3738" s="38"/>
      <c r="G3738" s="1"/>
    </row>
    <row r="3739" spans="1:7" x14ac:dyDescent="0.3">
      <c r="A3739" s="38"/>
      <c r="G3739" s="1"/>
    </row>
    <row r="3740" spans="1:7" x14ac:dyDescent="0.3">
      <c r="A3740" s="38"/>
      <c r="G3740" s="1"/>
    </row>
    <row r="3741" spans="1:7" x14ac:dyDescent="0.3">
      <c r="A3741" s="38"/>
      <c r="G3741" s="1"/>
    </row>
    <row r="3742" spans="1:7" x14ac:dyDescent="0.3">
      <c r="A3742" s="38"/>
      <c r="G3742" s="1"/>
    </row>
    <row r="3743" spans="1:7" x14ac:dyDescent="0.3">
      <c r="A3743" s="38"/>
      <c r="G3743" s="1"/>
    </row>
    <row r="3744" spans="1:7" x14ac:dyDescent="0.3">
      <c r="A3744" s="38"/>
      <c r="G3744" s="1"/>
    </row>
    <row r="3745" spans="1:7" x14ac:dyDescent="0.3">
      <c r="A3745" s="38"/>
      <c r="G3745" s="1"/>
    </row>
    <row r="3746" spans="1:7" x14ac:dyDescent="0.3">
      <c r="A3746" s="38"/>
      <c r="G3746" s="1"/>
    </row>
    <row r="3747" spans="1:7" x14ac:dyDescent="0.3">
      <c r="A3747" s="38"/>
      <c r="G3747" s="1"/>
    </row>
    <row r="3748" spans="1:7" x14ac:dyDescent="0.3">
      <c r="A3748" s="38"/>
      <c r="G3748" s="1"/>
    </row>
    <row r="3749" spans="1:7" x14ac:dyDescent="0.3">
      <c r="A3749" s="38"/>
      <c r="G3749" s="1"/>
    </row>
    <row r="3750" spans="1:7" x14ac:dyDescent="0.3">
      <c r="A3750" s="38"/>
      <c r="G3750" s="1"/>
    </row>
    <row r="3751" spans="1:7" x14ac:dyDescent="0.3">
      <c r="A3751" s="38"/>
      <c r="G3751" s="1"/>
    </row>
    <row r="3752" spans="1:7" x14ac:dyDescent="0.3">
      <c r="A3752" s="38"/>
      <c r="G3752" s="1"/>
    </row>
    <row r="3753" spans="1:7" x14ac:dyDescent="0.3">
      <c r="A3753" s="38"/>
      <c r="G3753" s="1"/>
    </row>
    <row r="3754" spans="1:7" x14ac:dyDescent="0.3">
      <c r="A3754" s="38"/>
      <c r="G3754" s="1"/>
    </row>
    <row r="3755" spans="1:7" x14ac:dyDescent="0.3">
      <c r="A3755" s="38"/>
      <c r="G3755" s="1"/>
    </row>
    <row r="3756" spans="1:7" x14ac:dyDescent="0.3">
      <c r="A3756" s="38"/>
    </row>
    <row r="3757" spans="1:7" x14ac:dyDescent="0.3">
      <c r="A3757" s="38"/>
      <c r="G3757" s="1"/>
    </row>
    <row r="3758" spans="1:7" x14ac:dyDescent="0.3">
      <c r="A3758" s="38"/>
      <c r="G3758" s="1"/>
    </row>
    <row r="3759" spans="1:7" x14ac:dyDescent="0.3">
      <c r="A3759" s="38"/>
      <c r="G3759" s="1"/>
    </row>
    <row r="3760" spans="1:7" x14ac:dyDescent="0.3">
      <c r="A3760" s="38"/>
      <c r="G3760" s="1"/>
    </row>
    <row r="3761" spans="1:7" x14ac:dyDescent="0.3">
      <c r="A3761" s="38"/>
      <c r="G3761" s="1"/>
    </row>
    <row r="3762" spans="1:7" x14ac:dyDescent="0.3">
      <c r="A3762" s="38"/>
      <c r="G3762" s="1"/>
    </row>
    <row r="3763" spans="1:7" x14ac:dyDescent="0.3">
      <c r="A3763" s="38"/>
      <c r="G3763" s="1"/>
    </row>
    <row r="3764" spans="1:7" x14ac:dyDescent="0.3">
      <c r="A3764" s="38"/>
      <c r="G3764" s="1"/>
    </row>
    <row r="3765" spans="1:7" x14ac:dyDescent="0.3">
      <c r="A3765" s="38"/>
      <c r="G3765" s="1"/>
    </row>
    <row r="3766" spans="1:7" x14ac:dyDescent="0.3">
      <c r="A3766" s="38"/>
      <c r="G3766" s="1"/>
    </row>
    <row r="3767" spans="1:7" x14ac:dyDescent="0.3">
      <c r="A3767" s="38"/>
      <c r="G3767" s="1"/>
    </row>
    <row r="3768" spans="1:7" x14ac:dyDescent="0.3">
      <c r="A3768" s="38"/>
      <c r="G3768" s="1"/>
    </row>
    <row r="3769" spans="1:7" x14ac:dyDescent="0.3">
      <c r="A3769" s="38"/>
      <c r="G3769" s="1"/>
    </row>
    <row r="3770" spans="1:7" x14ac:dyDescent="0.3">
      <c r="A3770" s="38"/>
    </row>
    <row r="3771" spans="1:7" x14ac:dyDescent="0.3">
      <c r="A3771" s="38"/>
      <c r="G3771" s="1"/>
    </row>
    <row r="3772" spans="1:7" x14ac:dyDescent="0.3">
      <c r="A3772" s="38"/>
      <c r="G3772" s="1"/>
    </row>
    <row r="3773" spans="1:7" x14ac:dyDescent="0.3">
      <c r="A3773" s="38"/>
      <c r="G3773" s="1"/>
    </row>
    <row r="3774" spans="1:7" x14ac:dyDescent="0.3">
      <c r="A3774" s="38"/>
    </row>
    <row r="3775" spans="1:7" x14ac:dyDescent="0.3">
      <c r="A3775" s="38"/>
      <c r="G3775" s="1"/>
    </row>
    <row r="3776" spans="1:7" x14ac:dyDescent="0.3">
      <c r="A3776" s="38"/>
    </row>
    <row r="3777" spans="1:7" x14ac:dyDescent="0.3">
      <c r="A3777" s="38"/>
      <c r="G3777" s="1"/>
    </row>
    <row r="3778" spans="1:7" x14ac:dyDescent="0.3">
      <c r="A3778" s="38"/>
      <c r="G3778" s="1"/>
    </row>
    <row r="3779" spans="1:7" x14ac:dyDescent="0.3">
      <c r="A3779" s="38"/>
    </row>
    <row r="3780" spans="1:7" x14ac:dyDescent="0.3">
      <c r="A3780" s="38"/>
      <c r="G3780" s="1"/>
    </row>
    <row r="3781" spans="1:7" x14ac:dyDescent="0.3">
      <c r="A3781" s="38"/>
      <c r="G3781" s="1"/>
    </row>
    <row r="3782" spans="1:7" x14ac:dyDescent="0.3">
      <c r="A3782" s="38"/>
      <c r="G3782" s="1"/>
    </row>
    <row r="3783" spans="1:7" x14ac:dyDescent="0.3">
      <c r="A3783" s="38"/>
      <c r="G3783" s="1"/>
    </row>
    <row r="3784" spans="1:7" x14ac:dyDescent="0.3">
      <c r="A3784" s="38"/>
      <c r="G3784" s="1"/>
    </row>
    <row r="3785" spans="1:7" x14ac:dyDescent="0.3">
      <c r="A3785" s="38"/>
    </row>
    <row r="3786" spans="1:7" x14ac:dyDescent="0.3">
      <c r="A3786" s="38"/>
    </row>
    <row r="3787" spans="1:7" x14ac:dyDescent="0.3">
      <c r="A3787" s="38"/>
      <c r="G3787" s="1"/>
    </row>
    <row r="3788" spans="1:7" x14ac:dyDescent="0.3">
      <c r="A3788" s="38"/>
    </row>
    <row r="3789" spans="1:7" x14ac:dyDescent="0.3">
      <c r="A3789" s="38"/>
    </row>
    <row r="3790" spans="1:7" x14ac:dyDescent="0.3">
      <c r="A3790" s="38"/>
    </row>
    <row r="3791" spans="1:7" x14ac:dyDescent="0.3">
      <c r="A3791" s="38"/>
    </row>
    <row r="3792" spans="1:7" x14ac:dyDescent="0.3">
      <c r="A3792" s="38"/>
    </row>
    <row r="3793" spans="1:7" x14ac:dyDescent="0.3">
      <c r="A3793" s="38"/>
      <c r="G3793" s="1"/>
    </row>
    <row r="3794" spans="1:7" x14ac:dyDescent="0.3">
      <c r="A3794" s="38"/>
      <c r="G3794" s="1"/>
    </row>
    <row r="3795" spans="1:7" x14ac:dyDescent="0.3">
      <c r="A3795" s="38"/>
    </row>
    <row r="3796" spans="1:7" x14ac:dyDescent="0.3">
      <c r="A3796" s="38"/>
      <c r="G3796" s="1"/>
    </row>
    <row r="3797" spans="1:7" x14ac:dyDescent="0.3">
      <c r="A3797" s="38"/>
      <c r="G3797" s="1"/>
    </row>
    <row r="3798" spans="1:7" x14ac:dyDescent="0.3">
      <c r="A3798" s="38"/>
      <c r="G3798" s="1"/>
    </row>
    <row r="3799" spans="1:7" x14ac:dyDescent="0.3">
      <c r="A3799" s="38"/>
      <c r="G3799" s="1"/>
    </row>
    <row r="3800" spans="1:7" x14ac:dyDescent="0.3">
      <c r="A3800" s="38"/>
      <c r="G3800" s="1"/>
    </row>
    <row r="3801" spans="1:7" x14ac:dyDescent="0.3">
      <c r="A3801" s="38"/>
      <c r="G3801" s="1"/>
    </row>
    <row r="3802" spans="1:7" x14ac:dyDescent="0.3">
      <c r="A3802" s="38"/>
    </row>
    <row r="3803" spans="1:7" x14ac:dyDescent="0.3">
      <c r="A3803" s="38"/>
      <c r="G3803" s="1"/>
    </row>
    <row r="3804" spans="1:7" x14ac:dyDescent="0.3">
      <c r="A3804" s="38"/>
      <c r="G3804" s="1"/>
    </row>
    <row r="3805" spans="1:7" x14ac:dyDescent="0.3">
      <c r="A3805" s="38"/>
      <c r="G3805" s="1"/>
    </row>
    <row r="3806" spans="1:7" x14ac:dyDescent="0.3">
      <c r="A3806" s="38"/>
      <c r="G3806" s="1"/>
    </row>
    <row r="3807" spans="1:7" x14ac:dyDescent="0.3">
      <c r="A3807" s="38"/>
      <c r="G3807" s="1"/>
    </row>
    <row r="3808" spans="1:7" x14ac:dyDescent="0.3">
      <c r="A3808" s="38"/>
      <c r="G3808" s="1"/>
    </row>
    <row r="3809" spans="1:7" x14ac:dyDescent="0.3">
      <c r="A3809" s="38"/>
      <c r="G3809" s="1"/>
    </row>
    <row r="3810" spans="1:7" x14ac:dyDescent="0.3">
      <c r="A3810" s="38"/>
      <c r="G3810" s="1"/>
    </row>
    <row r="3811" spans="1:7" x14ac:dyDescent="0.3">
      <c r="A3811" s="38"/>
      <c r="G3811" s="1"/>
    </row>
    <row r="3812" spans="1:7" x14ac:dyDescent="0.3">
      <c r="A3812" s="38"/>
      <c r="G3812" s="1"/>
    </row>
    <row r="3813" spans="1:7" x14ac:dyDescent="0.3">
      <c r="A3813" s="38"/>
      <c r="G3813" s="1"/>
    </row>
    <row r="3814" spans="1:7" x14ac:dyDescent="0.3">
      <c r="A3814" s="38"/>
      <c r="G3814" s="1"/>
    </row>
    <row r="3815" spans="1:7" x14ac:dyDescent="0.3">
      <c r="A3815" s="38"/>
    </row>
    <row r="3816" spans="1:7" x14ac:dyDescent="0.3">
      <c r="A3816" s="38"/>
      <c r="G3816" s="1"/>
    </row>
    <row r="3817" spans="1:7" x14ac:dyDescent="0.3">
      <c r="A3817" s="38"/>
      <c r="G3817" s="1"/>
    </row>
    <row r="3818" spans="1:7" x14ac:dyDescent="0.3">
      <c r="A3818" s="38"/>
      <c r="G3818" s="1"/>
    </row>
    <row r="3819" spans="1:7" x14ac:dyDescent="0.3">
      <c r="A3819" s="38"/>
      <c r="G3819" s="1"/>
    </row>
    <row r="3820" spans="1:7" x14ac:dyDescent="0.3">
      <c r="A3820" s="38"/>
      <c r="G3820" s="1"/>
    </row>
    <row r="3821" spans="1:7" x14ac:dyDescent="0.3">
      <c r="A3821" s="38"/>
      <c r="G3821" s="1"/>
    </row>
    <row r="3822" spans="1:7" x14ac:dyDescent="0.3">
      <c r="A3822" s="38"/>
      <c r="G3822" s="1"/>
    </row>
    <row r="3823" spans="1:7" x14ac:dyDescent="0.3">
      <c r="A3823" s="38"/>
      <c r="G3823" s="1"/>
    </row>
    <row r="3824" spans="1:7" x14ac:dyDescent="0.3">
      <c r="A3824" s="38"/>
      <c r="G3824" s="1"/>
    </row>
    <row r="3825" spans="1:7" x14ac:dyDescent="0.3">
      <c r="A3825" s="38"/>
      <c r="G3825" s="1"/>
    </row>
    <row r="3826" spans="1:7" x14ac:dyDescent="0.3">
      <c r="A3826" s="38"/>
      <c r="G3826" s="1"/>
    </row>
    <row r="3827" spans="1:7" x14ac:dyDescent="0.3">
      <c r="A3827" s="38"/>
      <c r="G3827" s="1"/>
    </row>
    <row r="3828" spans="1:7" x14ac:dyDescent="0.3">
      <c r="A3828" s="38"/>
      <c r="G3828" s="1"/>
    </row>
    <row r="3829" spans="1:7" x14ac:dyDescent="0.3">
      <c r="A3829" s="38"/>
      <c r="G3829" s="1"/>
    </row>
    <row r="3830" spans="1:7" x14ac:dyDescent="0.3">
      <c r="A3830" s="38"/>
      <c r="G3830" s="1"/>
    </row>
    <row r="3831" spans="1:7" x14ac:dyDescent="0.3">
      <c r="A3831" s="38"/>
      <c r="G3831" s="1"/>
    </row>
    <row r="3832" spans="1:7" x14ac:dyDescent="0.3">
      <c r="A3832" s="38"/>
      <c r="G3832" s="1"/>
    </row>
    <row r="3833" spans="1:7" x14ac:dyDescent="0.3">
      <c r="A3833" s="38"/>
    </row>
    <row r="3834" spans="1:7" x14ac:dyDescent="0.3">
      <c r="A3834" s="38"/>
    </row>
    <row r="3835" spans="1:7" x14ac:dyDescent="0.3">
      <c r="A3835" s="38"/>
    </row>
    <row r="3836" spans="1:7" x14ac:dyDescent="0.3">
      <c r="A3836" s="38"/>
      <c r="G3836" s="1"/>
    </row>
    <row r="3837" spans="1:7" x14ac:dyDescent="0.3">
      <c r="A3837" s="38"/>
      <c r="G3837" s="1"/>
    </row>
    <row r="3838" spans="1:7" x14ac:dyDescent="0.3">
      <c r="A3838" s="38"/>
      <c r="G3838" s="1"/>
    </row>
    <row r="3839" spans="1:7" x14ac:dyDescent="0.3">
      <c r="A3839" s="38"/>
      <c r="G3839" s="1"/>
    </row>
    <row r="3840" spans="1:7" x14ac:dyDescent="0.3">
      <c r="A3840" s="38"/>
      <c r="G3840" s="1"/>
    </row>
    <row r="3841" spans="1:7" x14ac:dyDescent="0.3">
      <c r="A3841" s="38"/>
      <c r="G3841" s="1"/>
    </row>
    <row r="3842" spans="1:7" x14ac:dyDescent="0.3">
      <c r="A3842" s="38"/>
      <c r="G3842" s="1"/>
    </row>
    <row r="3843" spans="1:7" x14ac:dyDescent="0.3">
      <c r="A3843" s="38"/>
      <c r="G3843" s="1"/>
    </row>
    <row r="3844" spans="1:7" x14ac:dyDescent="0.3">
      <c r="A3844" s="38"/>
    </row>
    <row r="3845" spans="1:7" x14ac:dyDescent="0.3">
      <c r="A3845" s="38"/>
      <c r="G3845" s="1"/>
    </row>
    <row r="3846" spans="1:7" x14ac:dyDescent="0.3">
      <c r="A3846" s="38"/>
    </row>
    <row r="3847" spans="1:7" x14ac:dyDescent="0.3">
      <c r="A3847" s="38"/>
      <c r="G3847" s="1"/>
    </row>
    <row r="3848" spans="1:7" x14ac:dyDescent="0.3">
      <c r="A3848" s="38"/>
    </row>
    <row r="3849" spans="1:7" x14ac:dyDescent="0.3">
      <c r="A3849" s="38"/>
    </row>
    <row r="3850" spans="1:7" x14ac:dyDescent="0.3">
      <c r="A3850" s="38"/>
    </row>
    <row r="3851" spans="1:7" x14ac:dyDescent="0.3">
      <c r="A3851" s="38"/>
      <c r="G3851" s="1"/>
    </row>
    <row r="3852" spans="1:7" x14ac:dyDescent="0.3">
      <c r="A3852" s="38"/>
    </row>
    <row r="3853" spans="1:7" x14ac:dyDescent="0.3">
      <c r="A3853" s="38"/>
      <c r="G3853" s="1"/>
    </row>
    <row r="3854" spans="1:7" x14ac:dyDescent="0.3">
      <c r="A3854" s="38"/>
      <c r="G3854" s="1"/>
    </row>
    <row r="3855" spans="1:7" x14ac:dyDescent="0.3">
      <c r="A3855" s="38"/>
      <c r="G3855" s="1"/>
    </row>
    <row r="3856" spans="1:7" x14ac:dyDescent="0.3">
      <c r="A3856" s="38"/>
      <c r="G3856" s="1"/>
    </row>
    <row r="3857" spans="1:7" x14ac:dyDescent="0.3">
      <c r="A3857" s="38"/>
      <c r="G3857" s="1"/>
    </row>
    <row r="3858" spans="1:7" x14ac:dyDescent="0.3">
      <c r="A3858" s="38"/>
    </row>
    <row r="3859" spans="1:7" x14ac:dyDescent="0.3">
      <c r="A3859" s="38"/>
    </row>
    <row r="3860" spans="1:7" x14ac:dyDescent="0.3">
      <c r="A3860" s="38"/>
    </row>
    <row r="3861" spans="1:7" x14ac:dyDescent="0.3">
      <c r="A3861" s="38"/>
    </row>
    <row r="3862" spans="1:7" x14ac:dyDescent="0.3">
      <c r="A3862" s="38"/>
      <c r="G3862" s="1"/>
    </row>
    <row r="3863" spans="1:7" x14ac:dyDescent="0.3">
      <c r="A3863" s="38"/>
    </row>
    <row r="3864" spans="1:7" x14ac:dyDescent="0.3">
      <c r="A3864" s="38"/>
      <c r="G3864" s="1"/>
    </row>
    <row r="3865" spans="1:7" x14ac:dyDescent="0.3">
      <c r="A3865" s="38"/>
      <c r="G3865" s="1"/>
    </row>
    <row r="3866" spans="1:7" x14ac:dyDescent="0.3">
      <c r="A3866" s="38"/>
      <c r="G3866" s="1"/>
    </row>
    <row r="3867" spans="1:7" x14ac:dyDescent="0.3">
      <c r="A3867" s="38"/>
      <c r="G3867" s="1"/>
    </row>
    <row r="3868" spans="1:7" x14ac:dyDescent="0.3">
      <c r="A3868" s="38"/>
    </row>
    <row r="3869" spans="1:7" x14ac:dyDescent="0.3">
      <c r="A3869" s="38"/>
      <c r="G3869" s="1"/>
    </row>
    <row r="3870" spans="1:7" x14ac:dyDescent="0.3">
      <c r="A3870" s="38"/>
      <c r="G3870" s="1"/>
    </row>
    <row r="3871" spans="1:7" x14ac:dyDescent="0.3">
      <c r="A3871" s="38"/>
      <c r="G3871" s="1"/>
    </row>
    <row r="3872" spans="1:7" x14ac:dyDescent="0.3">
      <c r="A3872" s="38"/>
      <c r="G3872" s="1"/>
    </row>
    <row r="3873" spans="1:7" x14ac:dyDescent="0.3">
      <c r="A3873" s="38"/>
      <c r="G3873" s="1"/>
    </row>
    <row r="3874" spans="1:7" x14ac:dyDescent="0.3">
      <c r="A3874" s="38"/>
      <c r="G3874" s="1"/>
    </row>
    <row r="3875" spans="1:7" x14ac:dyDescent="0.3">
      <c r="A3875" s="38"/>
      <c r="G3875" s="1"/>
    </row>
    <row r="3876" spans="1:7" x14ac:dyDescent="0.3">
      <c r="A3876" s="38"/>
      <c r="G3876" s="1"/>
    </row>
    <row r="3877" spans="1:7" x14ac:dyDescent="0.3">
      <c r="A3877" s="38"/>
    </row>
    <row r="3878" spans="1:7" x14ac:dyDescent="0.3">
      <c r="A3878" s="38"/>
    </row>
    <row r="3879" spans="1:7" x14ac:dyDescent="0.3">
      <c r="A3879" s="38"/>
      <c r="G3879" s="1"/>
    </row>
    <row r="3880" spans="1:7" x14ac:dyDescent="0.3">
      <c r="A3880" s="38"/>
    </row>
    <row r="3881" spans="1:7" x14ac:dyDescent="0.3">
      <c r="A3881" s="38"/>
      <c r="G3881" s="1"/>
    </row>
    <row r="3882" spans="1:7" x14ac:dyDescent="0.3">
      <c r="A3882" s="38"/>
      <c r="G3882" s="1"/>
    </row>
    <row r="3883" spans="1:7" x14ac:dyDescent="0.3">
      <c r="A3883" s="38"/>
    </row>
    <row r="3884" spans="1:7" x14ac:dyDescent="0.3">
      <c r="A3884" s="38"/>
      <c r="G3884" s="1"/>
    </row>
    <row r="3885" spans="1:7" x14ac:dyDescent="0.3">
      <c r="A3885" s="38"/>
      <c r="G3885" s="1"/>
    </row>
    <row r="3886" spans="1:7" x14ac:dyDescent="0.3">
      <c r="A3886" s="38"/>
      <c r="G3886" s="1"/>
    </row>
    <row r="3887" spans="1:7" x14ac:dyDescent="0.3">
      <c r="A3887" s="38"/>
      <c r="G3887" s="1"/>
    </row>
    <row r="3888" spans="1:7" x14ac:dyDescent="0.3">
      <c r="A3888" s="38"/>
    </row>
    <row r="3889" spans="1:7" x14ac:dyDescent="0.3">
      <c r="A3889" s="38"/>
      <c r="G3889" s="1"/>
    </row>
    <row r="3890" spans="1:7" x14ac:dyDescent="0.3">
      <c r="A3890" s="38"/>
      <c r="G3890" s="1"/>
    </row>
    <row r="3891" spans="1:7" x14ac:dyDescent="0.3">
      <c r="A3891" s="38"/>
      <c r="G3891" s="1"/>
    </row>
    <row r="3892" spans="1:7" x14ac:dyDescent="0.3">
      <c r="A3892" s="38"/>
      <c r="G3892" s="1"/>
    </row>
    <row r="3893" spans="1:7" x14ac:dyDescent="0.3">
      <c r="A3893" s="38"/>
      <c r="G3893" s="1"/>
    </row>
    <row r="3894" spans="1:7" x14ac:dyDescent="0.3">
      <c r="A3894" s="38"/>
    </row>
    <row r="3895" spans="1:7" x14ac:dyDescent="0.3">
      <c r="A3895" s="38"/>
    </row>
    <row r="3896" spans="1:7" x14ac:dyDescent="0.3">
      <c r="A3896" s="38"/>
      <c r="G3896" s="1"/>
    </row>
    <row r="3897" spans="1:7" x14ac:dyDescent="0.3">
      <c r="A3897" s="38"/>
      <c r="G3897" s="1"/>
    </row>
    <row r="3898" spans="1:7" x14ac:dyDescent="0.3">
      <c r="A3898" s="38"/>
      <c r="G3898" s="1"/>
    </row>
    <row r="3899" spans="1:7" x14ac:dyDescent="0.3">
      <c r="A3899" s="38"/>
      <c r="G3899" s="1"/>
    </row>
    <row r="3900" spans="1:7" x14ac:dyDescent="0.3">
      <c r="A3900" s="38"/>
    </row>
    <row r="3901" spans="1:7" x14ac:dyDescent="0.3">
      <c r="A3901" s="38"/>
      <c r="G3901" s="1"/>
    </row>
    <row r="3902" spans="1:7" x14ac:dyDescent="0.3">
      <c r="A3902" s="38"/>
      <c r="G3902" s="1"/>
    </row>
    <row r="3903" spans="1:7" x14ac:dyDescent="0.3">
      <c r="A3903" s="38"/>
    </row>
    <row r="3904" spans="1:7" x14ac:dyDescent="0.3">
      <c r="A3904" s="38"/>
      <c r="G3904" s="1"/>
    </row>
    <row r="3905" spans="1:7" x14ac:dyDescent="0.3">
      <c r="A3905" s="38"/>
      <c r="G3905" s="1"/>
    </row>
    <row r="3906" spans="1:7" x14ac:dyDescent="0.3">
      <c r="A3906" s="38"/>
      <c r="G3906" s="1"/>
    </row>
    <row r="3907" spans="1:7" x14ac:dyDescent="0.3">
      <c r="A3907" s="38"/>
    </row>
    <row r="3908" spans="1:7" x14ac:dyDescent="0.3">
      <c r="A3908" s="38"/>
    </row>
    <row r="3909" spans="1:7" x14ac:dyDescent="0.3">
      <c r="A3909" s="38"/>
    </row>
    <row r="3910" spans="1:7" x14ac:dyDescent="0.3">
      <c r="A3910" s="38"/>
      <c r="G3910" s="1"/>
    </row>
    <row r="3911" spans="1:7" x14ac:dyDescent="0.3">
      <c r="A3911" s="38"/>
      <c r="G3911" s="1"/>
    </row>
    <row r="3912" spans="1:7" x14ac:dyDescent="0.3">
      <c r="A3912" s="38"/>
      <c r="G3912" s="1"/>
    </row>
    <row r="3913" spans="1:7" x14ac:dyDescent="0.3">
      <c r="A3913" s="38"/>
      <c r="G3913" s="1"/>
    </row>
    <row r="3914" spans="1:7" x14ac:dyDescent="0.3">
      <c r="A3914" s="38"/>
      <c r="G3914" s="1"/>
    </row>
    <row r="3915" spans="1:7" x14ac:dyDescent="0.3">
      <c r="A3915" s="38"/>
      <c r="G3915" s="1"/>
    </row>
    <row r="3916" spans="1:7" x14ac:dyDescent="0.3">
      <c r="A3916" s="38"/>
      <c r="G3916" s="1"/>
    </row>
    <row r="3917" spans="1:7" x14ac:dyDescent="0.3">
      <c r="A3917" s="38"/>
    </row>
    <row r="3918" spans="1:7" x14ac:dyDescent="0.3">
      <c r="A3918" s="38"/>
      <c r="G3918" s="1"/>
    </row>
    <row r="3919" spans="1:7" x14ac:dyDescent="0.3">
      <c r="A3919" s="38"/>
    </row>
    <row r="3920" spans="1:7" x14ac:dyDescent="0.3">
      <c r="A3920" s="38"/>
      <c r="G3920" s="1"/>
    </row>
    <row r="3921" spans="1:7" x14ac:dyDescent="0.3">
      <c r="A3921" s="38"/>
      <c r="G3921" s="1"/>
    </row>
    <row r="3922" spans="1:7" x14ac:dyDescent="0.3">
      <c r="A3922" s="38"/>
      <c r="G3922" s="1"/>
    </row>
    <row r="3923" spans="1:7" x14ac:dyDescent="0.3">
      <c r="A3923" s="38"/>
    </row>
    <row r="3924" spans="1:7" x14ac:dyDescent="0.3">
      <c r="A3924" s="38"/>
      <c r="G3924" s="1"/>
    </row>
    <row r="3925" spans="1:7" x14ac:dyDescent="0.3">
      <c r="A3925" s="38"/>
    </row>
    <row r="3926" spans="1:7" x14ac:dyDescent="0.3">
      <c r="A3926" s="38"/>
    </row>
    <row r="3927" spans="1:7" x14ac:dyDescent="0.3">
      <c r="A3927" s="38"/>
      <c r="G3927" s="1"/>
    </row>
    <row r="3928" spans="1:7" x14ac:dyDescent="0.3">
      <c r="A3928" s="38"/>
    </row>
    <row r="3929" spans="1:7" x14ac:dyDescent="0.3">
      <c r="A3929" s="38"/>
    </row>
    <row r="3930" spans="1:7" x14ac:dyDescent="0.3">
      <c r="A3930" s="38"/>
    </row>
    <row r="3931" spans="1:7" x14ac:dyDescent="0.3">
      <c r="A3931" s="38"/>
      <c r="G3931" s="1"/>
    </row>
    <row r="3932" spans="1:7" x14ac:dyDescent="0.3">
      <c r="A3932" s="38"/>
      <c r="G3932" s="1"/>
    </row>
    <row r="3933" spans="1:7" x14ac:dyDescent="0.3">
      <c r="A3933" s="38"/>
      <c r="G3933" s="1"/>
    </row>
    <row r="3934" spans="1:7" x14ac:dyDescent="0.3">
      <c r="A3934" s="38"/>
      <c r="G3934" s="1"/>
    </row>
    <row r="3935" spans="1:7" x14ac:dyDescent="0.3">
      <c r="A3935" s="38"/>
      <c r="G3935" s="1"/>
    </row>
    <row r="3936" spans="1:7" x14ac:dyDescent="0.3">
      <c r="A3936" s="38"/>
      <c r="G3936" s="1"/>
    </row>
    <row r="3937" spans="1:7" x14ac:dyDescent="0.3">
      <c r="A3937" s="38"/>
      <c r="G3937" s="1"/>
    </row>
    <row r="3938" spans="1:7" x14ac:dyDescent="0.3">
      <c r="A3938" s="38"/>
      <c r="G3938" s="1"/>
    </row>
    <row r="3939" spans="1:7" x14ac:dyDescent="0.3">
      <c r="A3939" s="38"/>
      <c r="G3939" s="1"/>
    </row>
    <row r="3940" spans="1:7" x14ac:dyDescent="0.3">
      <c r="A3940" s="38"/>
      <c r="G3940" s="1"/>
    </row>
    <row r="3941" spans="1:7" x14ac:dyDescent="0.3">
      <c r="A3941" s="38"/>
      <c r="G3941" s="1"/>
    </row>
    <row r="3942" spans="1:7" x14ac:dyDescent="0.3">
      <c r="A3942" s="38"/>
      <c r="G3942" s="1"/>
    </row>
    <row r="3943" spans="1:7" x14ac:dyDescent="0.3">
      <c r="A3943" s="38"/>
      <c r="G3943" s="1"/>
    </row>
    <row r="3944" spans="1:7" x14ac:dyDescent="0.3">
      <c r="A3944" s="38"/>
    </row>
    <row r="3945" spans="1:7" x14ac:dyDescent="0.3">
      <c r="A3945" s="38"/>
    </row>
    <row r="3946" spans="1:7" x14ac:dyDescent="0.3">
      <c r="A3946" s="38"/>
      <c r="G3946" s="1"/>
    </row>
    <row r="3947" spans="1:7" x14ac:dyDescent="0.3">
      <c r="A3947" s="38"/>
      <c r="G3947" s="1"/>
    </row>
    <row r="3948" spans="1:7" x14ac:dyDescent="0.3">
      <c r="A3948" s="38"/>
      <c r="G3948" s="1"/>
    </row>
    <row r="3949" spans="1:7" x14ac:dyDescent="0.3">
      <c r="A3949" s="38"/>
      <c r="G3949" s="1"/>
    </row>
    <row r="3950" spans="1:7" x14ac:dyDescent="0.3">
      <c r="A3950" s="38"/>
      <c r="G3950" s="1"/>
    </row>
    <row r="3951" spans="1:7" x14ac:dyDescent="0.3">
      <c r="A3951" s="38"/>
      <c r="G3951" s="1"/>
    </row>
    <row r="3952" spans="1:7" x14ac:dyDescent="0.3">
      <c r="A3952" s="38"/>
      <c r="G3952" s="1"/>
    </row>
    <row r="3953" spans="1:7" x14ac:dyDescent="0.3">
      <c r="A3953" s="38"/>
      <c r="G3953" s="1"/>
    </row>
    <row r="3954" spans="1:7" x14ac:dyDescent="0.3">
      <c r="A3954" s="38"/>
      <c r="G3954" s="1"/>
    </row>
    <row r="3955" spans="1:7" x14ac:dyDescent="0.3">
      <c r="A3955" s="38"/>
    </row>
    <row r="3956" spans="1:7" x14ac:dyDescent="0.3">
      <c r="A3956" s="38"/>
      <c r="G3956" s="1"/>
    </row>
    <row r="3957" spans="1:7" x14ac:dyDescent="0.3">
      <c r="A3957" s="38"/>
      <c r="G3957" s="1"/>
    </row>
    <row r="3958" spans="1:7" x14ac:dyDescent="0.3">
      <c r="A3958" s="38"/>
    </row>
    <row r="3959" spans="1:7" x14ac:dyDescent="0.3">
      <c r="A3959" s="38"/>
    </row>
    <row r="3960" spans="1:7" x14ac:dyDescent="0.3">
      <c r="A3960" s="38"/>
    </row>
    <row r="3961" spans="1:7" x14ac:dyDescent="0.3">
      <c r="A3961" s="38"/>
      <c r="G3961" s="1"/>
    </row>
    <row r="3962" spans="1:7" x14ac:dyDescent="0.3">
      <c r="A3962" s="38"/>
      <c r="G3962" s="1"/>
    </row>
    <row r="3963" spans="1:7" x14ac:dyDescent="0.3">
      <c r="A3963" s="38"/>
    </row>
    <row r="3964" spans="1:7" x14ac:dyDescent="0.3">
      <c r="A3964" s="38"/>
      <c r="G3964" s="1"/>
    </row>
    <row r="3965" spans="1:7" x14ac:dyDescent="0.3">
      <c r="A3965" s="38"/>
      <c r="G3965" s="1"/>
    </row>
    <row r="3966" spans="1:7" x14ac:dyDescent="0.3">
      <c r="A3966" s="38"/>
      <c r="G3966" s="1"/>
    </row>
    <row r="3967" spans="1:7" x14ac:dyDescent="0.3">
      <c r="A3967" s="38"/>
      <c r="G3967" s="1"/>
    </row>
    <row r="3968" spans="1:7" x14ac:dyDescent="0.3">
      <c r="A3968" s="38"/>
      <c r="G3968" s="1"/>
    </row>
    <row r="3969" spans="1:7" x14ac:dyDescent="0.3">
      <c r="A3969" s="38"/>
      <c r="G3969" s="1"/>
    </row>
    <row r="3970" spans="1:7" x14ac:dyDescent="0.3">
      <c r="A3970" s="38"/>
    </row>
    <row r="3971" spans="1:7" x14ac:dyDescent="0.3">
      <c r="A3971" s="38"/>
    </row>
    <row r="3972" spans="1:7" x14ac:dyDescent="0.3">
      <c r="A3972" s="38"/>
    </row>
    <row r="3973" spans="1:7" x14ac:dyDescent="0.3">
      <c r="A3973" s="38"/>
    </row>
    <row r="3974" spans="1:7" x14ac:dyDescent="0.3">
      <c r="A3974" s="38"/>
    </row>
    <row r="3975" spans="1:7" x14ac:dyDescent="0.3">
      <c r="A3975" s="38"/>
    </row>
    <row r="3976" spans="1:7" x14ac:dyDescent="0.3">
      <c r="A3976" s="38"/>
      <c r="G3976" s="1"/>
    </row>
    <row r="3977" spans="1:7" x14ac:dyDescent="0.3">
      <c r="A3977" s="38"/>
      <c r="G3977" s="1"/>
    </row>
    <row r="3978" spans="1:7" x14ac:dyDescent="0.3">
      <c r="A3978" s="38"/>
    </row>
    <row r="3979" spans="1:7" x14ac:dyDescent="0.3">
      <c r="A3979" s="38"/>
    </row>
    <row r="3980" spans="1:7" x14ac:dyDescent="0.3">
      <c r="A3980" s="38"/>
    </row>
    <row r="3981" spans="1:7" x14ac:dyDescent="0.3">
      <c r="A3981" s="38"/>
    </row>
    <row r="3982" spans="1:7" x14ac:dyDescent="0.3">
      <c r="A3982" s="38"/>
    </row>
    <row r="3983" spans="1:7" x14ac:dyDescent="0.3">
      <c r="A3983" s="38"/>
    </row>
    <row r="3984" spans="1:7" x14ac:dyDescent="0.3">
      <c r="A3984" s="38"/>
    </row>
    <row r="3985" spans="1:7" x14ac:dyDescent="0.3">
      <c r="A3985" s="38"/>
    </row>
    <row r="3986" spans="1:7" x14ac:dyDescent="0.3">
      <c r="A3986" s="38"/>
    </row>
    <row r="3987" spans="1:7" x14ac:dyDescent="0.3">
      <c r="A3987" s="38"/>
    </row>
    <row r="3988" spans="1:7" x14ac:dyDescent="0.3">
      <c r="A3988" s="38"/>
    </row>
    <row r="3989" spans="1:7" x14ac:dyDescent="0.3">
      <c r="A3989" s="38"/>
    </row>
    <row r="3990" spans="1:7" x14ac:dyDescent="0.3">
      <c r="A3990" s="38"/>
      <c r="G3990" s="1"/>
    </row>
    <row r="3991" spans="1:7" x14ac:dyDescent="0.3">
      <c r="A3991" s="38"/>
      <c r="G3991" s="1"/>
    </row>
    <row r="3992" spans="1:7" x14ac:dyDescent="0.3">
      <c r="A3992" s="38"/>
      <c r="G3992" s="1"/>
    </row>
    <row r="3993" spans="1:7" x14ac:dyDescent="0.3">
      <c r="A3993" s="38"/>
    </row>
    <row r="3994" spans="1:7" x14ac:dyDescent="0.3">
      <c r="A3994" s="38"/>
    </row>
    <row r="3995" spans="1:7" x14ac:dyDescent="0.3">
      <c r="A3995" s="38"/>
      <c r="G3995" s="1"/>
    </row>
    <row r="3996" spans="1:7" x14ac:dyDescent="0.3">
      <c r="A3996" s="38"/>
      <c r="G3996" s="1"/>
    </row>
    <row r="3997" spans="1:7" x14ac:dyDescent="0.3">
      <c r="A3997" s="38"/>
    </row>
    <row r="3998" spans="1:7" x14ac:dyDescent="0.3">
      <c r="A3998" s="38"/>
    </row>
    <row r="3999" spans="1:7" x14ac:dyDescent="0.3">
      <c r="A3999" s="38"/>
      <c r="G3999" s="1"/>
    </row>
    <row r="4000" spans="1:7" x14ac:dyDescent="0.3">
      <c r="A4000" s="38"/>
      <c r="G4000" s="1"/>
    </row>
    <row r="4001" spans="1:7" x14ac:dyDescent="0.3">
      <c r="A4001" s="38"/>
    </row>
    <row r="4002" spans="1:7" x14ac:dyDescent="0.3">
      <c r="A4002" s="38"/>
      <c r="G4002" s="1"/>
    </row>
    <row r="4003" spans="1:7" x14ac:dyDescent="0.3">
      <c r="A4003" s="38"/>
      <c r="G4003" s="1"/>
    </row>
    <row r="4004" spans="1:7" x14ac:dyDescent="0.3">
      <c r="A4004" s="38"/>
    </row>
    <row r="4005" spans="1:7" x14ac:dyDescent="0.3">
      <c r="A4005" s="38"/>
      <c r="G4005" s="1"/>
    </row>
    <row r="4006" spans="1:7" x14ac:dyDescent="0.3">
      <c r="A4006" s="38"/>
      <c r="G4006" s="1"/>
    </row>
    <row r="4007" spans="1:7" x14ac:dyDescent="0.3">
      <c r="A4007" s="38"/>
      <c r="G4007" s="1"/>
    </row>
    <row r="4008" spans="1:7" x14ac:dyDescent="0.3">
      <c r="A4008" s="38"/>
      <c r="G4008" s="1"/>
    </row>
    <row r="4009" spans="1:7" x14ac:dyDescent="0.3">
      <c r="A4009" s="38"/>
      <c r="G4009" s="1"/>
    </row>
    <row r="4010" spans="1:7" x14ac:dyDescent="0.3">
      <c r="A4010" s="38"/>
    </row>
    <row r="4011" spans="1:7" x14ac:dyDescent="0.3">
      <c r="A4011" s="38"/>
      <c r="G4011" s="1"/>
    </row>
    <row r="4012" spans="1:7" x14ac:dyDescent="0.3">
      <c r="A4012" s="38"/>
    </row>
    <row r="4013" spans="1:7" x14ac:dyDescent="0.3">
      <c r="A4013" s="38"/>
    </row>
    <row r="4014" spans="1:7" x14ac:dyDescent="0.3">
      <c r="A4014" s="38"/>
    </row>
    <row r="4015" spans="1:7" x14ac:dyDescent="0.3">
      <c r="A4015" s="38"/>
      <c r="G4015" s="1"/>
    </row>
    <row r="4016" spans="1:7" x14ac:dyDescent="0.3">
      <c r="A4016" s="38"/>
      <c r="G4016" s="1"/>
    </row>
    <row r="4017" spans="1:7" x14ac:dyDescent="0.3">
      <c r="A4017" s="38"/>
      <c r="G4017" s="1"/>
    </row>
    <row r="4018" spans="1:7" x14ac:dyDescent="0.3">
      <c r="A4018" s="38"/>
      <c r="G4018" s="1"/>
    </row>
    <row r="4019" spans="1:7" x14ac:dyDescent="0.3">
      <c r="A4019" s="38"/>
      <c r="G4019" s="1"/>
    </row>
    <row r="4020" spans="1:7" x14ac:dyDescent="0.3">
      <c r="A4020" s="38"/>
      <c r="G4020" s="1"/>
    </row>
    <row r="4021" spans="1:7" x14ac:dyDescent="0.3">
      <c r="A4021" s="38"/>
      <c r="G4021" s="1"/>
    </row>
    <row r="4022" spans="1:7" x14ac:dyDescent="0.3">
      <c r="A4022" s="38"/>
      <c r="G4022" s="1"/>
    </row>
    <row r="4023" spans="1:7" x14ac:dyDescent="0.3">
      <c r="A4023" s="38"/>
    </row>
    <row r="4024" spans="1:7" x14ac:dyDescent="0.3">
      <c r="A4024" s="38"/>
    </row>
    <row r="4025" spans="1:7" x14ac:dyDescent="0.3">
      <c r="A4025" s="38"/>
    </row>
    <row r="4026" spans="1:7" x14ac:dyDescent="0.3">
      <c r="A4026" s="38"/>
      <c r="G4026" s="1"/>
    </row>
    <row r="4027" spans="1:7" x14ac:dyDescent="0.3">
      <c r="A4027" s="38"/>
      <c r="G4027" s="1"/>
    </row>
    <row r="4028" spans="1:7" x14ac:dyDescent="0.3">
      <c r="A4028" s="38"/>
      <c r="G4028" s="1"/>
    </row>
    <row r="4029" spans="1:7" x14ac:dyDescent="0.3">
      <c r="A4029" s="38"/>
    </row>
    <row r="4030" spans="1:7" x14ac:dyDescent="0.3">
      <c r="A4030" s="38"/>
    </row>
    <row r="4031" spans="1:7" x14ac:dyDescent="0.3">
      <c r="A4031" s="38"/>
    </row>
    <row r="4032" spans="1:7" x14ac:dyDescent="0.3">
      <c r="A4032" s="38"/>
    </row>
    <row r="4033" spans="1:7" x14ac:dyDescent="0.3">
      <c r="A4033" s="38"/>
      <c r="G4033" s="1"/>
    </row>
    <row r="4034" spans="1:7" x14ac:dyDescent="0.3">
      <c r="A4034" s="38"/>
    </row>
    <row r="4035" spans="1:7" x14ac:dyDescent="0.3">
      <c r="A4035" s="38"/>
      <c r="G4035" s="1"/>
    </row>
    <row r="4036" spans="1:7" x14ac:dyDescent="0.3">
      <c r="A4036" s="38"/>
      <c r="G4036" s="1"/>
    </row>
    <row r="4037" spans="1:7" x14ac:dyDescent="0.3">
      <c r="A4037" s="38"/>
    </row>
    <row r="4038" spans="1:7" x14ac:dyDescent="0.3">
      <c r="A4038" s="38"/>
      <c r="G4038" s="1"/>
    </row>
    <row r="4039" spans="1:7" x14ac:dyDescent="0.3">
      <c r="A4039" s="38"/>
      <c r="G4039" s="1"/>
    </row>
    <row r="4040" spans="1:7" x14ac:dyDescent="0.3">
      <c r="A4040" s="38"/>
      <c r="G4040" s="1"/>
    </row>
    <row r="4041" spans="1:7" x14ac:dyDescent="0.3">
      <c r="A4041" s="38"/>
    </row>
    <row r="4042" spans="1:7" x14ac:dyDescent="0.3">
      <c r="A4042" s="38"/>
      <c r="G4042" s="1"/>
    </row>
    <row r="4043" spans="1:7" x14ac:dyDescent="0.3">
      <c r="A4043" s="38"/>
    </row>
    <row r="4044" spans="1:7" x14ac:dyDescent="0.3">
      <c r="A4044" s="38"/>
      <c r="G4044" s="1"/>
    </row>
    <row r="4045" spans="1:7" x14ac:dyDescent="0.3">
      <c r="A4045" s="38"/>
      <c r="G4045" s="1"/>
    </row>
    <row r="4046" spans="1:7" x14ac:dyDescent="0.3">
      <c r="A4046" s="38"/>
      <c r="G4046" s="1"/>
    </row>
    <row r="4047" spans="1:7" x14ac:dyDescent="0.3">
      <c r="A4047" s="38"/>
      <c r="G4047" s="1"/>
    </row>
    <row r="4048" spans="1:7" x14ac:dyDescent="0.3">
      <c r="A4048" s="38"/>
      <c r="G4048" s="1"/>
    </row>
    <row r="4049" spans="1:7" x14ac:dyDescent="0.3">
      <c r="A4049" s="38"/>
    </row>
    <row r="4050" spans="1:7" x14ac:dyDescent="0.3">
      <c r="A4050" s="38"/>
    </row>
    <row r="4051" spans="1:7" x14ac:dyDescent="0.3">
      <c r="A4051" s="38"/>
      <c r="G4051" s="1"/>
    </row>
    <row r="4052" spans="1:7" x14ac:dyDescent="0.3">
      <c r="A4052" s="38"/>
    </row>
    <row r="4053" spans="1:7" x14ac:dyDescent="0.3">
      <c r="A4053" s="38"/>
      <c r="G4053" s="1"/>
    </row>
    <row r="4054" spans="1:7" x14ac:dyDescent="0.3">
      <c r="A4054" s="38"/>
      <c r="G4054" s="1"/>
    </row>
    <row r="4055" spans="1:7" x14ac:dyDescent="0.3">
      <c r="A4055" s="38"/>
      <c r="G4055" s="1"/>
    </row>
    <row r="4056" spans="1:7" x14ac:dyDescent="0.3">
      <c r="A4056" s="38"/>
      <c r="G4056" s="1"/>
    </row>
    <row r="4057" spans="1:7" x14ac:dyDescent="0.3">
      <c r="A4057" s="38"/>
      <c r="G4057" s="1"/>
    </row>
    <row r="4058" spans="1:7" x14ac:dyDescent="0.3">
      <c r="A4058" s="38"/>
      <c r="G4058" s="1"/>
    </row>
    <row r="4059" spans="1:7" x14ac:dyDescent="0.3">
      <c r="A4059" s="38"/>
    </row>
    <row r="4060" spans="1:7" x14ac:dyDescent="0.3">
      <c r="A4060" s="38"/>
    </row>
    <row r="4061" spans="1:7" x14ac:dyDescent="0.3">
      <c r="A4061" s="38"/>
      <c r="G4061" s="1"/>
    </row>
    <row r="4062" spans="1:7" x14ac:dyDescent="0.3">
      <c r="A4062" s="38"/>
      <c r="G4062" s="1"/>
    </row>
    <row r="4063" spans="1:7" x14ac:dyDescent="0.3">
      <c r="A4063" s="38"/>
      <c r="G4063" s="1"/>
    </row>
    <row r="4064" spans="1:7" x14ac:dyDescent="0.3">
      <c r="A4064" s="38"/>
      <c r="G4064" s="1"/>
    </row>
    <row r="4065" spans="1:7" x14ac:dyDescent="0.3">
      <c r="A4065" s="38"/>
    </row>
    <row r="4066" spans="1:7" x14ac:dyDescent="0.3">
      <c r="A4066" s="38"/>
      <c r="G4066" s="1"/>
    </row>
    <row r="4067" spans="1:7" x14ac:dyDescent="0.3">
      <c r="A4067" s="38"/>
      <c r="G4067" s="1"/>
    </row>
    <row r="4068" spans="1:7" x14ac:dyDescent="0.3">
      <c r="A4068" s="38"/>
    </row>
    <row r="4069" spans="1:7" x14ac:dyDescent="0.3">
      <c r="A4069" s="38"/>
      <c r="G4069" s="1"/>
    </row>
    <row r="4070" spans="1:7" x14ac:dyDescent="0.3">
      <c r="A4070" s="38"/>
      <c r="G4070" s="1"/>
    </row>
    <row r="4071" spans="1:7" x14ac:dyDescent="0.3">
      <c r="A4071" s="38"/>
    </row>
    <row r="4072" spans="1:7" x14ac:dyDescent="0.3">
      <c r="A4072" s="38"/>
      <c r="G4072" s="1"/>
    </row>
    <row r="4073" spans="1:7" x14ac:dyDescent="0.3">
      <c r="A4073" s="38"/>
      <c r="G4073" s="1"/>
    </row>
    <row r="4074" spans="1:7" x14ac:dyDescent="0.3">
      <c r="A4074" s="38"/>
      <c r="G4074" s="1"/>
    </row>
    <row r="4075" spans="1:7" x14ac:dyDescent="0.3">
      <c r="A4075" s="38"/>
      <c r="G4075" s="1"/>
    </row>
    <row r="4076" spans="1:7" x14ac:dyDescent="0.3">
      <c r="A4076" s="38"/>
    </row>
    <row r="4077" spans="1:7" x14ac:dyDescent="0.3">
      <c r="A4077" s="38"/>
      <c r="G4077" s="1"/>
    </row>
    <row r="4078" spans="1:7" x14ac:dyDescent="0.3">
      <c r="A4078" s="38"/>
    </row>
    <row r="4079" spans="1:7" x14ac:dyDescent="0.3">
      <c r="A4079" s="38"/>
      <c r="G4079" s="1"/>
    </row>
    <row r="4080" spans="1:7" x14ac:dyDescent="0.3">
      <c r="A4080" s="38"/>
    </row>
    <row r="4081" spans="1:7" x14ac:dyDescent="0.3">
      <c r="A4081" s="38"/>
      <c r="G4081" s="1"/>
    </row>
    <row r="4082" spans="1:7" x14ac:dyDescent="0.3">
      <c r="A4082" s="38"/>
    </row>
    <row r="4083" spans="1:7" x14ac:dyDescent="0.3">
      <c r="A4083" s="38"/>
    </row>
    <row r="4084" spans="1:7" x14ac:dyDescent="0.3">
      <c r="A4084" s="38"/>
    </row>
    <row r="4085" spans="1:7" x14ac:dyDescent="0.3">
      <c r="A4085" s="38"/>
      <c r="G4085" s="1"/>
    </row>
    <row r="4086" spans="1:7" x14ac:dyDescent="0.3">
      <c r="A4086" s="38"/>
    </row>
    <row r="4087" spans="1:7" x14ac:dyDescent="0.3">
      <c r="A4087" s="38"/>
      <c r="G4087" s="1"/>
    </row>
    <row r="4088" spans="1:7" x14ac:dyDescent="0.3">
      <c r="A4088" s="38"/>
      <c r="G4088" s="1"/>
    </row>
    <row r="4089" spans="1:7" x14ac:dyDescent="0.3">
      <c r="A4089" s="38"/>
    </row>
    <row r="4090" spans="1:7" x14ac:dyDescent="0.3">
      <c r="A4090" s="38"/>
      <c r="G4090" s="1"/>
    </row>
    <row r="4091" spans="1:7" x14ac:dyDescent="0.3">
      <c r="A4091" s="38"/>
    </row>
    <row r="4092" spans="1:7" x14ac:dyDescent="0.3">
      <c r="A4092" s="38"/>
    </row>
    <row r="4093" spans="1:7" x14ac:dyDescent="0.3">
      <c r="A4093" s="38"/>
      <c r="G4093" s="1"/>
    </row>
    <row r="4094" spans="1:7" x14ac:dyDescent="0.3">
      <c r="A4094" s="38"/>
    </row>
    <row r="4095" spans="1:7" x14ac:dyDescent="0.3">
      <c r="A4095" s="38"/>
      <c r="G4095" s="1"/>
    </row>
    <row r="4096" spans="1:7" x14ac:dyDescent="0.3">
      <c r="A4096" s="38"/>
      <c r="G4096" s="1"/>
    </row>
    <row r="4097" spans="1:7" x14ac:dyDescent="0.3">
      <c r="A4097" s="38"/>
      <c r="G4097" s="1"/>
    </row>
    <row r="4098" spans="1:7" x14ac:dyDescent="0.3">
      <c r="A4098" s="38"/>
      <c r="G4098" s="1"/>
    </row>
    <row r="4099" spans="1:7" x14ac:dyDescent="0.3">
      <c r="A4099" s="38"/>
    </row>
    <row r="4100" spans="1:7" x14ac:dyDescent="0.3">
      <c r="A4100" s="38"/>
      <c r="G4100" s="1"/>
    </row>
    <row r="4101" spans="1:7" x14ac:dyDescent="0.3">
      <c r="A4101" s="38"/>
      <c r="G4101" s="1"/>
    </row>
    <row r="4102" spans="1:7" x14ac:dyDescent="0.3">
      <c r="A4102" s="38"/>
    </row>
    <row r="4103" spans="1:7" x14ac:dyDescent="0.3">
      <c r="A4103" s="38"/>
      <c r="G4103" s="1"/>
    </row>
    <row r="4104" spans="1:7" x14ac:dyDescent="0.3">
      <c r="A4104" s="38"/>
    </row>
    <row r="4105" spans="1:7" x14ac:dyDescent="0.3">
      <c r="A4105" s="38"/>
    </row>
    <row r="4106" spans="1:7" x14ac:dyDescent="0.3">
      <c r="A4106" s="38"/>
    </row>
    <row r="4107" spans="1:7" x14ac:dyDescent="0.3">
      <c r="A4107" s="38"/>
      <c r="G4107" s="1"/>
    </row>
    <row r="4108" spans="1:7" x14ac:dyDescent="0.3">
      <c r="A4108" s="38"/>
      <c r="G4108" s="1"/>
    </row>
    <row r="4109" spans="1:7" x14ac:dyDescent="0.3">
      <c r="A4109" s="38"/>
      <c r="G4109" s="1"/>
    </row>
    <row r="4110" spans="1:7" x14ac:dyDescent="0.3">
      <c r="A4110" s="38"/>
    </row>
    <row r="4111" spans="1:7" x14ac:dyDescent="0.3">
      <c r="A4111" s="38"/>
    </row>
    <row r="4112" spans="1:7" x14ac:dyDescent="0.3">
      <c r="A4112" s="38"/>
      <c r="G4112" s="1"/>
    </row>
    <row r="4113" spans="1:7" x14ac:dyDescent="0.3">
      <c r="A4113" s="38"/>
      <c r="G4113" s="1"/>
    </row>
    <row r="4114" spans="1:7" x14ac:dyDescent="0.3">
      <c r="A4114" s="38"/>
      <c r="G4114" s="1"/>
    </row>
    <row r="4115" spans="1:7" x14ac:dyDescent="0.3">
      <c r="A4115" s="38"/>
      <c r="G4115" s="1"/>
    </row>
    <row r="4116" spans="1:7" x14ac:dyDescent="0.3">
      <c r="A4116" s="38"/>
      <c r="G4116" s="1"/>
    </row>
    <row r="4117" spans="1:7" x14ac:dyDescent="0.3">
      <c r="A4117" s="38"/>
    </row>
    <row r="4118" spans="1:7" x14ac:dyDescent="0.3">
      <c r="A4118" s="38"/>
      <c r="G4118" s="1"/>
    </row>
    <row r="4119" spans="1:7" x14ac:dyDescent="0.3">
      <c r="A4119" s="38"/>
      <c r="G4119" s="1"/>
    </row>
    <row r="4120" spans="1:7" x14ac:dyDescent="0.3">
      <c r="A4120" s="38"/>
      <c r="G4120" s="1"/>
    </row>
    <row r="4121" spans="1:7" x14ac:dyDescent="0.3">
      <c r="A4121" s="38"/>
    </row>
    <row r="4122" spans="1:7" x14ac:dyDescent="0.3">
      <c r="A4122" s="38"/>
    </row>
    <row r="4123" spans="1:7" x14ac:dyDescent="0.3">
      <c r="A4123" s="38"/>
    </row>
    <row r="4124" spans="1:7" x14ac:dyDescent="0.3">
      <c r="A4124" s="38"/>
    </row>
    <row r="4125" spans="1:7" x14ac:dyDescent="0.3">
      <c r="A4125" s="38"/>
      <c r="G4125" s="1"/>
    </row>
    <row r="4126" spans="1:7" x14ac:dyDescent="0.3">
      <c r="A4126" s="38"/>
      <c r="G4126" s="1"/>
    </row>
    <row r="4127" spans="1:7" x14ac:dyDescent="0.3">
      <c r="A4127" s="38"/>
    </row>
    <row r="4128" spans="1:7" x14ac:dyDescent="0.3">
      <c r="A4128" s="38"/>
      <c r="G4128" s="1"/>
    </row>
    <row r="4129" spans="1:7" x14ac:dyDescent="0.3">
      <c r="A4129" s="38"/>
    </row>
    <row r="4130" spans="1:7" x14ac:dyDescent="0.3">
      <c r="A4130" s="38"/>
    </row>
    <row r="4131" spans="1:7" x14ac:dyDescent="0.3">
      <c r="A4131" s="38"/>
      <c r="G4131" s="1"/>
    </row>
    <row r="4132" spans="1:7" x14ac:dyDescent="0.3">
      <c r="A4132" s="38"/>
    </row>
    <row r="4133" spans="1:7" x14ac:dyDescent="0.3">
      <c r="A4133" s="38"/>
    </row>
    <row r="4134" spans="1:7" x14ac:dyDescent="0.3">
      <c r="A4134" s="38"/>
    </row>
    <row r="4135" spans="1:7" x14ac:dyDescent="0.3">
      <c r="A4135" s="38"/>
    </row>
    <row r="4136" spans="1:7" x14ac:dyDescent="0.3">
      <c r="A4136" s="38"/>
    </row>
    <row r="4137" spans="1:7" x14ac:dyDescent="0.3">
      <c r="A4137" s="38"/>
    </row>
    <row r="4138" spans="1:7" x14ac:dyDescent="0.3">
      <c r="A4138" s="38"/>
    </row>
    <row r="4139" spans="1:7" x14ac:dyDescent="0.3">
      <c r="A4139" s="38"/>
      <c r="G4139" s="1"/>
    </row>
    <row r="4140" spans="1:7" x14ac:dyDescent="0.3">
      <c r="A4140" s="38"/>
    </row>
    <row r="4141" spans="1:7" x14ac:dyDescent="0.3">
      <c r="A4141" s="38"/>
    </row>
    <row r="4142" spans="1:7" x14ac:dyDescent="0.3">
      <c r="A4142" s="38"/>
      <c r="G4142" s="1"/>
    </row>
    <row r="4143" spans="1:7" x14ac:dyDescent="0.3">
      <c r="A4143" s="38"/>
      <c r="G4143" s="1"/>
    </row>
    <row r="4144" spans="1:7" x14ac:dyDescent="0.3">
      <c r="A4144" s="38"/>
      <c r="G4144" s="1"/>
    </row>
    <row r="4145" spans="1:7" x14ac:dyDescent="0.3">
      <c r="A4145" s="38"/>
      <c r="G4145" s="1"/>
    </row>
    <row r="4146" spans="1:7" x14ac:dyDescent="0.3">
      <c r="A4146" s="38"/>
      <c r="G4146" s="1"/>
    </row>
    <row r="4147" spans="1:7" x14ac:dyDescent="0.3">
      <c r="A4147" s="38"/>
    </row>
    <row r="4148" spans="1:7" x14ac:dyDescent="0.3">
      <c r="A4148" s="38"/>
      <c r="G4148" s="1"/>
    </row>
    <row r="4149" spans="1:7" x14ac:dyDescent="0.3">
      <c r="A4149" s="38"/>
    </row>
    <row r="4150" spans="1:7" x14ac:dyDescent="0.3">
      <c r="A4150" s="38"/>
      <c r="G4150" s="1"/>
    </row>
    <row r="4151" spans="1:7" x14ac:dyDescent="0.3">
      <c r="A4151" s="38"/>
      <c r="G4151" s="1"/>
    </row>
    <row r="4152" spans="1:7" x14ac:dyDescent="0.3">
      <c r="A4152" s="38"/>
      <c r="G4152" s="1"/>
    </row>
    <row r="4153" spans="1:7" x14ac:dyDescent="0.3">
      <c r="A4153" s="38"/>
    </row>
    <row r="4154" spans="1:7" x14ac:dyDescent="0.3">
      <c r="A4154" s="38"/>
    </row>
    <row r="4155" spans="1:7" x14ac:dyDescent="0.3">
      <c r="A4155" s="38"/>
      <c r="G4155" s="1"/>
    </row>
    <row r="4156" spans="1:7" x14ac:dyDescent="0.3">
      <c r="A4156" s="38"/>
      <c r="G4156" s="1"/>
    </row>
    <row r="4157" spans="1:7" x14ac:dyDescent="0.3">
      <c r="A4157" s="38"/>
    </row>
    <row r="4158" spans="1:7" x14ac:dyDescent="0.3">
      <c r="A4158" s="38"/>
      <c r="G4158" s="1"/>
    </row>
    <row r="4159" spans="1:7" x14ac:dyDescent="0.3">
      <c r="A4159" s="38"/>
      <c r="G4159" s="1"/>
    </row>
    <row r="4160" spans="1:7" x14ac:dyDescent="0.3">
      <c r="A4160" s="38"/>
      <c r="G4160" s="1"/>
    </row>
    <row r="4161" spans="1:7" x14ac:dyDescent="0.3">
      <c r="A4161" s="38"/>
      <c r="G4161" s="1"/>
    </row>
    <row r="4162" spans="1:7" x14ac:dyDescent="0.3">
      <c r="A4162" s="38"/>
      <c r="G4162" s="1"/>
    </row>
    <row r="4163" spans="1:7" x14ac:dyDescent="0.3">
      <c r="A4163" s="38"/>
      <c r="D4163" s="19"/>
      <c r="G4163" s="1"/>
    </row>
    <row r="4164" spans="1:7" x14ac:dyDescent="0.3">
      <c r="A4164" s="38"/>
    </row>
    <row r="4165" spans="1:7" x14ac:dyDescent="0.3">
      <c r="A4165" s="38"/>
      <c r="G4165" s="1"/>
    </row>
    <row r="4166" spans="1:7" x14ac:dyDescent="0.3">
      <c r="A4166" s="38"/>
      <c r="G4166" s="1"/>
    </row>
    <row r="4167" spans="1:7" x14ac:dyDescent="0.3">
      <c r="A4167" s="38"/>
      <c r="G4167" s="1"/>
    </row>
    <row r="4168" spans="1:7" x14ac:dyDescent="0.3">
      <c r="A4168" s="38"/>
    </row>
    <row r="4169" spans="1:7" x14ac:dyDescent="0.3">
      <c r="A4169" s="38"/>
    </row>
    <row r="4170" spans="1:7" x14ac:dyDescent="0.3">
      <c r="A4170" s="38"/>
    </row>
    <row r="4171" spans="1:7" x14ac:dyDescent="0.3">
      <c r="A4171" s="38"/>
    </row>
    <row r="4172" spans="1:7" x14ac:dyDescent="0.3">
      <c r="A4172" s="38"/>
    </row>
    <row r="4173" spans="1:7" x14ac:dyDescent="0.3">
      <c r="A4173" s="38"/>
    </row>
    <row r="4174" spans="1:7" x14ac:dyDescent="0.3">
      <c r="A4174" s="38"/>
      <c r="G4174" s="1"/>
    </row>
    <row r="4175" spans="1:7" x14ac:dyDescent="0.3">
      <c r="A4175" s="38"/>
    </row>
    <row r="4176" spans="1:7" x14ac:dyDescent="0.3">
      <c r="A4176" s="38"/>
    </row>
    <row r="4177" spans="1:7" x14ac:dyDescent="0.3">
      <c r="A4177" s="38"/>
      <c r="G4177" s="1"/>
    </row>
    <row r="4178" spans="1:7" x14ac:dyDescent="0.3">
      <c r="A4178" s="38"/>
      <c r="G4178" s="1"/>
    </row>
    <row r="4179" spans="1:7" x14ac:dyDescent="0.3">
      <c r="A4179" s="38"/>
    </row>
    <row r="4180" spans="1:7" x14ac:dyDescent="0.3">
      <c r="A4180" s="38"/>
    </row>
    <row r="4181" spans="1:7" x14ac:dyDescent="0.3">
      <c r="A4181" s="38"/>
    </row>
    <row r="4182" spans="1:7" x14ac:dyDescent="0.3">
      <c r="A4182" s="38"/>
      <c r="G4182" s="1"/>
    </row>
    <row r="4183" spans="1:7" x14ac:dyDescent="0.3">
      <c r="A4183" s="38"/>
      <c r="G4183" s="1"/>
    </row>
    <row r="4184" spans="1:7" x14ac:dyDescent="0.3">
      <c r="A4184" s="38"/>
      <c r="G4184" s="1"/>
    </row>
    <row r="4185" spans="1:7" x14ac:dyDescent="0.3">
      <c r="A4185" s="38"/>
      <c r="G4185" s="1"/>
    </row>
    <row r="4186" spans="1:7" x14ac:dyDescent="0.3">
      <c r="A4186" s="38"/>
    </row>
    <row r="4187" spans="1:7" x14ac:dyDescent="0.3">
      <c r="A4187" s="38"/>
    </row>
    <row r="4188" spans="1:7" x14ac:dyDescent="0.3">
      <c r="A4188" s="38"/>
      <c r="G4188" s="1"/>
    </row>
    <row r="4189" spans="1:7" x14ac:dyDescent="0.3">
      <c r="A4189" s="38"/>
      <c r="G4189" s="1"/>
    </row>
    <row r="4190" spans="1:7" x14ac:dyDescent="0.3">
      <c r="A4190" s="38"/>
    </row>
    <row r="4191" spans="1:7" x14ac:dyDescent="0.3">
      <c r="A4191" s="38"/>
      <c r="G4191" s="1"/>
    </row>
    <row r="4192" spans="1:7" x14ac:dyDescent="0.3">
      <c r="A4192" s="38"/>
      <c r="G4192" s="1"/>
    </row>
    <row r="4193" spans="1:7" x14ac:dyDescent="0.3">
      <c r="A4193" s="38"/>
    </row>
    <row r="4194" spans="1:7" x14ac:dyDescent="0.3">
      <c r="A4194" s="38"/>
    </row>
    <row r="4195" spans="1:7" x14ac:dyDescent="0.3">
      <c r="A4195" s="38"/>
      <c r="G4195" s="1"/>
    </row>
    <row r="4196" spans="1:7" x14ac:dyDescent="0.3">
      <c r="A4196" s="38"/>
      <c r="G4196" s="1"/>
    </row>
    <row r="4197" spans="1:7" x14ac:dyDescent="0.3">
      <c r="A4197" s="38"/>
      <c r="G4197" s="1"/>
    </row>
    <row r="4198" spans="1:7" x14ac:dyDescent="0.3">
      <c r="A4198" s="38"/>
      <c r="G4198" s="1"/>
    </row>
    <row r="4199" spans="1:7" x14ac:dyDescent="0.3">
      <c r="A4199" s="38"/>
      <c r="G4199" s="1"/>
    </row>
    <row r="4200" spans="1:7" x14ac:dyDescent="0.3">
      <c r="A4200" s="38"/>
      <c r="G4200" s="1"/>
    </row>
    <row r="4201" spans="1:7" x14ac:dyDescent="0.3">
      <c r="A4201" s="38"/>
      <c r="G4201" s="1"/>
    </row>
    <row r="4202" spans="1:7" x14ac:dyDescent="0.3">
      <c r="A4202" s="38"/>
      <c r="G4202" s="1"/>
    </row>
    <row r="4203" spans="1:7" x14ac:dyDescent="0.3">
      <c r="A4203" s="38"/>
      <c r="G4203" s="1"/>
    </row>
    <row r="4204" spans="1:7" x14ac:dyDescent="0.3">
      <c r="A4204" s="38"/>
      <c r="G4204" s="1"/>
    </row>
    <row r="4205" spans="1:7" x14ac:dyDescent="0.3">
      <c r="A4205" s="38"/>
      <c r="G4205" s="1"/>
    </row>
    <row r="4206" spans="1:7" x14ac:dyDescent="0.3">
      <c r="A4206" s="38"/>
    </row>
    <row r="4207" spans="1:7" x14ac:dyDescent="0.3">
      <c r="A4207" s="38"/>
      <c r="G4207" s="1"/>
    </row>
    <row r="4208" spans="1:7" x14ac:dyDescent="0.3">
      <c r="A4208" s="38"/>
      <c r="G4208" s="1"/>
    </row>
    <row r="4209" spans="1:7" x14ac:dyDescent="0.3">
      <c r="A4209" s="38"/>
      <c r="G4209" s="1"/>
    </row>
    <row r="4210" spans="1:7" x14ac:dyDescent="0.3">
      <c r="A4210" s="38"/>
      <c r="G4210" s="1"/>
    </row>
    <row r="4211" spans="1:7" x14ac:dyDescent="0.3">
      <c r="A4211" s="38"/>
      <c r="G4211" s="1"/>
    </row>
    <row r="4212" spans="1:7" x14ac:dyDescent="0.3">
      <c r="A4212" s="38"/>
      <c r="G4212" s="1"/>
    </row>
    <row r="4213" spans="1:7" x14ac:dyDescent="0.3">
      <c r="A4213" s="38"/>
      <c r="G4213" s="1"/>
    </row>
    <row r="4214" spans="1:7" x14ac:dyDescent="0.3">
      <c r="A4214" s="38"/>
      <c r="G4214" s="1"/>
    </row>
    <row r="4215" spans="1:7" x14ac:dyDescent="0.3">
      <c r="A4215" s="38"/>
    </row>
    <row r="4216" spans="1:7" x14ac:dyDescent="0.3">
      <c r="A4216" s="38"/>
    </row>
    <row r="4217" spans="1:7" x14ac:dyDescent="0.3">
      <c r="A4217" s="38"/>
    </row>
    <row r="4218" spans="1:7" x14ac:dyDescent="0.3">
      <c r="A4218" s="38"/>
      <c r="G4218" s="1"/>
    </row>
    <row r="4219" spans="1:7" x14ac:dyDescent="0.3">
      <c r="A4219" s="38"/>
      <c r="G4219" s="1"/>
    </row>
    <row r="4220" spans="1:7" x14ac:dyDescent="0.3">
      <c r="A4220" s="38"/>
    </row>
    <row r="4221" spans="1:7" x14ac:dyDescent="0.3">
      <c r="A4221" s="38"/>
      <c r="G4221" s="1"/>
    </row>
    <row r="4222" spans="1:7" x14ac:dyDescent="0.3">
      <c r="A4222" s="38"/>
      <c r="G4222" s="1"/>
    </row>
    <row r="4223" spans="1:7" x14ac:dyDescent="0.3">
      <c r="A4223" s="38"/>
      <c r="G4223" s="1"/>
    </row>
    <row r="4224" spans="1:7" x14ac:dyDescent="0.3">
      <c r="A4224" s="38"/>
      <c r="G4224" s="1"/>
    </row>
    <row r="4225" spans="1:7" x14ac:dyDescent="0.3">
      <c r="A4225" s="38"/>
      <c r="G4225" s="1"/>
    </row>
    <row r="4226" spans="1:7" x14ac:dyDescent="0.3">
      <c r="A4226" s="38"/>
    </row>
    <row r="4227" spans="1:7" x14ac:dyDescent="0.3">
      <c r="A4227" s="38"/>
      <c r="G4227" s="1"/>
    </row>
    <row r="4228" spans="1:7" x14ac:dyDescent="0.3">
      <c r="A4228" s="38"/>
      <c r="G4228" s="1"/>
    </row>
    <row r="4229" spans="1:7" x14ac:dyDescent="0.3">
      <c r="A4229" s="38"/>
      <c r="G4229" s="1"/>
    </row>
    <row r="4230" spans="1:7" x14ac:dyDescent="0.3">
      <c r="A4230" s="38"/>
      <c r="G4230" s="1"/>
    </row>
    <row r="4231" spans="1:7" x14ac:dyDescent="0.3">
      <c r="A4231" s="38"/>
      <c r="G4231" s="1"/>
    </row>
    <row r="4232" spans="1:7" x14ac:dyDescent="0.3">
      <c r="A4232" s="38"/>
    </row>
    <row r="4233" spans="1:7" x14ac:dyDescent="0.3">
      <c r="A4233" s="38"/>
    </row>
    <row r="4234" spans="1:7" x14ac:dyDescent="0.3">
      <c r="A4234" s="38"/>
    </row>
    <row r="4235" spans="1:7" x14ac:dyDescent="0.3">
      <c r="A4235" s="38"/>
      <c r="G4235" s="1"/>
    </row>
    <row r="4236" spans="1:7" x14ac:dyDescent="0.3">
      <c r="A4236" s="38"/>
    </row>
    <row r="4237" spans="1:7" x14ac:dyDescent="0.3">
      <c r="A4237" s="38"/>
    </row>
    <row r="4238" spans="1:7" x14ac:dyDescent="0.3">
      <c r="A4238" s="38"/>
    </row>
    <row r="4239" spans="1:7" x14ac:dyDescent="0.3">
      <c r="A4239" s="38"/>
    </row>
    <row r="4240" spans="1:7" x14ac:dyDescent="0.3">
      <c r="A4240" s="38"/>
      <c r="G4240" s="1"/>
    </row>
    <row r="4241" spans="1:7" x14ac:dyDescent="0.3">
      <c r="A4241" s="38"/>
      <c r="G4241" s="1"/>
    </row>
    <row r="4242" spans="1:7" x14ac:dyDescent="0.3">
      <c r="A4242" s="38"/>
    </row>
    <row r="4243" spans="1:7" x14ac:dyDescent="0.3">
      <c r="A4243" s="38"/>
    </row>
    <row r="4244" spans="1:7" x14ac:dyDescent="0.3">
      <c r="A4244" s="38"/>
    </row>
    <row r="4245" spans="1:7" x14ac:dyDescent="0.3">
      <c r="A4245" s="38"/>
      <c r="G4245" s="1"/>
    </row>
    <row r="4246" spans="1:7" x14ac:dyDescent="0.3">
      <c r="A4246" s="38"/>
      <c r="G4246" s="1"/>
    </row>
    <row r="4247" spans="1:7" x14ac:dyDescent="0.3">
      <c r="A4247" s="38"/>
      <c r="G4247" s="1"/>
    </row>
    <row r="4248" spans="1:7" x14ac:dyDescent="0.3">
      <c r="A4248" s="38"/>
      <c r="G4248" s="1"/>
    </row>
    <row r="4249" spans="1:7" x14ac:dyDescent="0.3">
      <c r="A4249" s="38"/>
    </row>
    <row r="4250" spans="1:7" x14ac:dyDescent="0.3">
      <c r="A4250" s="38"/>
    </row>
    <row r="4251" spans="1:7" x14ac:dyDescent="0.3">
      <c r="A4251" s="38"/>
      <c r="G4251" s="1"/>
    </row>
    <row r="4252" spans="1:7" x14ac:dyDescent="0.3">
      <c r="A4252" s="38"/>
      <c r="G4252" s="1"/>
    </row>
    <row r="4253" spans="1:7" x14ac:dyDescent="0.3">
      <c r="A4253" s="38"/>
    </row>
    <row r="4254" spans="1:7" x14ac:dyDescent="0.3">
      <c r="A4254" s="38"/>
    </row>
    <row r="4255" spans="1:7" x14ac:dyDescent="0.3">
      <c r="A4255" s="38"/>
    </row>
    <row r="4256" spans="1:7" x14ac:dyDescent="0.3">
      <c r="A4256" s="38"/>
    </row>
    <row r="4257" spans="1:7" x14ac:dyDescent="0.3">
      <c r="A4257" s="38"/>
    </row>
    <row r="4258" spans="1:7" x14ac:dyDescent="0.3">
      <c r="A4258" s="38"/>
    </row>
    <row r="4259" spans="1:7" x14ac:dyDescent="0.3">
      <c r="A4259" s="38"/>
    </row>
    <row r="4260" spans="1:7" x14ac:dyDescent="0.3">
      <c r="A4260" s="38"/>
    </row>
    <row r="4261" spans="1:7" x14ac:dyDescent="0.3">
      <c r="A4261" s="38"/>
    </row>
    <row r="4262" spans="1:7" x14ac:dyDescent="0.3">
      <c r="A4262" s="38"/>
      <c r="G4262" s="1"/>
    </row>
    <row r="4263" spans="1:7" x14ac:dyDescent="0.3">
      <c r="A4263" s="38"/>
    </row>
    <row r="4264" spans="1:7" x14ac:dyDescent="0.3">
      <c r="A4264" s="38"/>
    </row>
    <row r="4265" spans="1:7" x14ac:dyDescent="0.3">
      <c r="A4265" s="38"/>
    </row>
    <row r="4266" spans="1:7" x14ac:dyDescent="0.3">
      <c r="A4266" s="38"/>
      <c r="G4266" s="1"/>
    </row>
    <row r="4267" spans="1:7" x14ac:dyDescent="0.3">
      <c r="A4267" s="38"/>
      <c r="G4267" s="1"/>
    </row>
    <row r="4268" spans="1:7" x14ac:dyDescent="0.3">
      <c r="A4268" s="38"/>
      <c r="G4268" s="1"/>
    </row>
    <row r="4269" spans="1:7" x14ac:dyDescent="0.3">
      <c r="A4269" s="38"/>
    </row>
    <row r="4270" spans="1:7" x14ac:dyDescent="0.3">
      <c r="A4270" s="38"/>
      <c r="G4270" s="1"/>
    </row>
    <row r="4271" spans="1:7" x14ac:dyDescent="0.3">
      <c r="A4271" s="38"/>
    </row>
    <row r="4272" spans="1:7" x14ac:dyDescent="0.3">
      <c r="A4272" s="38"/>
    </row>
    <row r="4273" spans="1:7" x14ac:dyDescent="0.3">
      <c r="A4273" s="38"/>
      <c r="G4273" s="1"/>
    </row>
    <row r="4274" spans="1:7" x14ac:dyDescent="0.3">
      <c r="A4274" s="38"/>
      <c r="G4274" s="1"/>
    </row>
    <row r="4275" spans="1:7" x14ac:dyDescent="0.3">
      <c r="A4275" s="38"/>
      <c r="G4275" s="1"/>
    </row>
    <row r="4276" spans="1:7" x14ac:dyDescent="0.3">
      <c r="A4276" s="38"/>
      <c r="G4276" s="1"/>
    </row>
    <row r="4277" spans="1:7" x14ac:dyDescent="0.3">
      <c r="A4277" s="38"/>
    </row>
    <row r="4278" spans="1:7" x14ac:dyDescent="0.3">
      <c r="A4278" s="38"/>
      <c r="G4278" s="1"/>
    </row>
    <row r="4279" spans="1:7" x14ac:dyDescent="0.3">
      <c r="A4279" s="38"/>
      <c r="G4279" s="1"/>
    </row>
    <row r="4280" spans="1:7" x14ac:dyDescent="0.3">
      <c r="A4280" s="38"/>
      <c r="G4280" s="1"/>
    </row>
    <row r="4281" spans="1:7" x14ac:dyDescent="0.3">
      <c r="A4281" s="38"/>
      <c r="G4281" s="1"/>
    </row>
    <row r="4282" spans="1:7" x14ac:dyDescent="0.3">
      <c r="A4282" s="38"/>
    </row>
    <row r="4283" spans="1:7" x14ac:dyDescent="0.3">
      <c r="A4283" s="38"/>
    </row>
    <row r="4284" spans="1:7" x14ac:dyDescent="0.3">
      <c r="A4284" s="38"/>
      <c r="G4284" s="1"/>
    </row>
    <row r="4285" spans="1:7" x14ac:dyDescent="0.3">
      <c r="A4285" s="38"/>
      <c r="G4285" s="1"/>
    </row>
    <row r="4286" spans="1:7" x14ac:dyDescent="0.3">
      <c r="A4286" s="38"/>
      <c r="G4286" s="1"/>
    </row>
    <row r="4287" spans="1:7" x14ac:dyDescent="0.3">
      <c r="A4287" s="38"/>
      <c r="G4287" s="1"/>
    </row>
    <row r="4288" spans="1:7" x14ac:dyDescent="0.3">
      <c r="A4288" s="38"/>
      <c r="G4288" s="1"/>
    </row>
    <row r="4289" spans="1:7" x14ac:dyDescent="0.3">
      <c r="A4289" s="38"/>
      <c r="G4289" s="1"/>
    </row>
    <row r="4290" spans="1:7" x14ac:dyDescent="0.3">
      <c r="A4290" s="38"/>
      <c r="G4290" s="1"/>
    </row>
    <row r="4291" spans="1:7" x14ac:dyDescent="0.3">
      <c r="A4291" s="38"/>
      <c r="G4291" s="1"/>
    </row>
    <row r="4292" spans="1:7" x14ac:dyDescent="0.3">
      <c r="A4292" s="38"/>
      <c r="G4292" s="1"/>
    </row>
    <row r="4293" spans="1:7" x14ac:dyDescent="0.3">
      <c r="A4293" s="38"/>
    </row>
    <row r="4294" spans="1:7" x14ac:dyDescent="0.3">
      <c r="A4294" s="38"/>
      <c r="G4294" s="1"/>
    </row>
    <row r="4295" spans="1:7" x14ac:dyDescent="0.3">
      <c r="A4295" s="38"/>
    </row>
    <row r="4296" spans="1:7" x14ac:dyDescent="0.3">
      <c r="A4296" s="38"/>
      <c r="G4296" s="1"/>
    </row>
    <row r="4297" spans="1:7" x14ac:dyDescent="0.3">
      <c r="A4297" s="38"/>
    </row>
    <row r="4298" spans="1:7" x14ac:dyDescent="0.3">
      <c r="A4298" s="38"/>
    </row>
    <row r="4299" spans="1:7" x14ac:dyDescent="0.3">
      <c r="A4299" s="38"/>
      <c r="G4299" s="1"/>
    </row>
    <row r="4300" spans="1:7" x14ac:dyDescent="0.3">
      <c r="A4300" s="38"/>
    </row>
    <row r="4301" spans="1:7" x14ac:dyDescent="0.3">
      <c r="A4301" s="38"/>
      <c r="G4301" s="1"/>
    </row>
    <row r="4302" spans="1:7" x14ac:dyDescent="0.3">
      <c r="A4302" s="38"/>
      <c r="G4302" s="1"/>
    </row>
    <row r="4303" spans="1:7" x14ac:dyDescent="0.3">
      <c r="A4303" s="38"/>
      <c r="G4303" s="1"/>
    </row>
    <row r="4304" spans="1:7" x14ac:dyDescent="0.3">
      <c r="A4304" s="38"/>
    </row>
    <row r="4305" spans="1:7" x14ac:dyDescent="0.3">
      <c r="A4305" s="38"/>
    </row>
    <row r="4306" spans="1:7" x14ac:dyDescent="0.3">
      <c r="A4306" s="38"/>
    </row>
    <row r="4307" spans="1:7" x14ac:dyDescent="0.3">
      <c r="A4307" s="38"/>
    </row>
    <row r="4308" spans="1:7" x14ac:dyDescent="0.3">
      <c r="A4308" s="38"/>
    </row>
    <row r="4309" spans="1:7" x14ac:dyDescent="0.3">
      <c r="A4309" s="38"/>
      <c r="G4309" s="1"/>
    </row>
    <row r="4310" spans="1:7" x14ac:dyDescent="0.3">
      <c r="A4310" s="38"/>
      <c r="G4310" s="1"/>
    </row>
    <row r="4311" spans="1:7" x14ac:dyDescent="0.3">
      <c r="A4311" s="38"/>
    </row>
    <row r="4312" spans="1:7" x14ac:dyDescent="0.3">
      <c r="A4312" s="38"/>
      <c r="G4312" s="1"/>
    </row>
    <row r="4313" spans="1:7" x14ac:dyDescent="0.3">
      <c r="A4313" s="38"/>
      <c r="G4313" s="1"/>
    </row>
    <row r="4314" spans="1:7" x14ac:dyDescent="0.3">
      <c r="A4314" s="38"/>
    </row>
    <row r="4315" spans="1:7" x14ac:dyDescent="0.3">
      <c r="A4315" s="38"/>
    </row>
    <row r="4316" spans="1:7" x14ac:dyDescent="0.3">
      <c r="A4316" s="38"/>
    </row>
    <row r="4317" spans="1:7" x14ac:dyDescent="0.3">
      <c r="A4317" s="38"/>
      <c r="G4317" s="1"/>
    </row>
    <row r="4318" spans="1:7" x14ac:dyDescent="0.3">
      <c r="A4318" s="38"/>
      <c r="G4318" s="1"/>
    </row>
    <row r="4319" spans="1:7" x14ac:dyDescent="0.3">
      <c r="A4319" s="38"/>
      <c r="G4319" s="1"/>
    </row>
    <row r="4320" spans="1:7" x14ac:dyDescent="0.3">
      <c r="A4320" s="38"/>
      <c r="G4320" s="1"/>
    </row>
    <row r="4321" spans="1:7" x14ac:dyDescent="0.3">
      <c r="A4321" s="38"/>
    </row>
    <row r="4322" spans="1:7" x14ac:dyDescent="0.3">
      <c r="A4322" s="38"/>
      <c r="G4322" s="1"/>
    </row>
    <row r="4323" spans="1:7" x14ac:dyDescent="0.3">
      <c r="A4323" s="38"/>
    </row>
    <row r="4324" spans="1:7" x14ac:dyDescent="0.3">
      <c r="A4324" s="38"/>
      <c r="G4324" s="1"/>
    </row>
    <row r="4325" spans="1:7" x14ac:dyDescent="0.3">
      <c r="A4325" s="38"/>
      <c r="G4325" s="1"/>
    </row>
    <row r="4326" spans="1:7" x14ac:dyDescent="0.3">
      <c r="A4326" s="38"/>
      <c r="G4326" s="1"/>
    </row>
    <row r="4327" spans="1:7" x14ac:dyDescent="0.3">
      <c r="A4327" s="38"/>
      <c r="G4327" s="1"/>
    </row>
    <row r="4328" spans="1:7" x14ac:dyDescent="0.3">
      <c r="A4328" s="38"/>
    </row>
    <row r="4329" spans="1:7" x14ac:dyDescent="0.3">
      <c r="A4329" s="38"/>
      <c r="G4329" s="1"/>
    </row>
    <row r="4330" spans="1:7" x14ac:dyDescent="0.3">
      <c r="A4330" s="38"/>
      <c r="G4330" s="1"/>
    </row>
    <row r="4331" spans="1:7" x14ac:dyDescent="0.3">
      <c r="A4331" s="38"/>
      <c r="G4331" s="1"/>
    </row>
    <row r="4332" spans="1:7" x14ac:dyDescent="0.3">
      <c r="A4332" s="38"/>
    </row>
    <row r="4333" spans="1:7" x14ac:dyDescent="0.3">
      <c r="A4333" s="38"/>
    </row>
    <row r="4334" spans="1:7" x14ac:dyDescent="0.3">
      <c r="A4334" s="38"/>
      <c r="G4334" s="1"/>
    </row>
    <row r="4335" spans="1:7" x14ac:dyDescent="0.3">
      <c r="A4335" s="38"/>
    </row>
    <row r="4336" spans="1:7" x14ac:dyDescent="0.3">
      <c r="A4336" s="38"/>
      <c r="G4336" s="1"/>
    </row>
    <row r="4337" spans="1:7" x14ac:dyDescent="0.3">
      <c r="A4337" s="38"/>
      <c r="G4337" s="1"/>
    </row>
    <row r="4338" spans="1:7" x14ac:dyDescent="0.3">
      <c r="A4338" s="38"/>
      <c r="G4338" s="1"/>
    </row>
    <row r="4339" spans="1:7" x14ac:dyDescent="0.3">
      <c r="A4339" s="38"/>
      <c r="G4339" s="1"/>
    </row>
    <row r="4340" spans="1:7" x14ac:dyDescent="0.3">
      <c r="A4340" s="38"/>
    </row>
    <row r="4341" spans="1:7" x14ac:dyDescent="0.3">
      <c r="A4341" s="38"/>
    </row>
    <row r="4342" spans="1:7" x14ac:dyDescent="0.3">
      <c r="A4342" s="38"/>
      <c r="G4342" s="1"/>
    </row>
    <row r="4343" spans="1:7" x14ac:dyDescent="0.3">
      <c r="A4343" s="38"/>
      <c r="G4343" s="1"/>
    </row>
    <row r="4344" spans="1:7" x14ac:dyDescent="0.3">
      <c r="A4344" s="38"/>
    </row>
    <row r="4345" spans="1:7" x14ac:dyDescent="0.3">
      <c r="A4345" s="38"/>
    </row>
    <row r="4346" spans="1:7" x14ac:dyDescent="0.3">
      <c r="A4346" s="38"/>
      <c r="G4346" s="1"/>
    </row>
    <row r="4347" spans="1:7" x14ac:dyDescent="0.3">
      <c r="A4347" s="38"/>
      <c r="G4347" s="1"/>
    </row>
    <row r="4348" spans="1:7" x14ac:dyDescent="0.3">
      <c r="A4348" s="38"/>
    </row>
    <row r="4349" spans="1:7" x14ac:dyDescent="0.3">
      <c r="A4349" s="38"/>
      <c r="G4349" s="1"/>
    </row>
    <row r="4350" spans="1:7" x14ac:dyDescent="0.3">
      <c r="A4350" s="38"/>
      <c r="G4350" s="1"/>
    </row>
    <row r="4351" spans="1:7" x14ac:dyDescent="0.3">
      <c r="A4351" s="38"/>
      <c r="G4351" s="1"/>
    </row>
    <row r="4352" spans="1:7" x14ac:dyDescent="0.3">
      <c r="A4352" s="38"/>
    </row>
    <row r="4353" spans="1:7" x14ac:dyDescent="0.3">
      <c r="A4353" s="38"/>
      <c r="G4353" s="1"/>
    </row>
    <row r="4354" spans="1:7" x14ac:dyDescent="0.3">
      <c r="A4354" s="38"/>
    </row>
    <row r="4355" spans="1:7" x14ac:dyDescent="0.3">
      <c r="A4355" s="38"/>
      <c r="G4355" s="1"/>
    </row>
    <row r="4356" spans="1:7" x14ac:dyDescent="0.3">
      <c r="A4356" s="38"/>
    </row>
    <row r="4357" spans="1:7" x14ac:dyDescent="0.3">
      <c r="A4357" s="38"/>
      <c r="G4357" s="1"/>
    </row>
    <row r="4358" spans="1:7" x14ac:dyDescent="0.3">
      <c r="A4358" s="38"/>
      <c r="G4358" s="1"/>
    </row>
    <row r="4359" spans="1:7" x14ac:dyDescent="0.3">
      <c r="A4359" s="38"/>
      <c r="G4359" s="1"/>
    </row>
    <row r="4360" spans="1:7" x14ac:dyDescent="0.3">
      <c r="A4360" s="38"/>
      <c r="G4360" s="1"/>
    </row>
    <row r="4361" spans="1:7" x14ac:dyDescent="0.3">
      <c r="A4361" s="38"/>
    </row>
    <row r="4362" spans="1:7" x14ac:dyDescent="0.3">
      <c r="A4362" s="38"/>
      <c r="G4362" s="1"/>
    </row>
    <row r="4363" spans="1:7" x14ac:dyDescent="0.3">
      <c r="A4363" s="38"/>
      <c r="G4363" s="1"/>
    </row>
    <row r="4364" spans="1:7" x14ac:dyDescent="0.3">
      <c r="A4364" s="38"/>
    </row>
    <row r="4365" spans="1:7" x14ac:dyDescent="0.3">
      <c r="A4365" s="38"/>
    </row>
    <row r="4366" spans="1:7" x14ac:dyDescent="0.3">
      <c r="A4366" s="38"/>
    </row>
    <row r="4367" spans="1:7" x14ac:dyDescent="0.3">
      <c r="A4367" s="38"/>
      <c r="G4367" s="1"/>
    </row>
    <row r="4368" spans="1:7" x14ac:dyDescent="0.3">
      <c r="A4368" s="38"/>
      <c r="G4368" s="1"/>
    </row>
    <row r="4369" spans="1:7" x14ac:dyDescent="0.3">
      <c r="A4369" s="38"/>
    </row>
    <row r="4370" spans="1:7" x14ac:dyDescent="0.3">
      <c r="A4370" s="38"/>
      <c r="G4370" s="1"/>
    </row>
    <row r="4371" spans="1:7" x14ac:dyDescent="0.3">
      <c r="A4371" s="38"/>
      <c r="G4371" s="1"/>
    </row>
    <row r="4372" spans="1:7" x14ac:dyDescent="0.3">
      <c r="A4372" s="38"/>
      <c r="G4372" s="1"/>
    </row>
    <row r="4373" spans="1:7" x14ac:dyDescent="0.3">
      <c r="A4373" s="38"/>
      <c r="G4373" s="1"/>
    </row>
    <row r="4374" spans="1:7" x14ac:dyDescent="0.3">
      <c r="A4374" s="38"/>
    </row>
    <row r="4375" spans="1:7" x14ac:dyDescent="0.3">
      <c r="A4375" s="38"/>
      <c r="G4375" s="1"/>
    </row>
    <row r="4376" spans="1:7" x14ac:dyDescent="0.3">
      <c r="A4376" s="38"/>
      <c r="G4376" s="1"/>
    </row>
    <row r="4377" spans="1:7" x14ac:dyDescent="0.3">
      <c r="A4377" s="38"/>
      <c r="G4377" s="1"/>
    </row>
    <row r="4378" spans="1:7" x14ac:dyDescent="0.3">
      <c r="A4378" s="38"/>
      <c r="G4378" s="1"/>
    </row>
    <row r="4379" spans="1:7" x14ac:dyDescent="0.3">
      <c r="A4379" s="38"/>
      <c r="G4379" s="1"/>
    </row>
    <row r="4380" spans="1:7" x14ac:dyDescent="0.3">
      <c r="A4380" s="38"/>
      <c r="G4380" s="1"/>
    </row>
    <row r="4381" spans="1:7" x14ac:dyDescent="0.3">
      <c r="A4381" s="38"/>
    </row>
    <row r="4382" spans="1:7" x14ac:dyDescent="0.3">
      <c r="A4382" s="38"/>
    </row>
    <row r="4383" spans="1:7" x14ac:dyDescent="0.3">
      <c r="A4383" s="38"/>
      <c r="G4383" s="1"/>
    </row>
    <row r="4384" spans="1:7" x14ac:dyDescent="0.3">
      <c r="A4384" s="38"/>
    </row>
    <row r="4385" spans="1:7" x14ac:dyDescent="0.3">
      <c r="A4385" s="38"/>
      <c r="G4385" s="1"/>
    </row>
    <row r="4386" spans="1:7" x14ac:dyDescent="0.3">
      <c r="A4386" s="38"/>
      <c r="G4386" s="1"/>
    </row>
    <row r="4387" spans="1:7" x14ac:dyDescent="0.3">
      <c r="A4387" s="38"/>
      <c r="G4387" s="1"/>
    </row>
    <row r="4388" spans="1:7" x14ac:dyDescent="0.3">
      <c r="A4388" s="38"/>
    </row>
    <row r="4389" spans="1:7" x14ac:dyDescent="0.3">
      <c r="A4389" s="38"/>
      <c r="G4389" s="1"/>
    </row>
    <row r="4390" spans="1:7" x14ac:dyDescent="0.3">
      <c r="A4390" s="38"/>
      <c r="G4390" s="1"/>
    </row>
    <row r="4391" spans="1:7" x14ac:dyDescent="0.3">
      <c r="A4391" s="38"/>
      <c r="G4391" s="1"/>
    </row>
    <row r="4392" spans="1:7" x14ac:dyDescent="0.3">
      <c r="A4392" s="38"/>
      <c r="G4392" s="1"/>
    </row>
    <row r="4393" spans="1:7" x14ac:dyDescent="0.3">
      <c r="A4393" s="38"/>
    </row>
    <row r="4394" spans="1:7" x14ac:dyDescent="0.3">
      <c r="A4394" s="38"/>
      <c r="G4394" s="1"/>
    </row>
    <row r="4395" spans="1:7" x14ac:dyDescent="0.3">
      <c r="A4395" s="38"/>
      <c r="G4395" s="1"/>
    </row>
    <row r="4396" spans="1:7" x14ac:dyDescent="0.3">
      <c r="A4396" s="38"/>
    </row>
    <row r="4397" spans="1:7" x14ac:dyDescent="0.3">
      <c r="A4397" s="38"/>
    </row>
    <row r="4398" spans="1:7" x14ac:dyDescent="0.3">
      <c r="A4398" s="38"/>
    </row>
    <row r="4399" spans="1:7" x14ac:dyDescent="0.3">
      <c r="A4399" s="38"/>
      <c r="G4399" s="1"/>
    </row>
    <row r="4400" spans="1:7" x14ac:dyDescent="0.3">
      <c r="A4400" s="38"/>
    </row>
    <row r="4401" spans="1:7" x14ac:dyDescent="0.3">
      <c r="A4401" s="38"/>
      <c r="G4401" s="1"/>
    </row>
    <row r="4402" spans="1:7" x14ac:dyDescent="0.3">
      <c r="A4402" s="38"/>
    </row>
    <row r="4403" spans="1:7" x14ac:dyDescent="0.3">
      <c r="A4403" s="38"/>
    </row>
    <row r="4404" spans="1:7" x14ac:dyDescent="0.3">
      <c r="A4404" s="38"/>
      <c r="G4404" s="1"/>
    </row>
    <row r="4405" spans="1:7" x14ac:dyDescent="0.3">
      <c r="A4405" s="38"/>
      <c r="G4405" s="1"/>
    </row>
    <row r="4406" spans="1:7" x14ac:dyDescent="0.3">
      <c r="A4406" s="38"/>
      <c r="G4406" s="1"/>
    </row>
    <row r="4407" spans="1:7" x14ac:dyDescent="0.3">
      <c r="A4407" s="38"/>
      <c r="G4407" s="1"/>
    </row>
    <row r="4408" spans="1:7" x14ac:dyDescent="0.3">
      <c r="A4408" s="38"/>
      <c r="G4408" s="1"/>
    </row>
    <row r="4409" spans="1:7" x14ac:dyDescent="0.3">
      <c r="A4409" s="38"/>
      <c r="G4409" s="1"/>
    </row>
    <row r="4410" spans="1:7" x14ac:dyDescent="0.3">
      <c r="A4410" s="38"/>
      <c r="G4410" s="1"/>
    </row>
    <row r="4411" spans="1:7" x14ac:dyDescent="0.3">
      <c r="A4411" s="38"/>
      <c r="G4411" s="1"/>
    </row>
    <row r="4412" spans="1:7" x14ac:dyDescent="0.3">
      <c r="A4412" s="38"/>
      <c r="G4412" s="1"/>
    </row>
    <row r="4413" spans="1:7" x14ac:dyDescent="0.3">
      <c r="A4413" s="38"/>
    </row>
    <row r="4414" spans="1:7" x14ac:dyDescent="0.3">
      <c r="A4414" s="38"/>
    </row>
    <row r="4415" spans="1:7" x14ac:dyDescent="0.3">
      <c r="A4415" s="38"/>
    </row>
    <row r="4416" spans="1:7" x14ac:dyDescent="0.3">
      <c r="A4416" s="38"/>
      <c r="G4416" s="1"/>
    </row>
    <row r="4417" spans="1:7" x14ac:dyDescent="0.3">
      <c r="A4417" s="38"/>
      <c r="G4417" s="1"/>
    </row>
    <row r="4418" spans="1:7" x14ac:dyDescent="0.3">
      <c r="A4418" s="38"/>
    </row>
    <row r="4419" spans="1:7" x14ac:dyDescent="0.3">
      <c r="A4419" s="38"/>
    </row>
    <row r="4420" spans="1:7" x14ac:dyDescent="0.3">
      <c r="A4420" s="38"/>
      <c r="G4420" s="1"/>
    </row>
    <row r="4421" spans="1:7" x14ac:dyDescent="0.3">
      <c r="A4421" s="38"/>
      <c r="G4421" s="1"/>
    </row>
    <row r="4422" spans="1:7" x14ac:dyDescent="0.3">
      <c r="A4422" s="38"/>
    </row>
    <row r="4423" spans="1:7" x14ac:dyDescent="0.3">
      <c r="A4423" s="38"/>
    </row>
    <row r="4424" spans="1:7" x14ac:dyDescent="0.3">
      <c r="A4424" s="38"/>
      <c r="G4424" s="1"/>
    </row>
    <row r="4425" spans="1:7" x14ac:dyDescent="0.3">
      <c r="A4425" s="38"/>
      <c r="G4425" s="1"/>
    </row>
    <row r="4426" spans="1:7" x14ac:dyDescent="0.3">
      <c r="A4426" s="38"/>
    </row>
    <row r="4427" spans="1:7" x14ac:dyDescent="0.3">
      <c r="A4427" s="38"/>
    </row>
    <row r="4428" spans="1:7" x14ac:dyDescent="0.3">
      <c r="A4428" s="38"/>
      <c r="G4428" s="1"/>
    </row>
    <row r="4429" spans="1:7" x14ac:dyDescent="0.3">
      <c r="A4429" s="38"/>
    </row>
    <row r="4430" spans="1:7" x14ac:dyDescent="0.3">
      <c r="A4430" s="38"/>
      <c r="G4430" s="1"/>
    </row>
    <row r="4431" spans="1:7" x14ac:dyDescent="0.3">
      <c r="A4431" s="38"/>
    </row>
    <row r="4432" spans="1:7" x14ac:dyDescent="0.3">
      <c r="A4432" s="38"/>
    </row>
    <row r="4433" spans="1:7" x14ac:dyDescent="0.3">
      <c r="A4433" s="38"/>
      <c r="G4433" s="1"/>
    </row>
    <row r="4434" spans="1:7" x14ac:dyDescent="0.3">
      <c r="A4434" s="38"/>
      <c r="G4434" s="1"/>
    </row>
    <row r="4435" spans="1:7" x14ac:dyDescent="0.3">
      <c r="A4435" s="38"/>
      <c r="G4435" s="1"/>
    </row>
    <row r="4436" spans="1:7" x14ac:dyDescent="0.3">
      <c r="A4436" s="38"/>
      <c r="G4436" s="1"/>
    </row>
    <row r="4437" spans="1:7" x14ac:dyDescent="0.3">
      <c r="A4437" s="38"/>
      <c r="G4437" s="1"/>
    </row>
    <row r="4438" spans="1:7" x14ac:dyDescent="0.3">
      <c r="A4438" s="38"/>
      <c r="G4438" s="1"/>
    </row>
    <row r="4439" spans="1:7" x14ac:dyDescent="0.3">
      <c r="A4439" s="38"/>
      <c r="G4439" s="1"/>
    </row>
    <row r="4440" spans="1:7" x14ac:dyDescent="0.3">
      <c r="A4440" s="38"/>
    </row>
    <row r="4441" spans="1:7" x14ac:dyDescent="0.3">
      <c r="A4441" s="38"/>
      <c r="G4441" s="1"/>
    </row>
    <row r="4442" spans="1:7" x14ac:dyDescent="0.3">
      <c r="A4442" s="38"/>
      <c r="G4442" s="1"/>
    </row>
    <row r="4443" spans="1:7" x14ac:dyDescent="0.3">
      <c r="A4443" s="38"/>
      <c r="G4443" s="1"/>
    </row>
    <row r="4444" spans="1:7" x14ac:dyDescent="0.3">
      <c r="A4444" s="38"/>
      <c r="G4444" s="1"/>
    </row>
    <row r="4445" spans="1:7" x14ac:dyDescent="0.3">
      <c r="A4445" s="38"/>
      <c r="G4445" s="1"/>
    </row>
    <row r="4446" spans="1:7" x14ac:dyDescent="0.3">
      <c r="A4446" s="38"/>
      <c r="G4446" s="1"/>
    </row>
    <row r="4447" spans="1:7" x14ac:dyDescent="0.3">
      <c r="A4447" s="38"/>
      <c r="G4447" s="1"/>
    </row>
    <row r="4448" spans="1:7" x14ac:dyDescent="0.3">
      <c r="A4448" s="38"/>
    </row>
    <row r="4449" spans="1:7" x14ac:dyDescent="0.3">
      <c r="A4449" s="38"/>
      <c r="G4449" s="1"/>
    </row>
    <row r="4450" spans="1:7" x14ac:dyDescent="0.3">
      <c r="A4450" s="38"/>
    </row>
    <row r="4451" spans="1:7" x14ac:dyDescent="0.3">
      <c r="A4451" s="38"/>
      <c r="G4451" s="1"/>
    </row>
    <row r="4452" spans="1:7" x14ac:dyDescent="0.3">
      <c r="A4452" s="38"/>
      <c r="G4452" s="1"/>
    </row>
    <row r="4453" spans="1:7" x14ac:dyDescent="0.3">
      <c r="A4453" s="38"/>
      <c r="G4453" s="1"/>
    </row>
    <row r="4454" spans="1:7" x14ac:dyDescent="0.3">
      <c r="A4454" s="38"/>
      <c r="G4454" s="1"/>
    </row>
    <row r="4455" spans="1:7" x14ac:dyDescent="0.3">
      <c r="A4455" s="38"/>
      <c r="G4455" s="1"/>
    </row>
    <row r="4456" spans="1:7" x14ac:dyDescent="0.3">
      <c r="A4456" s="38"/>
      <c r="G4456" s="1"/>
    </row>
    <row r="4457" spans="1:7" x14ac:dyDescent="0.3">
      <c r="A4457" s="38"/>
    </row>
    <row r="4458" spans="1:7" x14ac:dyDescent="0.3">
      <c r="A4458" s="38"/>
    </row>
    <row r="4459" spans="1:7" x14ac:dyDescent="0.3">
      <c r="A4459" s="38"/>
      <c r="G4459" s="1"/>
    </row>
    <row r="4460" spans="1:7" x14ac:dyDescent="0.3">
      <c r="A4460" s="38"/>
      <c r="G4460" s="1"/>
    </row>
    <row r="4461" spans="1:7" x14ac:dyDescent="0.3">
      <c r="A4461" s="38"/>
      <c r="G4461" s="1"/>
    </row>
    <row r="4462" spans="1:7" x14ac:dyDescent="0.3">
      <c r="A4462" s="38"/>
      <c r="G4462" s="1"/>
    </row>
    <row r="4463" spans="1:7" x14ac:dyDescent="0.3">
      <c r="A4463" s="38"/>
      <c r="G4463" s="1"/>
    </row>
    <row r="4464" spans="1:7" x14ac:dyDescent="0.3">
      <c r="A4464" s="38"/>
      <c r="G4464" s="1"/>
    </row>
    <row r="4465" spans="1:7" x14ac:dyDescent="0.3">
      <c r="A4465" s="38"/>
      <c r="G4465" s="1"/>
    </row>
    <row r="4466" spans="1:7" x14ac:dyDescent="0.3">
      <c r="A4466" s="38"/>
      <c r="G4466" s="1"/>
    </row>
    <row r="4467" spans="1:7" x14ac:dyDescent="0.3">
      <c r="A4467" s="38"/>
    </row>
    <row r="4468" spans="1:7" x14ac:dyDescent="0.3">
      <c r="A4468" s="38"/>
      <c r="G4468" s="1"/>
    </row>
    <row r="4469" spans="1:7" x14ac:dyDescent="0.3">
      <c r="A4469" s="38"/>
      <c r="G4469" s="1"/>
    </row>
    <row r="4470" spans="1:7" x14ac:dyDescent="0.3">
      <c r="A4470" s="38"/>
      <c r="G4470" s="1"/>
    </row>
    <row r="4471" spans="1:7" x14ac:dyDescent="0.3">
      <c r="A4471" s="38"/>
      <c r="G4471" s="1"/>
    </row>
    <row r="4472" spans="1:7" x14ac:dyDescent="0.3">
      <c r="A4472" s="38"/>
      <c r="G4472" s="1"/>
    </row>
    <row r="4473" spans="1:7" x14ac:dyDescent="0.3">
      <c r="A4473" s="38"/>
    </row>
    <row r="4474" spans="1:7" x14ac:dyDescent="0.3">
      <c r="A4474" s="38"/>
    </row>
    <row r="4475" spans="1:7" x14ac:dyDescent="0.3">
      <c r="A4475" s="38"/>
      <c r="G4475" s="1"/>
    </row>
    <row r="4476" spans="1:7" x14ac:dyDescent="0.3">
      <c r="A4476" s="38"/>
      <c r="G4476" s="1"/>
    </row>
    <row r="4477" spans="1:7" x14ac:dyDescent="0.3">
      <c r="A4477" s="38"/>
    </row>
    <row r="4478" spans="1:7" x14ac:dyDescent="0.3">
      <c r="A4478" s="38"/>
      <c r="G4478" s="1"/>
    </row>
    <row r="4479" spans="1:7" x14ac:dyDescent="0.3">
      <c r="A4479" s="38"/>
      <c r="G4479" s="1"/>
    </row>
    <row r="4480" spans="1:7" x14ac:dyDescent="0.3">
      <c r="A4480" s="38"/>
      <c r="G4480" s="1"/>
    </row>
    <row r="4481" spans="1:7" x14ac:dyDescent="0.3">
      <c r="A4481" s="38"/>
      <c r="G4481" s="1"/>
    </row>
    <row r="4482" spans="1:7" x14ac:dyDescent="0.3">
      <c r="A4482" s="38"/>
      <c r="G4482" s="1"/>
    </row>
    <row r="4483" spans="1:7" x14ac:dyDescent="0.3">
      <c r="A4483" s="38"/>
      <c r="G4483" s="1"/>
    </row>
    <row r="4484" spans="1:7" x14ac:dyDescent="0.3">
      <c r="A4484" s="38"/>
    </row>
    <row r="4485" spans="1:7" x14ac:dyDescent="0.3">
      <c r="A4485" s="38"/>
    </row>
    <row r="4486" spans="1:7" x14ac:dyDescent="0.3">
      <c r="A4486" s="38"/>
      <c r="G4486" s="1"/>
    </row>
    <row r="4487" spans="1:7" x14ac:dyDescent="0.3">
      <c r="A4487" s="38"/>
      <c r="G4487" s="1"/>
    </row>
    <row r="4488" spans="1:7" x14ac:dyDescent="0.3">
      <c r="A4488" s="38"/>
      <c r="G4488" s="1"/>
    </row>
    <row r="4489" spans="1:7" x14ac:dyDescent="0.3">
      <c r="A4489" s="38"/>
      <c r="G4489" s="1"/>
    </row>
    <row r="4490" spans="1:7" x14ac:dyDescent="0.3">
      <c r="A4490" s="38"/>
    </row>
    <row r="4491" spans="1:7" x14ac:dyDescent="0.3">
      <c r="A4491" s="38"/>
      <c r="G4491" s="1"/>
    </row>
    <row r="4492" spans="1:7" x14ac:dyDescent="0.3">
      <c r="A4492" s="38"/>
      <c r="G4492" s="1"/>
    </row>
    <row r="4493" spans="1:7" x14ac:dyDescent="0.3">
      <c r="A4493" s="38"/>
      <c r="G4493" s="1"/>
    </row>
    <row r="4494" spans="1:7" x14ac:dyDescent="0.3">
      <c r="A4494" s="38"/>
      <c r="G4494" s="1"/>
    </row>
    <row r="4495" spans="1:7" x14ac:dyDescent="0.3">
      <c r="A4495" s="38"/>
      <c r="G4495" s="1"/>
    </row>
    <row r="4496" spans="1:7" x14ac:dyDescent="0.3">
      <c r="A4496" s="38"/>
      <c r="G4496" s="1"/>
    </row>
    <row r="4497" spans="1:7" x14ac:dyDescent="0.3">
      <c r="A4497" s="38"/>
      <c r="G4497" s="1"/>
    </row>
    <row r="4498" spans="1:7" x14ac:dyDescent="0.3">
      <c r="A4498" s="38"/>
      <c r="G4498" s="1"/>
    </row>
    <row r="4499" spans="1:7" x14ac:dyDescent="0.3">
      <c r="A4499" s="38"/>
      <c r="G4499" s="1"/>
    </row>
    <row r="4500" spans="1:7" x14ac:dyDescent="0.3">
      <c r="A4500" s="38"/>
      <c r="G4500" s="1"/>
    </row>
    <row r="4501" spans="1:7" x14ac:dyDescent="0.3">
      <c r="A4501" s="38"/>
      <c r="G4501" s="1"/>
    </row>
    <row r="4502" spans="1:7" x14ac:dyDescent="0.3">
      <c r="A4502" s="38"/>
      <c r="G4502" s="1"/>
    </row>
    <row r="4503" spans="1:7" x14ac:dyDescent="0.3">
      <c r="A4503" s="38"/>
      <c r="G4503" s="1"/>
    </row>
    <row r="4504" spans="1:7" x14ac:dyDescent="0.3">
      <c r="A4504" s="38"/>
      <c r="G4504" s="1"/>
    </row>
    <row r="4505" spans="1:7" x14ac:dyDescent="0.3">
      <c r="A4505" s="38"/>
      <c r="G4505" s="1"/>
    </row>
    <row r="4506" spans="1:7" x14ac:dyDescent="0.3">
      <c r="A4506" s="38"/>
      <c r="G4506" s="1"/>
    </row>
    <row r="4507" spans="1:7" x14ac:dyDescent="0.3">
      <c r="A4507" s="38"/>
      <c r="G4507" s="1"/>
    </row>
    <row r="4508" spans="1:7" x14ac:dyDescent="0.3">
      <c r="A4508" s="38"/>
      <c r="G4508" s="1"/>
    </row>
    <row r="4509" spans="1:7" x14ac:dyDescent="0.3">
      <c r="A4509" s="38"/>
      <c r="G4509" s="1"/>
    </row>
    <row r="4510" spans="1:7" x14ac:dyDescent="0.3">
      <c r="A4510" s="38"/>
      <c r="G4510" s="1"/>
    </row>
    <row r="4511" spans="1:7" x14ac:dyDescent="0.3">
      <c r="A4511" s="38"/>
      <c r="G4511" s="1"/>
    </row>
    <row r="4512" spans="1:7" x14ac:dyDescent="0.3">
      <c r="A4512" s="38"/>
      <c r="G4512" s="1"/>
    </row>
    <row r="4513" spans="1:7" x14ac:dyDescent="0.3">
      <c r="A4513" s="38"/>
      <c r="G4513" s="1"/>
    </row>
    <row r="4514" spans="1:7" x14ac:dyDescent="0.3">
      <c r="A4514" s="38"/>
      <c r="G4514" s="1"/>
    </row>
    <row r="4515" spans="1:7" x14ac:dyDescent="0.3">
      <c r="A4515" s="38"/>
      <c r="G4515" s="1"/>
    </row>
    <row r="4516" spans="1:7" x14ac:dyDescent="0.3">
      <c r="A4516" s="38"/>
      <c r="G4516" s="1"/>
    </row>
    <row r="4517" spans="1:7" x14ac:dyDescent="0.3">
      <c r="A4517" s="38"/>
      <c r="G4517" s="1"/>
    </row>
    <row r="4518" spans="1:7" x14ac:dyDescent="0.3">
      <c r="A4518" s="38"/>
      <c r="G4518" s="1"/>
    </row>
    <row r="4519" spans="1:7" x14ac:dyDescent="0.3">
      <c r="A4519" s="38"/>
      <c r="G4519" s="1"/>
    </row>
    <row r="4520" spans="1:7" x14ac:dyDescent="0.3">
      <c r="A4520" s="38"/>
      <c r="G4520" s="1"/>
    </row>
    <row r="4521" spans="1:7" x14ac:dyDescent="0.3">
      <c r="A4521" s="38"/>
      <c r="G4521" s="1"/>
    </row>
    <row r="4522" spans="1:7" x14ac:dyDescent="0.3">
      <c r="A4522" s="38"/>
      <c r="G4522" s="1"/>
    </row>
    <row r="4523" spans="1:7" x14ac:dyDescent="0.3">
      <c r="A4523" s="38"/>
      <c r="G4523" s="1"/>
    </row>
    <row r="4524" spans="1:7" x14ac:dyDescent="0.3">
      <c r="A4524" s="38"/>
    </row>
    <row r="4525" spans="1:7" x14ac:dyDescent="0.3">
      <c r="A4525" s="38"/>
      <c r="G4525" s="1"/>
    </row>
    <row r="4526" spans="1:7" x14ac:dyDescent="0.3">
      <c r="A4526" s="38"/>
      <c r="G4526" s="1"/>
    </row>
    <row r="4527" spans="1:7" x14ac:dyDescent="0.3">
      <c r="A4527" s="38"/>
      <c r="G4527" s="1"/>
    </row>
    <row r="4528" spans="1:7" x14ac:dyDescent="0.3">
      <c r="A4528" s="38"/>
      <c r="G4528" s="1"/>
    </row>
    <row r="4529" spans="1:7" x14ac:dyDescent="0.3">
      <c r="A4529" s="38"/>
      <c r="G4529" s="1"/>
    </row>
    <row r="4530" spans="1:7" x14ac:dyDescent="0.3">
      <c r="A4530" s="38"/>
      <c r="G4530" s="1"/>
    </row>
    <row r="4531" spans="1:7" x14ac:dyDescent="0.3">
      <c r="A4531" s="38"/>
      <c r="G4531" s="1"/>
    </row>
    <row r="4532" spans="1:7" x14ac:dyDescent="0.3">
      <c r="A4532" s="38"/>
      <c r="G4532" s="1"/>
    </row>
    <row r="4533" spans="1:7" x14ac:dyDescent="0.3">
      <c r="A4533" s="38"/>
      <c r="G4533" s="1"/>
    </row>
    <row r="4534" spans="1:7" x14ac:dyDescent="0.3">
      <c r="A4534" s="38"/>
      <c r="G4534" s="1"/>
    </row>
    <row r="4535" spans="1:7" x14ac:dyDescent="0.3">
      <c r="A4535" s="38"/>
      <c r="G4535" s="1"/>
    </row>
    <row r="4536" spans="1:7" x14ac:dyDescent="0.3">
      <c r="A4536" s="38"/>
      <c r="G4536" s="1"/>
    </row>
    <row r="4537" spans="1:7" x14ac:dyDescent="0.3">
      <c r="A4537" s="38"/>
      <c r="G4537" s="1"/>
    </row>
    <row r="4538" spans="1:7" x14ac:dyDescent="0.3">
      <c r="A4538" s="38"/>
      <c r="G4538" s="1"/>
    </row>
    <row r="4539" spans="1:7" x14ac:dyDescent="0.3">
      <c r="A4539" s="38"/>
    </row>
    <row r="4540" spans="1:7" x14ac:dyDescent="0.3">
      <c r="A4540" s="38"/>
      <c r="G4540" s="1"/>
    </row>
    <row r="4541" spans="1:7" x14ac:dyDescent="0.3">
      <c r="A4541" s="38"/>
      <c r="G4541" s="1"/>
    </row>
    <row r="4542" spans="1:7" x14ac:dyDescent="0.3">
      <c r="A4542" s="38"/>
      <c r="G4542" s="1"/>
    </row>
    <row r="4543" spans="1:7" x14ac:dyDescent="0.3">
      <c r="A4543" s="38"/>
      <c r="G4543" s="1"/>
    </row>
    <row r="4544" spans="1:7" x14ac:dyDescent="0.3">
      <c r="A4544" s="38"/>
      <c r="G4544" s="1"/>
    </row>
    <row r="4545" spans="1:7" x14ac:dyDescent="0.3">
      <c r="A4545" s="38"/>
      <c r="G4545" s="1"/>
    </row>
    <row r="4546" spans="1:7" x14ac:dyDescent="0.3">
      <c r="A4546" s="38"/>
      <c r="G4546" s="1"/>
    </row>
    <row r="4547" spans="1:7" x14ac:dyDescent="0.3">
      <c r="A4547" s="38"/>
      <c r="G4547" s="1"/>
    </row>
    <row r="4548" spans="1:7" x14ac:dyDescent="0.3">
      <c r="A4548" s="38"/>
      <c r="G4548" s="1"/>
    </row>
    <row r="4549" spans="1:7" x14ac:dyDescent="0.3">
      <c r="A4549" s="38"/>
      <c r="G4549" s="1"/>
    </row>
    <row r="4550" spans="1:7" x14ac:dyDescent="0.3">
      <c r="A4550" s="38"/>
      <c r="G4550" s="1"/>
    </row>
    <row r="4551" spans="1:7" x14ac:dyDescent="0.3">
      <c r="A4551" s="38"/>
      <c r="G4551" s="1"/>
    </row>
    <row r="4552" spans="1:7" x14ac:dyDescent="0.3">
      <c r="A4552" s="38"/>
      <c r="G4552" s="1"/>
    </row>
    <row r="4553" spans="1:7" x14ac:dyDescent="0.3">
      <c r="A4553" s="38"/>
      <c r="G4553" s="1"/>
    </row>
    <row r="4554" spans="1:7" x14ac:dyDescent="0.3">
      <c r="A4554" s="38"/>
    </row>
    <row r="4555" spans="1:7" x14ac:dyDescent="0.3">
      <c r="A4555" s="38"/>
    </row>
    <row r="4556" spans="1:7" x14ac:dyDescent="0.3">
      <c r="A4556" s="38"/>
      <c r="G4556" s="1"/>
    </row>
    <row r="4557" spans="1:7" x14ac:dyDescent="0.3">
      <c r="A4557" s="38"/>
      <c r="G4557" s="1"/>
    </row>
    <row r="4558" spans="1:7" x14ac:dyDescent="0.3">
      <c r="A4558" s="38"/>
      <c r="G4558" s="1"/>
    </row>
    <row r="4559" spans="1:7" x14ac:dyDescent="0.3">
      <c r="A4559" s="38"/>
      <c r="G4559" s="1"/>
    </row>
    <row r="4560" spans="1:7" x14ac:dyDescent="0.3">
      <c r="A4560" s="38"/>
      <c r="G4560" s="1"/>
    </row>
    <row r="4561" spans="1:7" x14ac:dyDescent="0.3">
      <c r="A4561" s="38"/>
      <c r="G4561" s="1"/>
    </row>
    <row r="4562" spans="1:7" x14ac:dyDescent="0.3">
      <c r="A4562" s="38"/>
      <c r="G4562" s="1"/>
    </row>
    <row r="4563" spans="1:7" x14ac:dyDescent="0.3">
      <c r="A4563" s="38"/>
      <c r="G4563" s="1"/>
    </row>
    <row r="4564" spans="1:7" x14ac:dyDescent="0.3">
      <c r="A4564" s="38"/>
      <c r="G4564" s="1"/>
    </row>
    <row r="4565" spans="1:7" x14ac:dyDescent="0.3">
      <c r="A4565" s="38"/>
      <c r="G4565" s="1"/>
    </row>
    <row r="4566" spans="1:7" x14ac:dyDescent="0.3">
      <c r="A4566" s="38"/>
    </row>
    <row r="4567" spans="1:7" x14ac:dyDescent="0.3">
      <c r="A4567" s="38"/>
    </row>
    <row r="4568" spans="1:7" x14ac:dyDescent="0.3">
      <c r="A4568" s="38"/>
    </row>
    <row r="4569" spans="1:7" x14ac:dyDescent="0.3">
      <c r="A4569" s="38"/>
      <c r="G4569" s="1"/>
    </row>
    <row r="4570" spans="1:7" x14ac:dyDescent="0.3">
      <c r="A4570" s="38"/>
      <c r="G4570" s="1"/>
    </row>
    <row r="4571" spans="1:7" x14ac:dyDescent="0.3">
      <c r="A4571" s="38"/>
      <c r="G4571" s="1"/>
    </row>
    <row r="4572" spans="1:7" x14ac:dyDescent="0.3">
      <c r="A4572" s="38"/>
    </row>
    <row r="4573" spans="1:7" x14ac:dyDescent="0.3">
      <c r="A4573" s="38"/>
    </row>
    <row r="4574" spans="1:7" x14ac:dyDescent="0.3">
      <c r="A4574" s="38"/>
      <c r="G4574" s="1"/>
    </row>
    <row r="4575" spans="1:7" x14ac:dyDescent="0.3">
      <c r="A4575" s="38"/>
      <c r="G4575" s="1"/>
    </row>
    <row r="4576" spans="1:7" x14ac:dyDescent="0.3">
      <c r="A4576" s="38"/>
    </row>
    <row r="4577" spans="1:7" x14ac:dyDescent="0.3">
      <c r="A4577" s="38"/>
    </row>
    <row r="4578" spans="1:7" x14ac:dyDescent="0.3">
      <c r="A4578" s="38"/>
      <c r="G4578" s="1"/>
    </row>
    <row r="4579" spans="1:7" x14ac:dyDescent="0.3">
      <c r="A4579" s="38"/>
      <c r="G4579" s="1"/>
    </row>
    <row r="4580" spans="1:7" x14ac:dyDescent="0.3">
      <c r="A4580" s="38"/>
      <c r="G4580" s="1"/>
    </row>
    <row r="4581" spans="1:7" x14ac:dyDescent="0.3">
      <c r="A4581" s="38"/>
      <c r="G4581" s="1"/>
    </row>
    <row r="4582" spans="1:7" x14ac:dyDescent="0.3">
      <c r="A4582" s="38"/>
      <c r="G4582" s="1"/>
    </row>
    <row r="4583" spans="1:7" x14ac:dyDescent="0.3">
      <c r="A4583" s="38"/>
      <c r="G4583" s="1"/>
    </row>
    <row r="4584" spans="1:7" x14ac:dyDescent="0.3">
      <c r="A4584" s="38"/>
    </row>
    <row r="4585" spans="1:7" x14ac:dyDescent="0.3">
      <c r="A4585" s="38"/>
      <c r="G4585" s="1"/>
    </row>
    <row r="4586" spans="1:7" x14ac:dyDescent="0.3">
      <c r="A4586" s="38"/>
      <c r="G4586" s="1"/>
    </row>
    <row r="4587" spans="1:7" x14ac:dyDescent="0.3">
      <c r="A4587" s="38"/>
    </row>
    <row r="4588" spans="1:7" x14ac:dyDescent="0.3">
      <c r="A4588" s="38"/>
    </row>
    <row r="4589" spans="1:7" x14ac:dyDescent="0.3">
      <c r="A4589" s="38"/>
    </row>
    <row r="4590" spans="1:7" x14ac:dyDescent="0.3">
      <c r="A4590" s="38"/>
      <c r="G4590" s="1"/>
    </row>
    <row r="4591" spans="1:7" x14ac:dyDescent="0.3">
      <c r="A4591" s="38"/>
      <c r="G4591" s="1"/>
    </row>
    <row r="4592" spans="1:7" x14ac:dyDescent="0.3">
      <c r="A4592" s="38"/>
      <c r="G4592" s="1"/>
    </row>
    <row r="4593" spans="1:7" x14ac:dyDescent="0.3">
      <c r="A4593" s="38"/>
      <c r="G4593" s="1"/>
    </row>
    <row r="4594" spans="1:7" x14ac:dyDescent="0.3">
      <c r="A4594" s="38"/>
    </row>
    <row r="4595" spans="1:7" x14ac:dyDescent="0.3">
      <c r="A4595" s="38"/>
      <c r="G4595" s="1"/>
    </row>
    <row r="4596" spans="1:7" x14ac:dyDescent="0.3">
      <c r="A4596" s="38"/>
    </row>
    <row r="4597" spans="1:7" x14ac:dyDescent="0.3">
      <c r="A4597" s="38"/>
    </row>
    <row r="4598" spans="1:7" x14ac:dyDescent="0.3">
      <c r="A4598" s="38"/>
      <c r="G4598" s="1"/>
    </row>
    <row r="4599" spans="1:7" x14ac:dyDescent="0.3">
      <c r="A4599" s="38"/>
    </row>
    <row r="4600" spans="1:7" x14ac:dyDescent="0.3">
      <c r="A4600" s="38"/>
    </row>
    <row r="4601" spans="1:7" x14ac:dyDescent="0.3">
      <c r="A4601" s="38"/>
    </row>
    <row r="4602" spans="1:7" x14ac:dyDescent="0.3">
      <c r="A4602" s="38"/>
      <c r="G4602" s="1"/>
    </row>
    <row r="4603" spans="1:7" x14ac:dyDescent="0.3">
      <c r="A4603" s="38"/>
      <c r="G4603" s="1"/>
    </row>
    <row r="4604" spans="1:7" x14ac:dyDescent="0.3">
      <c r="A4604" s="38"/>
      <c r="G4604" s="1"/>
    </row>
    <row r="4605" spans="1:7" x14ac:dyDescent="0.3">
      <c r="A4605" s="38"/>
    </row>
    <row r="4606" spans="1:7" x14ac:dyDescent="0.3">
      <c r="A4606" s="38"/>
    </row>
    <row r="4607" spans="1:7" x14ac:dyDescent="0.3">
      <c r="A4607" s="38"/>
    </row>
    <row r="4608" spans="1:7" x14ac:dyDescent="0.3">
      <c r="A4608" s="38"/>
    </row>
    <row r="4609" spans="1:7" x14ac:dyDescent="0.3">
      <c r="A4609" s="38"/>
    </row>
    <row r="4610" spans="1:7" x14ac:dyDescent="0.3">
      <c r="A4610" s="38"/>
    </row>
    <row r="4611" spans="1:7" x14ac:dyDescent="0.3">
      <c r="A4611" s="38"/>
    </row>
    <row r="4612" spans="1:7" x14ac:dyDescent="0.3">
      <c r="A4612" s="38"/>
    </row>
    <row r="4613" spans="1:7" x14ac:dyDescent="0.3">
      <c r="A4613" s="38"/>
    </row>
    <row r="4614" spans="1:7" x14ac:dyDescent="0.3">
      <c r="A4614" s="38"/>
    </row>
    <row r="4615" spans="1:7" x14ac:dyDescent="0.3">
      <c r="A4615" s="38"/>
    </row>
    <row r="4616" spans="1:7" x14ac:dyDescent="0.3">
      <c r="A4616" s="38"/>
    </row>
    <row r="4617" spans="1:7" x14ac:dyDescent="0.3">
      <c r="A4617" s="38"/>
    </row>
    <row r="4618" spans="1:7" x14ac:dyDescent="0.3">
      <c r="A4618" s="38"/>
    </row>
    <row r="4619" spans="1:7" x14ac:dyDescent="0.3">
      <c r="A4619" s="38"/>
    </row>
    <row r="4620" spans="1:7" x14ac:dyDescent="0.3">
      <c r="A4620" s="38"/>
    </row>
    <row r="4621" spans="1:7" x14ac:dyDescent="0.3">
      <c r="A4621" s="38"/>
    </row>
    <row r="4622" spans="1:7" x14ac:dyDescent="0.3">
      <c r="A4622" s="38"/>
      <c r="G4622" s="1"/>
    </row>
    <row r="4623" spans="1:7" x14ac:dyDescent="0.3">
      <c r="A4623" s="38"/>
      <c r="G4623" s="1"/>
    </row>
    <row r="4624" spans="1:7" x14ac:dyDescent="0.3">
      <c r="A4624" s="38"/>
      <c r="G4624" s="1"/>
    </row>
    <row r="4625" spans="1:7" x14ac:dyDescent="0.3">
      <c r="A4625" s="38"/>
      <c r="G4625" s="1"/>
    </row>
    <row r="4626" spans="1:7" x14ac:dyDescent="0.3">
      <c r="A4626" s="38"/>
      <c r="G4626" s="1"/>
    </row>
    <row r="4627" spans="1:7" x14ac:dyDescent="0.3">
      <c r="A4627" s="38"/>
      <c r="G4627" s="1"/>
    </row>
    <row r="4628" spans="1:7" x14ac:dyDescent="0.3">
      <c r="A4628" s="38"/>
      <c r="G4628" s="1"/>
    </row>
    <row r="4629" spans="1:7" x14ac:dyDescent="0.3">
      <c r="A4629" s="38"/>
      <c r="G4629" s="1"/>
    </row>
    <row r="4630" spans="1:7" x14ac:dyDescent="0.3">
      <c r="A4630" s="38"/>
      <c r="G4630" s="1"/>
    </row>
    <row r="4631" spans="1:7" x14ac:dyDescent="0.3">
      <c r="A4631" s="38"/>
    </row>
    <row r="4632" spans="1:7" x14ac:dyDescent="0.3">
      <c r="A4632" s="38"/>
      <c r="G4632" s="1"/>
    </row>
    <row r="4633" spans="1:7" x14ac:dyDescent="0.3">
      <c r="A4633" s="38"/>
    </row>
    <row r="4634" spans="1:7" x14ac:dyDescent="0.3">
      <c r="A4634" s="38"/>
      <c r="G4634" s="1"/>
    </row>
    <row r="4635" spans="1:7" x14ac:dyDescent="0.3">
      <c r="A4635" s="38"/>
    </row>
    <row r="4636" spans="1:7" x14ac:dyDescent="0.3">
      <c r="A4636" s="38"/>
      <c r="G4636" s="1"/>
    </row>
    <row r="4637" spans="1:7" x14ac:dyDescent="0.3">
      <c r="A4637" s="38"/>
      <c r="G4637" s="1"/>
    </row>
    <row r="4638" spans="1:7" x14ac:dyDescent="0.3">
      <c r="A4638" s="38"/>
      <c r="G4638" s="1"/>
    </row>
    <row r="4639" spans="1:7" x14ac:dyDescent="0.3">
      <c r="A4639" s="38"/>
    </row>
    <row r="4640" spans="1:7" x14ac:dyDescent="0.3">
      <c r="A4640" s="38"/>
    </row>
    <row r="4641" spans="1:7" x14ac:dyDescent="0.3">
      <c r="A4641" s="38"/>
      <c r="G4641" s="1"/>
    </row>
    <row r="4642" spans="1:7" x14ac:dyDescent="0.3">
      <c r="A4642" s="38"/>
    </row>
    <row r="4643" spans="1:7" x14ac:dyDescent="0.3">
      <c r="A4643" s="38"/>
      <c r="G4643" s="1"/>
    </row>
    <row r="4644" spans="1:7" x14ac:dyDescent="0.3">
      <c r="A4644" s="38"/>
    </row>
    <row r="4645" spans="1:7" x14ac:dyDescent="0.3">
      <c r="A4645" s="38"/>
      <c r="G4645" s="1"/>
    </row>
    <row r="4646" spans="1:7" x14ac:dyDescent="0.3">
      <c r="A4646" s="38"/>
    </row>
    <row r="4647" spans="1:7" x14ac:dyDescent="0.3">
      <c r="A4647" s="38"/>
    </row>
    <row r="4648" spans="1:7" x14ac:dyDescent="0.3">
      <c r="A4648" s="38"/>
    </row>
    <row r="4649" spans="1:7" x14ac:dyDescent="0.3">
      <c r="A4649" s="38"/>
    </row>
    <row r="4650" spans="1:7" x14ac:dyDescent="0.3">
      <c r="A4650" s="38"/>
      <c r="G4650" s="1"/>
    </row>
    <row r="4651" spans="1:7" x14ac:dyDescent="0.3">
      <c r="A4651" s="38"/>
      <c r="G4651" s="1"/>
    </row>
    <row r="4652" spans="1:7" x14ac:dyDescent="0.3">
      <c r="A4652" s="38"/>
      <c r="G4652" s="1"/>
    </row>
    <row r="4653" spans="1:7" x14ac:dyDescent="0.3">
      <c r="A4653" s="38"/>
      <c r="G4653" s="1"/>
    </row>
    <row r="4654" spans="1:7" x14ac:dyDescent="0.3">
      <c r="A4654" s="38"/>
      <c r="G4654" s="1"/>
    </row>
    <row r="4655" spans="1:7" x14ac:dyDescent="0.3">
      <c r="A4655" s="38"/>
      <c r="G4655" s="1"/>
    </row>
    <row r="4656" spans="1:7" x14ac:dyDescent="0.3">
      <c r="A4656" s="38"/>
      <c r="G4656" s="1"/>
    </row>
    <row r="4657" spans="1:7" x14ac:dyDescent="0.3">
      <c r="A4657" s="38"/>
      <c r="G4657" s="1"/>
    </row>
    <row r="4658" spans="1:7" x14ac:dyDescent="0.3">
      <c r="A4658" s="38"/>
      <c r="G4658" s="1"/>
    </row>
    <row r="4659" spans="1:7" x14ac:dyDescent="0.3">
      <c r="A4659" s="38"/>
    </row>
    <row r="4660" spans="1:7" x14ac:dyDescent="0.3">
      <c r="A4660" s="38"/>
      <c r="G4660" s="1"/>
    </row>
    <row r="4661" spans="1:7" x14ac:dyDescent="0.3">
      <c r="A4661" s="38"/>
      <c r="G4661" s="1"/>
    </row>
    <row r="4662" spans="1:7" x14ac:dyDescent="0.3">
      <c r="A4662" s="38"/>
      <c r="G4662" s="1"/>
    </row>
    <row r="4663" spans="1:7" x14ac:dyDescent="0.3">
      <c r="A4663" s="38"/>
    </row>
    <row r="4664" spans="1:7" x14ac:dyDescent="0.3">
      <c r="A4664" s="38"/>
      <c r="G4664" s="1"/>
    </row>
    <row r="4665" spans="1:7" x14ac:dyDescent="0.3">
      <c r="A4665" s="38"/>
      <c r="G4665" s="1"/>
    </row>
    <row r="4666" spans="1:7" x14ac:dyDescent="0.3">
      <c r="A4666" s="38"/>
    </row>
    <row r="4667" spans="1:7" x14ac:dyDescent="0.3">
      <c r="A4667" s="38"/>
      <c r="G4667" s="1"/>
    </row>
    <row r="4668" spans="1:7" x14ac:dyDescent="0.3">
      <c r="A4668" s="38"/>
    </row>
    <row r="4669" spans="1:7" x14ac:dyDescent="0.3">
      <c r="A4669" s="38"/>
      <c r="G4669" s="1"/>
    </row>
    <row r="4670" spans="1:7" x14ac:dyDescent="0.3">
      <c r="A4670" s="38"/>
    </row>
    <row r="4671" spans="1:7" x14ac:dyDescent="0.3">
      <c r="A4671" s="38"/>
    </row>
    <row r="4672" spans="1:7" x14ac:dyDescent="0.3">
      <c r="A4672" s="38"/>
      <c r="G4672" s="1"/>
    </row>
    <row r="4673" spans="1:7" x14ac:dyDescent="0.3">
      <c r="A4673" s="38"/>
      <c r="G4673" s="1"/>
    </row>
    <row r="4674" spans="1:7" x14ac:dyDescent="0.3">
      <c r="A4674" s="38"/>
    </row>
    <row r="4675" spans="1:7" x14ac:dyDescent="0.3">
      <c r="A4675" s="38"/>
      <c r="G4675" s="1"/>
    </row>
    <row r="4676" spans="1:7" x14ac:dyDescent="0.3">
      <c r="A4676" s="38"/>
    </row>
    <row r="4677" spans="1:7" x14ac:dyDescent="0.3">
      <c r="A4677" s="38"/>
      <c r="G4677" s="1"/>
    </row>
    <row r="4678" spans="1:7" x14ac:dyDescent="0.3">
      <c r="A4678" s="38"/>
      <c r="G4678" s="1"/>
    </row>
    <row r="4679" spans="1:7" x14ac:dyDescent="0.3">
      <c r="A4679" s="38"/>
      <c r="G4679" s="1"/>
    </row>
    <row r="4680" spans="1:7" x14ac:dyDescent="0.3">
      <c r="A4680" s="38"/>
      <c r="G4680" s="1"/>
    </row>
    <row r="4681" spans="1:7" x14ac:dyDescent="0.3">
      <c r="A4681" s="38"/>
    </row>
    <row r="4682" spans="1:7" x14ac:dyDescent="0.3">
      <c r="A4682" s="38"/>
    </row>
    <row r="4683" spans="1:7" x14ac:dyDescent="0.3">
      <c r="A4683" s="38"/>
    </row>
    <row r="4684" spans="1:7" x14ac:dyDescent="0.3">
      <c r="A4684" s="38"/>
      <c r="G4684" s="1"/>
    </row>
    <row r="4685" spans="1:7" x14ac:dyDescent="0.3">
      <c r="A4685" s="38"/>
      <c r="G4685" s="1"/>
    </row>
    <row r="4686" spans="1:7" x14ac:dyDescent="0.3">
      <c r="A4686" s="38"/>
      <c r="G4686" s="1"/>
    </row>
    <row r="4687" spans="1:7" x14ac:dyDescent="0.3">
      <c r="A4687" s="38"/>
      <c r="G4687" s="1"/>
    </row>
    <row r="4688" spans="1:7" x14ac:dyDescent="0.3">
      <c r="A4688" s="38"/>
    </row>
    <row r="4689" spans="1:7" x14ac:dyDescent="0.3">
      <c r="A4689" s="38"/>
    </row>
    <row r="4690" spans="1:7" x14ac:dyDescent="0.3">
      <c r="A4690" s="38"/>
      <c r="G4690" s="1"/>
    </row>
    <row r="4691" spans="1:7" x14ac:dyDescent="0.3">
      <c r="A4691" s="38"/>
      <c r="G4691" s="1"/>
    </row>
    <row r="4692" spans="1:7" x14ac:dyDescent="0.3">
      <c r="A4692" s="38"/>
      <c r="G4692" s="1"/>
    </row>
    <row r="4693" spans="1:7" x14ac:dyDescent="0.3">
      <c r="A4693" s="38"/>
      <c r="G4693" s="1"/>
    </row>
    <row r="4694" spans="1:7" x14ac:dyDescent="0.3">
      <c r="A4694" s="38"/>
      <c r="G4694" s="1"/>
    </row>
    <row r="4695" spans="1:7" x14ac:dyDescent="0.3">
      <c r="A4695" s="38"/>
      <c r="G4695" s="1"/>
    </row>
    <row r="4696" spans="1:7" x14ac:dyDescent="0.3">
      <c r="A4696" s="38"/>
    </row>
    <row r="4697" spans="1:7" x14ac:dyDescent="0.3">
      <c r="A4697" s="38"/>
    </row>
    <row r="4698" spans="1:7" x14ac:dyDescent="0.3">
      <c r="A4698" s="38"/>
      <c r="G4698" s="1"/>
    </row>
    <row r="4699" spans="1:7" x14ac:dyDescent="0.3">
      <c r="A4699" s="38"/>
      <c r="G4699" s="1"/>
    </row>
    <row r="4700" spans="1:7" x14ac:dyDescent="0.3">
      <c r="A4700" s="38"/>
      <c r="G4700" s="1"/>
    </row>
    <row r="4701" spans="1:7" x14ac:dyDescent="0.3">
      <c r="A4701" s="38"/>
      <c r="G4701" s="1"/>
    </row>
    <row r="4702" spans="1:7" x14ac:dyDescent="0.3">
      <c r="A4702" s="38"/>
      <c r="G4702" s="1"/>
    </row>
    <row r="4703" spans="1:7" x14ac:dyDescent="0.3">
      <c r="A4703" s="38"/>
      <c r="G4703" s="1"/>
    </row>
    <row r="4704" spans="1:7" x14ac:dyDescent="0.3">
      <c r="A4704" s="38"/>
      <c r="G4704" s="1"/>
    </row>
    <row r="4705" spans="1:7" x14ac:dyDescent="0.3">
      <c r="A4705" s="38"/>
    </row>
    <row r="4706" spans="1:7" x14ac:dyDescent="0.3">
      <c r="A4706" s="38"/>
      <c r="G4706" s="1"/>
    </row>
    <row r="4707" spans="1:7" x14ac:dyDescent="0.3">
      <c r="A4707" s="38"/>
      <c r="G4707" s="1"/>
    </row>
    <row r="4708" spans="1:7" x14ac:dyDescent="0.3">
      <c r="A4708" s="38"/>
      <c r="G4708" s="1"/>
    </row>
    <row r="4709" spans="1:7" x14ac:dyDescent="0.3">
      <c r="A4709" s="38"/>
      <c r="G4709" s="1"/>
    </row>
    <row r="4710" spans="1:7" x14ac:dyDescent="0.3">
      <c r="A4710" s="38"/>
    </row>
    <row r="4711" spans="1:7" x14ac:dyDescent="0.3">
      <c r="A4711" s="38"/>
      <c r="G4711" s="1"/>
    </row>
    <row r="4712" spans="1:7" x14ac:dyDescent="0.3">
      <c r="A4712" s="38"/>
    </row>
    <row r="4713" spans="1:7" x14ac:dyDescent="0.3">
      <c r="A4713" s="38"/>
      <c r="G4713" s="1"/>
    </row>
    <row r="4714" spans="1:7" x14ac:dyDescent="0.3">
      <c r="A4714" s="38"/>
      <c r="G4714" s="1"/>
    </row>
    <row r="4715" spans="1:7" x14ac:dyDescent="0.3">
      <c r="A4715" s="38"/>
      <c r="G4715" s="1"/>
    </row>
    <row r="4716" spans="1:7" x14ac:dyDescent="0.3">
      <c r="A4716" s="38"/>
      <c r="G4716" s="1"/>
    </row>
    <row r="4717" spans="1:7" x14ac:dyDescent="0.3">
      <c r="A4717" s="38"/>
      <c r="G4717" s="1"/>
    </row>
    <row r="4718" spans="1:7" x14ac:dyDescent="0.3">
      <c r="A4718" s="38"/>
    </row>
    <row r="4719" spans="1:7" x14ac:dyDescent="0.3">
      <c r="A4719" s="38"/>
    </row>
    <row r="4720" spans="1:7" x14ac:dyDescent="0.3">
      <c r="A4720" s="38"/>
    </row>
    <row r="4721" spans="1:7" x14ac:dyDescent="0.3">
      <c r="A4721" s="38"/>
      <c r="G4721" s="1"/>
    </row>
    <row r="4722" spans="1:7" x14ac:dyDescent="0.3">
      <c r="A4722" s="38"/>
      <c r="G4722" s="1"/>
    </row>
    <row r="4723" spans="1:7" x14ac:dyDescent="0.3">
      <c r="A4723" s="38"/>
    </row>
    <row r="4724" spans="1:7" x14ac:dyDescent="0.3">
      <c r="A4724" s="38"/>
    </row>
    <row r="4725" spans="1:7" x14ac:dyDescent="0.3">
      <c r="A4725" s="38"/>
      <c r="G4725" s="1"/>
    </row>
    <row r="4726" spans="1:7" x14ac:dyDescent="0.3">
      <c r="A4726" s="38"/>
    </row>
    <row r="4727" spans="1:7" x14ac:dyDescent="0.3">
      <c r="A4727" s="38"/>
      <c r="G4727" s="1"/>
    </row>
    <row r="4728" spans="1:7" x14ac:dyDescent="0.3">
      <c r="A4728" s="38"/>
      <c r="G4728" s="1"/>
    </row>
    <row r="4729" spans="1:7" x14ac:dyDescent="0.3">
      <c r="A4729" s="38"/>
      <c r="G4729" s="1"/>
    </row>
    <row r="4730" spans="1:7" x14ac:dyDescent="0.3">
      <c r="A4730" s="38"/>
      <c r="G4730" s="1"/>
    </row>
    <row r="4731" spans="1:7" x14ac:dyDescent="0.3">
      <c r="A4731" s="38"/>
      <c r="G4731" s="1"/>
    </row>
    <row r="4732" spans="1:7" x14ac:dyDescent="0.3">
      <c r="A4732" s="38"/>
      <c r="G4732" s="1"/>
    </row>
    <row r="4733" spans="1:7" x14ac:dyDescent="0.3">
      <c r="A4733" s="38"/>
    </row>
    <row r="4734" spans="1:7" x14ac:dyDescent="0.3">
      <c r="A4734" s="38"/>
    </row>
    <row r="4735" spans="1:7" x14ac:dyDescent="0.3">
      <c r="A4735" s="38"/>
    </row>
    <row r="4736" spans="1:7" x14ac:dyDescent="0.3">
      <c r="A4736" s="38"/>
      <c r="G4736" s="1"/>
    </row>
    <row r="4737" spans="1:7" x14ac:dyDescent="0.3">
      <c r="A4737" s="38"/>
    </row>
    <row r="4738" spans="1:7" x14ac:dyDescent="0.3">
      <c r="A4738" s="38"/>
    </row>
    <row r="4739" spans="1:7" x14ac:dyDescent="0.3">
      <c r="A4739" s="38"/>
    </row>
    <row r="4740" spans="1:7" x14ac:dyDescent="0.3">
      <c r="A4740" s="38"/>
      <c r="G4740" s="1"/>
    </row>
    <row r="4741" spans="1:7" x14ac:dyDescent="0.3">
      <c r="A4741" s="38"/>
    </row>
    <row r="4742" spans="1:7" x14ac:dyDescent="0.3">
      <c r="A4742" s="38"/>
      <c r="G4742" s="1"/>
    </row>
    <row r="4743" spans="1:7" x14ac:dyDescent="0.3">
      <c r="A4743" s="38"/>
      <c r="G4743" s="1"/>
    </row>
    <row r="4744" spans="1:7" x14ac:dyDescent="0.3">
      <c r="A4744" s="38"/>
      <c r="G4744" s="1"/>
    </row>
    <row r="4745" spans="1:7" x14ac:dyDescent="0.3">
      <c r="A4745" s="38"/>
      <c r="G4745" s="1"/>
    </row>
    <row r="4746" spans="1:7" x14ac:dyDescent="0.3">
      <c r="A4746" s="38"/>
      <c r="G4746" s="1"/>
    </row>
    <row r="4747" spans="1:7" x14ac:dyDescent="0.3">
      <c r="A4747" s="38"/>
    </row>
    <row r="4748" spans="1:7" x14ac:dyDescent="0.3">
      <c r="A4748" s="38"/>
    </row>
    <row r="4749" spans="1:7" x14ac:dyDescent="0.3">
      <c r="A4749" s="38"/>
    </row>
    <row r="4750" spans="1:7" x14ac:dyDescent="0.3">
      <c r="A4750" s="38"/>
    </row>
    <row r="4751" spans="1:7" x14ac:dyDescent="0.3">
      <c r="A4751" s="38"/>
    </row>
    <row r="4752" spans="1:7" x14ac:dyDescent="0.3">
      <c r="A4752" s="38"/>
    </row>
    <row r="4753" spans="1:7" x14ac:dyDescent="0.3">
      <c r="A4753" s="38"/>
    </row>
    <row r="4754" spans="1:7" x14ac:dyDescent="0.3">
      <c r="A4754" s="38"/>
    </row>
    <row r="4755" spans="1:7" x14ac:dyDescent="0.3">
      <c r="A4755" s="38"/>
    </row>
    <row r="4756" spans="1:7" x14ac:dyDescent="0.3">
      <c r="A4756" s="38"/>
      <c r="G4756" s="1"/>
    </row>
    <row r="4757" spans="1:7" x14ac:dyDescent="0.3">
      <c r="A4757" s="38"/>
      <c r="G4757" s="1"/>
    </row>
    <row r="4758" spans="1:7" x14ac:dyDescent="0.3">
      <c r="A4758" s="38"/>
    </row>
    <row r="4759" spans="1:7" x14ac:dyDescent="0.3">
      <c r="A4759" s="38"/>
      <c r="G4759" s="1"/>
    </row>
    <row r="4760" spans="1:7" x14ac:dyDescent="0.3">
      <c r="A4760" s="38"/>
      <c r="G4760" s="1"/>
    </row>
    <row r="4761" spans="1:7" x14ac:dyDescent="0.3">
      <c r="A4761" s="38"/>
    </row>
    <row r="4762" spans="1:7" x14ac:dyDescent="0.3">
      <c r="A4762" s="38"/>
      <c r="G4762" s="1"/>
    </row>
    <row r="4763" spans="1:7" x14ac:dyDescent="0.3">
      <c r="A4763" s="38"/>
      <c r="G4763" s="1"/>
    </row>
    <row r="4764" spans="1:7" x14ac:dyDescent="0.3">
      <c r="A4764" s="38"/>
      <c r="G4764" s="1"/>
    </row>
    <row r="4765" spans="1:7" x14ac:dyDescent="0.3">
      <c r="A4765" s="38"/>
      <c r="G4765" s="1"/>
    </row>
    <row r="4766" spans="1:7" x14ac:dyDescent="0.3">
      <c r="A4766" s="38"/>
      <c r="G4766" s="1"/>
    </row>
    <row r="4767" spans="1:7" x14ac:dyDescent="0.3">
      <c r="A4767" s="38"/>
      <c r="G4767" s="1"/>
    </row>
    <row r="4768" spans="1:7" x14ac:dyDescent="0.3">
      <c r="A4768" s="38"/>
      <c r="G4768" s="1"/>
    </row>
    <row r="4769" spans="1:7" x14ac:dyDescent="0.3">
      <c r="A4769" s="38"/>
      <c r="G4769" s="1"/>
    </row>
    <row r="4770" spans="1:7" x14ac:dyDescent="0.3">
      <c r="A4770" s="38"/>
      <c r="G4770" s="1"/>
    </row>
    <row r="4771" spans="1:7" x14ac:dyDescent="0.3">
      <c r="A4771" s="38"/>
      <c r="G4771" s="1"/>
    </row>
    <row r="4772" spans="1:7" x14ac:dyDescent="0.3">
      <c r="A4772" s="38"/>
    </row>
    <row r="4773" spans="1:7" x14ac:dyDescent="0.3">
      <c r="A4773" s="38"/>
      <c r="G4773" s="1"/>
    </row>
    <row r="4774" spans="1:7" x14ac:dyDescent="0.3">
      <c r="A4774" s="38"/>
      <c r="G4774" s="1"/>
    </row>
    <row r="4775" spans="1:7" x14ac:dyDescent="0.3">
      <c r="A4775" s="38"/>
      <c r="G4775" s="1"/>
    </row>
    <row r="4776" spans="1:7" x14ac:dyDescent="0.3">
      <c r="A4776" s="38"/>
      <c r="G4776" s="1"/>
    </row>
    <row r="4777" spans="1:7" x14ac:dyDescent="0.3">
      <c r="A4777" s="38"/>
      <c r="G4777" s="1"/>
    </row>
    <row r="4778" spans="1:7" x14ac:dyDescent="0.3">
      <c r="A4778" s="38"/>
      <c r="G4778" s="1"/>
    </row>
    <row r="4779" spans="1:7" x14ac:dyDescent="0.3">
      <c r="A4779" s="38"/>
    </row>
    <row r="4780" spans="1:7" x14ac:dyDescent="0.3">
      <c r="A4780" s="38"/>
      <c r="G4780" s="1"/>
    </row>
    <row r="4781" spans="1:7" x14ac:dyDescent="0.3">
      <c r="A4781" s="38"/>
      <c r="G4781" s="1"/>
    </row>
    <row r="4782" spans="1:7" x14ac:dyDescent="0.3">
      <c r="A4782" s="38"/>
      <c r="G4782" s="1"/>
    </row>
    <row r="4783" spans="1:7" x14ac:dyDescent="0.3">
      <c r="A4783" s="38"/>
    </row>
    <row r="4784" spans="1:7" x14ac:dyDescent="0.3">
      <c r="A4784" s="38"/>
    </row>
    <row r="4785" spans="1:7" x14ac:dyDescent="0.3">
      <c r="A4785" s="38"/>
      <c r="G4785" s="1"/>
    </row>
    <row r="4786" spans="1:7" x14ac:dyDescent="0.3">
      <c r="A4786" s="38"/>
      <c r="G4786" s="1"/>
    </row>
    <row r="4787" spans="1:7" x14ac:dyDescent="0.3">
      <c r="A4787" s="38"/>
      <c r="G4787" s="1"/>
    </row>
    <row r="4788" spans="1:7" x14ac:dyDescent="0.3">
      <c r="A4788" s="38"/>
      <c r="G4788" s="1"/>
    </row>
    <row r="4789" spans="1:7" x14ac:dyDescent="0.3">
      <c r="A4789" s="38"/>
      <c r="G4789" s="1"/>
    </row>
    <row r="4790" spans="1:7" x14ac:dyDescent="0.3">
      <c r="A4790" s="38"/>
      <c r="G4790" s="1"/>
    </row>
    <row r="4791" spans="1:7" x14ac:dyDescent="0.3">
      <c r="A4791" s="38"/>
      <c r="G4791" s="1"/>
    </row>
    <row r="4792" spans="1:7" x14ac:dyDescent="0.3">
      <c r="A4792" s="38"/>
      <c r="G4792" s="1"/>
    </row>
    <row r="4793" spans="1:7" x14ac:dyDescent="0.3">
      <c r="A4793" s="38"/>
      <c r="G4793" s="1"/>
    </row>
    <row r="4794" spans="1:7" x14ac:dyDescent="0.3">
      <c r="A4794" s="38"/>
      <c r="G4794" s="1"/>
    </row>
    <row r="4795" spans="1:7" x14ac:dyDescent="0.3">
      <c r="A4795" s="38"/>
      <c r="G4795" s="1"/>
    </row>
    <row r="4796" spans="1:7" x14ac:dyDescent="0.3">
      <c r="A4796" s="38"/>
      <c r="G4796" s="1"/>
    </row>
    <row r="4797" spans="1:7" x14ac:dyDescent="0.3">
      <c r="A4797" s="38"/>
      <c r="G4797" s="1"/>
    </row>
    <row r="4798" spans="1:7" x14ac:dyDescent="0.3">
      <c r="A4798" s="38"/>
      <c r="G4798" s="1"/>
    </row>
    <row r="4799" spans="1:7" x14ac:dyDescent="0.3">
      <c r="A4799" s="38"/>
      <c r="G4799" s="1"/>
    </row>
    <row r="4800" spans="1:7" x14ac:dyDescent="0.3">
      <c r="A4800" s="38"/>
      <c r="G4800" s="1"/>
    </row>
    <row r="4801" spans="1:7" x14ac:dyDescent="0.3">
      <c r="A4801" s="38"/>
      <c r="G4801" s="1"/>
    </row>
    <row r="4802" spans="1:7" x14ac:dyDescent="0.3">
      <c r="A4802" s="38"/>
      <c r="G4802" s="1"/>
    </row>
    <row r="4803" spans="1:7" x14ac:dyDescent="0.3">
      <c r="A4803" s="38"/>
      <c r="G4803" s="1"/>
    </row>
    <row r="4804" spans="1:7" x14ac:dyDescent="0.3">
      <c r="A4804" s="38"/>
      <c r="G4804" s="1"/>
    </row>
    <row r="4805" spans="1:7" x14ac:dyDescent="0.3">
      <c r="A4805" s="38"/>
      <c r="G4805" s="1"/>
    </row>
    <row r="4806" spans="1:7" x14ac:dyDescent="0.3">
      <c r="A4806" s="38"/>
      <c r="G4806" s="1"/>
    </row>
    <row r="4807" spans="1:7" x14ac:dyDescent="0.3">
      <c r="A4807" s="38"/>
      <c r="G4807" s="1"/>
    </row>
    <row r="4808" spans="1:7" x14ac:dyDescent="0.3">
      <c r="A4808" s="38"/>
    </row>
    <row r="4809" spans="1:7" x14ac:dyDescent="0.3">
      <c r="A4809" s="38"/>
      <c r="G4809" s="1"/>
    </row>
    <row r="4810" spans="1:7" x14ac:dyDescent="0.3">
      <c r="A4810" s="38"/>
      <c r="G4810" s="1"/>
    </row>
    <row r="4811" spans="1:7" x14ac:dyDescent="0.3">
      <c r="A4811" s="38"/>
      <c r="G4811" s="1"/>
    </row>
    <row r="4812" spans="1:7" x14ac:dyDescent="0.3">
      <c r="A4812" s="38"/>
      <c r="G4812" s="1"/>
    </row>
    <row r="4813" spans="1:7" x14ac:dyDescent="0.3">
      <c r="A4813" s="38"/>
      <c r="G4813" s="1"/>
    </row>
    <row r="4814" spans="1:7" x14ac:dyDescent="0.3">
      <c r="A4814" s="38"/>
      <c r="G4814" s="1"/>
    </row>
    <row r="4815" spans="1:7" x14ac:dyDescent="0.3">
      <c r="A4815" s="38"/>
      <c r="G4815" s="1"/>
    </row>
    <row r="4816" spans="1:7" x14ac:dyDescent="0.3">
      <c r="A4816" s="38"/>
      <c r="G4816" s="1"/>
    </row>
    <row r="4817" spans="1:7" x14ac:dyDescent="0.3">
      <c r="A4817" s="38"/>
      <c r="G4817" s="1"/>
    </row>
    <row r="4818" spans="1:7" x14ac:dyDescent="0.3">
      <c r="A4818" s="38"/>
      <c r="G4818" s="1"/>
    </row>
    <row r="4819" spans="1:7" x14ac:dyDescent="0.3">
      <c r="A4819" s="38"/>
      <c r="G4819" s="1"/>
    </row>
    <row r="4820" spans="1:7" x14ac:dyDescent="0.3">
      <c r="A4820" s="38"/>
      <c r="G4820" s="1"/>
    </row>
    <row r="4821" spans="1:7" x14ac:dyDescent="0.3">
      <c r="A4821" s="38"/>
    </row>
    <row r="4822" spans="1:7" x14ac:dyDescent="0.3">
      <c r="A4822" s="38"/>
      <c r="G4822" s="1"/>
    </row>
    <row r="4823" spans="1:7" x14ac:dyDescent="0.3">
      <c r="A4823" s="38"/>
      <c r="G4823" s="1"/>
    </row>
    <row r="4824" spans="1:7" x14ac:dyDescent="0.3">
      <c r="A4824" s="38"/>
      <c r="G4824" s="1"/>
    </row>
    <row r="4825" spans="1:7" x14ac:dyDescent="0.3">
      <c r="A4825" s="38"/>
      <c r="G4825" s="1"/>
    </row>
    <row r="4826" spans="1:7" x14ac:dyDescent="0.3">
      <c r="A4826" s="38"/>
      <c r="G4826" s="1"/>
    </row>
    <row r="4827" spans="1:7" x14ac:dyDescent="0.3">
      <c r="A4827" s="38"/>
      <c r="G4827" s="1"/>
    </row>
    <row r="4828" spans="1:7" x14ac:dyDescent="0.3">
      <c r="A4828" s="38"/>
      <c r="G4828" s="1"/>
    </row>
    <row r="4829" spans="1:7" x14ac:dyDescent="0.3">
      <c r="A4829" s="38"/>
      <c r="G4829" s="1"/>
    </row>
    <row r="4830" spans="1:7" x14ac:dyDescent="0.3">
      <c r="A4830" s="38"/>
      <c r="G4830" s="1"/>
    </row>
    <row r="4831" spans="1:7" x14ac:dyDescent="0.3">
      <c r="A4831" s="38"/>
      <c r="G4831" s="1"/>
    </row>
    <row r="4832" spans="1:7" x14ac:dyDescent="0.3">
      <c r="A4832" s="38"/>
      <c r="G4832" s="1"/>
    </row>
    <row r="4833" spans="1:7" x14ac:dyDescent="0.3">
      <c r="A4833" s="38"/>
      <c r="G4833" s="1"/>
    </row>
    <row r="4834" spans="1:7" x14ac:dyDescent="0.3">
      <c r="A4834" s="38"/>
      <c r="G4834" s="1"/>
    </row>
    <row r="4835" spans="1:7" x14ac:dyDescent="0.3">
      <c r="A4835" s="38"/>
      <c r="G4835" s="1"/>
    </row>
    <row r="4836" spans="1:7" x14ac:dyDescent="0.3">
      <c r="A4836" s="38"/>
      <c r="G4836" s="1"/>
    </row>
    <row r="4837" spans="1:7" x14ac:dyDescent="0.3">
      <c r="A4837" s="38"/>
      <c r="G4837" s="1"/>
    </row>
    <row r="4838" spans="1:7" x14ac:dyDescent="0.3">
      <c r="A4838" s="38"/>
      <c r="G4838" s="1"/>
    </row>
    <row r="4839" spans="1:7" x14ac:dyDescent="0.3">
      <c r="A4839" s="38"/>
      <c r="G4839" s="1"/>
    </row>
    <row r="4840" spans="1:7" x14ac:dyDescent="0.3">
      <c r="A4840" s="38"/>
      <c r="G4840" s="1"/>
    </row>
    <row r="4841" spans="1:7" x14ac:dyDescent="0.3">
      <c r="A4841" s="38"/>
      <c r="G4841" s="1"/>
    </row>
    <row r="4842" spans="1:7" x14ac:dyDescent="0.3">
      <c r="A4842" s="38"/>
      <c r="G4842" s="1"/>
    </row>
    <row r="4843" spans="1:7" x14ac:dyDescent="0.3">
      <c r="A4843" s="38"/>
      <c r="G4843" s="1"/>
    </row>
    <row r="4844" spans="1:7" x14ac:dyDescent="0.3">
      <c r="A4844" s="38"/>
    </row>
    <row r="4845" spans="1:7" x14ac:dyDescent="0.3">
      <c r="A4845" s="38"/>
    </row>
    <row r="4846" spans="1:7" x14ac:dyDescent="0.3">
      <c r="A4846" s="38"/>
    </row>
    <row r="4847" spans="1:7" x14ac:dyDescent="0.3">
      <c r="A4847" s="38"/>
    </row>
    <row r="4848" spans="1:7" x14ac:dyDescent="0.3">
      <c r="A4848" s="38"/>
    </row>
    <row r="4849" spans="1:7" x14ac:dyDescent="0.3">
      <c r="A4849" s="38"/>
    </row>
    <row r="4850" spans="1:7" x14ac:dyDescent="0.3">
      <c r="A4850" s="38"/>
    </row>
    <row r="4851" spans="1:7" x14ac:dyDescent="0.3">
      <c r="A4851" s="38"/>
      <c r="G4851" s="1"/>
    </row>
    <row r="4852" spans="1:7" x14ac:dyDescent="0.3">
      <c r="A4852" s="38"/>
      <c r="G4852" s="1"/>
    </row>
    <row r="4853" spans="1:7" x14ac:dyDescent="0.3">
      <c r="A4853" s="38"/>
      <c r="G4853" s="1"/>
    </row>
    <row r="4854" spans="1:7" x14ac:dyDescent="0.3">
      <c r="A4854" s="38"/>
    </row>
    <row r="4855" spans="1:7" x14ac:dyDescent="0.3">
      <c r="A4855" s="38"/>
      <c r="G4855" s="1"/>
    </row>
    <row r="4856" spans="1:7" x14ac:dyDescent="0.3">
      <c r="A4856" s="38"/>
      <c r="G4856" s="1"/>
    </row>
    <row r="4857" spans="1:7" x14ac:dyDescent="0.3">
      <c r="A4857" s="38"/>
      <c r="G4857" s="1"/>
    </row>
    <row r="4858" spans="1:7" x14ac:dyDescent="0.3">
      <c r="A4858" s="38"/>
      <c r="G4858" s="1"/>
    </row>
    <row r="4859" spans="1:7" x14ac:dyDescent="0.3">
      <c r="A4859" s="38"/>
      <c r="G4859" s="1"/>
    </row>
    <row r="4860" spans="1:7" x14ac:dyDescent="0.3">
      <c r="A4860" s="38"/>
      <c r="G4860" s="1"/>
    </row>
    <row r="4861" spans="1:7" x14ac:dyDescent="0.3">
      <c r="A4861" s="38"/>
      <c r="G4861" s="1"/>
    </row>
    <row r="4862" spans="1:7" x14ac:dyDescent="0.3">
      <c r="A4862" s="38"/>
      <c r="G4862" s="1"/>
    </row>
    <row r="4863" spans="1:7" x14ac:dyDescent="0.3">
      <c r="A4863" s="38"/>
      <c r="G4863" s="1"/>
    </row>
    <row r="4864" spans="1:7" x14ac:dyDescent="0.3">
      <c r="A4864" s="38"/>
      <c r="G4864" s="1"/>
    </row>
    <row r="4865" spans="1:7" x14ac:dyDescent="0.3">
      <c r="A4865" s="38"/>
      <c r="G4865" s="1"/>
    </row>
    <row r="4866" spans="1:7" x14ac:dyDescent="0.3">
      <c r="A4866" s="38"/>
      <c r="G4866" s="1"/>
    </row>
    <row r="4867" spans="1:7" x14ac:dyDescent="0.3">
      <c r="A4867" s="38"/>
      <c r="G4867" s="1"/>
    </row>
    <row r="4868" spans="1:7" x14ac:dyDescent="0.3">
      <c r="A4868" s="38"/>
      <c r="G4868" s="1"/>
    </row>
    <row r="4869" spans="1:7" x14ac:dyDescent="0.3">
      <c r="A4869" s="38"/>
      <c r="G4869" s="1"/>
    </row>
    <row r="4870" spans="1:7" x14ac:dyDescent="0.3">
      <c r="A4870" s="38"/>
      <c r="G4870" s="1"/>
    </row>
    <row r="4871" spans="1:7" x14ac:dyDescent="0.3">
      <c r="A4871" s="38"/>
      <c r="G4871" s="1"/>
    </row>
    <row r="4872" spans="1:7" x14ac:dyDescent="0.3">
      <c r="A4872" s="38"/>
      <c r="G4872" s="1"/>
    </row>
    <row r="4873" spans="1:7" x14ac:dyDescent="0.3">
      <c r="A4873" s="38"/>
      <c r="G4873" s="1"/>
    </row>
    <row r="4874" spans="1:7" x14ac:dyDescent="0.3">
      <c r="A4874" s="38"/>
      <c r="G4874" s="1"/>
    </row>
    <row r="4875" spans="1:7" x14ac:dyDescent="0.3">
      <c r="A4875" s="38"/>
      <c r="G4875" s="1"/>
    </row>
    <row r="4876" spans="1:7" x14ac:dyDescent="0.3">
      <c r="A4876" s="38"/>
      <c r="G4876" s="1"/>
    </row>
    <row r="4877" spans="1:7" x14ac:dyDescent="0.3">
      <c r="A4877" s="38"/>
      <c r="G4877" s="1"/>
    </row>
    <row r="4878" spans="1:7" x14ac:dyDescent="0.3">
      <c r="A4878" s="38"/>
      <c r="G4878" s="1"/>
    </row>
    <row r="4879" spans="1:7" x14ac:dyDescent="0.3">
      <c r="A4879" s="38"/>
    </row>
    <row r="4880" spans="1:7" x14ac:dyDescent="0.3">
      <c r="A4880" s="38"/>
    </row>
    <row r="4881" spans="1:7" x14ac:dyDescent="0.3">
      <c r="A4881" s="38"/>
    </row>
    <row r="4882" spans="1:7" x14ac:dyDescent="0.3">
      <c r="A4882" s="38"/>
    </row>
    <row r="4883" spans="1:7" x14ac:dyDescent="0.3">
      <c r="A4883" s="38"/>
      <c r="G4883" s="1"/>
    </row>
    <row r="4884" spans="1:7" x14ac:dyDescent="0.3">
      <c r="A4884" s="38"/>
      <c r="G4884" s="1"/>
    </row>
    <row r="4885" spans="1:7" x14ac:dyDescent="0.3">
      <c r="A4885" s="38"/>
      <c r="G4885" s="1"/>
    </row>
    <row r="4886" spans="1:7" x14ac:dyDescent="0.3">
      <c r="A4886" s="38"/>
    </row>
    <row r="4887" spans="1:7" x14ac:dyDescent="0.3">
      <c r="A4887" s="38"/>
    </row>
    <row r="4888" spans="1:7" x14ac:dyDescent="0.3">
      <c r="A4888" s="38"/>
    </row>
    <row r="4889" spans="1:7" x14ac:dyDescent="0.3">
      <c r="A4889" s="38"/>
      <c r="G4889" s="1"/>
    </row>
    <row r="4890" spans="1:7" x14ac:dyDescent="0.3">
      <c r="A4890" s="38"/>
      <c r="G4890" s="1"/>
    </row>
    <row r="4891" spans="1:7" x14ac:dyDescent="0.3">
      <c r="A4891" s="38"/>
      <c r="G4891" s="1"/>
    </row>
    <row r="4892" spans="1:7" x14ac:dyDescent="0.3">
      <c r="A4892" s="38"/>
      <c r="G4892" s="1"/>
    </row>
    <row r="4893" spans="1:7" x14ac:dyDescent="0.3">
      <c r="A4893" s="38"/>
      <c r="G4893" s="1"/>
    </row>
    <row r="4894" spans="1:7" x14ac:dyDescent="0.3">
      <c r="A4894" s="38"/>
      <c r="G4894" s="1"/>
    </row>
    <row r="4895" spans="1:7" x14ac:dyDescent="0.3">
      <c r="A4895" s="38"/>
      <c r="G4895" s="1"/>
    </row>
    <row r="4896" spans="1:7" x14ac:dyDescent="0.3">
      <c r="A4896" s="38"/>
      <c r="G4896" s="1"/>
    </row>
    <row r="4897" spans="1:7" x14ac:dyDescent="0.3">
      <c r="A4897" s="38"/>
      <c r="G4897" s="1"/>
    </row>
    <row r="4898" spans="1:7" x14ac:dyDescent="0.3">
      <c r="A4898" s="38"/>
      <c r="G4898" s="1"/>
    </row>
    <row r="4899" spans="1:7" x14ac:dyDescent="0.3">
      <c r="A4899" s="38"/>
      <c r="G4899" s="1"/>
    </row>
    <row r="4900" spans="1:7" x14ac:dyDescent="0.3">
      <c r="A4900" s="38"/>
      <c r="G4900" s="1"/>
    </row>
    <row r="4901" spans="1:7" x14ac:dyDescent="0.3">
      <c r="A4901" s="38"/>
      <c r="G4901" s="1"/>
    </row>
    <row r="4902" spans="1:7" x14ac:dyDescent="0.3">
      <c r="A4902" s="38"/>
      <c r="G4902" s="1"/>
    </row>
    <row r="4903" spans="1:7" x14ac:dyDescent="0.3">
      <c r="A4903" s="38"/>
      <c r="G4903" s="1"/>
    </row>
    <row r="4904" spans="1:7" x14ac:dyDescent="0.3">
      <c r="A4904" s="38"/>
      <c r="G4904" s="1"/>
    </row>
    <row r="4905" spans="1:7" x14ac:dyDescent="0.3">
      <c r="A4905" s="38"/>
      <c r="G4905" s="1"/>
    </row>
    <row r="4906" spans="1:7" x14ac:dyDescent="0.3">
      <c r="A4906" s="38"/>
      <c r="G4906" s="1"/>
    </row>
    <row r="4907" spans="1:7" x14ac:dyDescent="0.3">
      <c r="A4907" s="38"/>
      <c r="G4907" s="1"/>
    </row>
    <row r="4908" spans="1:7" x14ac:dyDescent="0.3">
      <c r="A4908" s="38"/>
      <c r="G4908" s="1"/>
    </row>
    <row r="4909" spans="1:7" x14ac:dyDescent="0.3">
      <c r="A4909" s="38"/>
      <c r="G4909" s="1"/>
    </row>
    <row r="4910" spans="1:7" x14ac:dyDescent="0.3">
      <c r="A4910" s="38"/>
      <c r="G4910" s="1"/>
    </row>
    <row r="4911" spans="1:7" x14ac:dyDescent="0.3">
      <c r="A4911" s="38"/>
      <c r="G4911" s="1"/>
    </row>
    <row r="4912" spans="1:7" x14ac:dyDescent="0.3">
      <c r="A4912" s="38"/>
    </row>
    <row r="4913" spans="1:7" x14ac:dyDescent="0.3">
      <c r="A4913" s="38"/>
      <c r="G4913" s="1"/>
    </row>
    <row r="4914" spans="1:7" x14ac:dyDescent="0.3">
      <c r="A4914" s="38"/>
    </row>
    <row r="4915" spans="1:7" x14ac:dyDescent="0.3">
      <c r="A4915" s="38"/>
      <c r="G4915" s="1"/>
    </row>
    <row r="4916" spans="1:7" x14ac:dyDescent="0.3">
      <c r="A4916" s="38"/>
    </row>
    <row r="4917" spans="1:7" x14ac:dyDescent="0.3">
      <c r="A4917" s="38"/>
    </row>
    <row r="4918" spans="1:7" x14ac:dyDescent="0.3">
      <c r="A4918" s="38"/>
    </row>
    <row r="4919" spans="1:7" x14ac:dyDescent="0.3">
      <c r="A4919" s="38"/>
    </row>
    <row r="4920" spans="1:7" x14ac:dyDescent="0.3">
      <c r="A4920" s="38"/>
      <c r="G4920" s="1"/>
    </row>
    <row r="4921" spans="1:7" x14ac:dyDescent="0.3">
      <c r="A4921" s="38"/>
      <c r="G4921" s="1"/>
    </row>
    <row r="4922" spans="1:7" x14ac:dyDescent="0.3">
      <c r="A4922" s="38"/>
      <c r="G4922" s="1"/>
    </row>
    <row r="4923" spans="1:7" x14ac:dyDescent="0.3">
      <c r="A4923" s="38"/>
      <c r="G4923" s="1"/>
    </row>
    <row r="4924" spans="1:7" x14ac:dyDescent="0.3">
      <c r="A4924" s="38"/>
      <c r="G4924" s="1"/>
    </row>
    <row r="4925" spans="1:7" x14ac:dyDescent="0.3">
      <c r="A4925" s="38"/>
      <c r="G4925" s="1"/>
    </row>
    <row r="4926" spans="1:7" x14ac:dyDescent="0.3">
      <c r="A4926" s="38"/>
      <c r="G4926" s="1"/>
    </row>
    <row r="4927" spans="1:7" x14ac:dyDescent="0.3">
      <c r="A4927" s="38"/>
      <c r="G4927" s="1"/>
    </row>
    <row r="4928" spans="1:7" x14ac:dyDescent="0.3">
      <c r="A4928" s="38"/>
      <c r="G4928" s="1"/>
    </row>
    <row r="4929" spans="1:7" x14ac:dyDescent="0.3">
      <c r="A4929" s="38"/>
      <c r="G4929" s="1"/>
    </row>
    <row r="4930" spans="1:7" x14ac:dyDescent="0.3">
      <c r="A4930" s="38"/>
      <c r="G4930" s="1"/>
    </row>
    <row r="4931" spans="1:7" x14ac:dyDescent="0.3">
      <c r="A4931" s="38"/>
      <c r="G4931" s="1"/>
    </row>
    <row r="4932" spans="1:7" x14ac:dyDescent="0.3">
      <c r="A4932" s="38"/>
      <c r="G4932" s="1"/>
    </row>
    <row r="4933" spans="1:7" x14ac:dyDescent="0.3">
      <c r="A4933" s="38"/>
    </row>
    <row r="4934" spans="1:7" x14ac:dyDescent="0.3">
      <c r="A4934" s="38"/>
      <c r="G4934" s="1"/>
    </row>
    <row r="4935" spans="1:7" x14ac:dyDescent="0.3">
      <c r="A4935" s="38"/>
      <c r="G4935" s="1"/>
    </row>
    <row r="4936" spans="1:7" x14ac:dyDescent="0.3">
      <c r="A4936" s="38"/>
    </row>
    <row r="4937" spans="1:7" x14ac:dyDescent="0.3">
      <c r="A4937" s="38"/>
      <c r="G4937" s="1"/>
    </row>
    <row r="4938" spans="1:7" x14ac:dyDescent="0.3">
      <c r="A4938" s="38"/>
      <c r="G4938" s="1"/>
    </row>
    <row r="4939" spans="1:7" x14ac:dyDescent="0.3">
      <c r="A4939" s="38"/>
      <c r="G4939" s="1"/>
    </row>
    <row r="4940" spans="1:7" x14ac:dyDescent="0.3">
      <c r="A4940" s="38"/>
      <c r="G4940" s="1"/>
    </row>
    <row r="4941" spans="1:7" x14ac:dyDescent="0.3">
      <c r="A4941" s="38"/>
      <c r="G4941" s="1"/>
    </row>
    <row r="4942" spans="1:7" x14ac:dyDescent="0.3">
      <c r="A4942" s="38"/>
      <c r="G4942" s="1"/>
    </row>
    <row r="4943" spans="1:7" x14ac:dyDescent="0.3">
      <c r="A4943" s="38"/>
      <c r="G4943" s="1"/>
    </row>
    <row r="4944" spans="1:7" x14ac:dyDescent="0.3">
      <c r="A4944" s="38"/>
      <c r="G4944" s="1"/>
    </row>
    <row r="4945" spans="1:7" x14ac:dyDescent="0.3">
      <c r="A4945" s="38"/>
    </row>
    <row r="4946" spans="1:7" x14ac:dyDescent="0.3">
      <c r="A4946" s="38"/>
      <c r="G4946" s="1"/>
    </row>
    <row r="4947" spans="1:7" x14ac:dyDescent="0.3">
      <c r="A4947" s="38"/>
      <c r="G4947" s="1"/>
    </row>
    <row r="4948" spans="1:7" x14ac:dyDescent="0.3">
      <c r="A4948" s="38"/>
      <c r="G4948" s="1"/>
    </row>
    <row r="4949" spans="1:7" x14ac:dyDescent="0.3">
      <c r="A4949" s="38"/>
      <c r="G4949" s="1"/>
    </row>
    <row r="4950" spans="1:7" x14ac:dyDescent="0.3">
      <c r="A4950" s="38"/>
      <c r="G4950" s="1"/>
    </row>
    <row r="4951" spans="1:7" x14ac:dyDescent="0.3">
      <c r="A4951" s="38"/>
      <c r="G4951" s="1"/>
    </row>
    <row r="4952" spans="1:7" x14ac:dyDescent="0.3">
      <c r="A4952" s="38"/>
      <c r="G4952" s="1"/>
    </row>
    <row r="4953" spans="1:7" x14ac:dyDescent="0.3">
      <c r="A4953" s="38"/>
      <c r="G4953" s="1"/>
    </row>
    <row r="4954" spans="1:7" x14ac:dyDescent="0.3">
      <c r="A4954" s="38"/>
      <c r="G4954" s="1"/>
    </row>
    <row r="4955" spans="1:7" x14ac:dyDescent="0.3">
      <c r="A4955" s="38"/>
      <c r="G4955" s="1"/>
    </row>
    <row r="4956" spans="1:7" x14ac:dyDescent="0.3">
      <c r="A4956" s="38"/>
      <c r="G4956" s="1"/>
    </row>
    <row r="4957" spans="1:7" x14ac:dyDescent="0.3">
      <c r="A4957" s="38"/>
      <c r="G4957" s="1"/>
    </row>
    <row r="4958" spans="1:7" x14ac:dyDescent="0.3">
      <c r="A4958" s="38"/>
    </row>
    <row r="4959" spans="1:7" x14ac:dyDescent="0.3">
      <c r="A4959" s="38"/>
      <c r="G4959" s="1"/>
    </row>
    <row r="4960" spans="1:7" x14ac:dyDescent="0.3">
      <c r="A4960" s="38"/>
      <c r="G4960" s="1"/>
    </row>
    <row r="4961" spans="1:7" x14ac:dyDescent="0.3">
      <c r="A4961" s="38"/>
      <c r="G4961" s="1"/>
    </row>
    <row r="4962" spans="1:7" x14ac:dyDescent="0.3">
      <c r="A4962" s="38"/>
    </row>
    <row r="4963" spans="1:7" x14ac:dyDescent="0.3">
      <c r="A4963" s="38"/>
      <c r="G4963" s="1"/>
    </row>
    <row r="4964" spans="1:7" x14ac:dyDescent="0.3">
      <c r="A4964" s="38"/>
      <c r="G4964" s="1"/>
    </row>
    <row r="4965" spans="1:7" x14ac:dyDescent="0.3">
      <c r="A4965" s="38"/>
      <c r="G4965" s="1"/>
    </row>
    <row r="4966" spans="1:7" x14ac:dyDescent="0.3">
      <c r="A4966" s="38"/>
    </row>
    <row r="4967" spans="1:7" x14ac:dyDescent="0.3">
      <c r="A4967" s="38"/>
    </row>
    <row r="4968" spans="1:7" x14ac:dyDescent="0.3">
      <c r="A4968" s="38"/>
    </row>
    <row r="4969" spans="1:7" x14ac:dyDescent="0.3">
      <c r="A4969" s="38"/>
    </row>
    <row r="4970" spans="1:7" x14ac:dyDescent="0.3">
      <c r="A4970" s="38"/>
    </row>
    <row r="4971" spans="1:7" x14ac:dyDescent="0.3">
      <c r="A4971" s="38"/>
    </row>
    <row r="4972" spans="1:7" x14ac:dyDescent="0.3">
      <c r="A4972" s="38"/>
    </row>
    <row r="4973" spans="1:7" x14ac:dyDescent="0.3">
      <c r="A4973" s="38"/>
    </row>
    <row r="4974" spans="1:7" x14ac:dyDescent="0.3">
      <c r="A4974" s="38"/>
    </row>
    <row r="4975" spans="1:7" x14ac:dyDescent="0.3">
      <c r="A4975" s="38"/>
    </row>
    <row r="4976" spans="1:7" x14ac:dyDescent="0.3">
      <c r="A4976" s="38"/>
      <c r="G4976" s="1"/>
    </row>
    <row r="4977" spans="1:7" x14ac:dyDescent="0.3">
      <c r="A4977" s="38"/>
      <c r="G4977" s="1"/>
    </row>
    <row r="4978" spans="1:7" x14ac:dyDescent="0.3">
      <c r="A4978" s="38"/>
      <c r="G4978" s="1"/>
    </row>
    <row r="4979" spans="1:7" x14ac:dyDescent="0.3">
      <c r="A4979" s="38"/>
      <c r="G4979" s="1"/>
    </row>
    <row r="4980" spans="1:7" x14ac:dyDescent="0.3">
      <c r="A4980" s="38"/>
    </row>
    <row r="4981" spans="1:7" x14ac:dyDescent="0.3">
      <c r="A4981" s="38"/>
    </row>
    <row r="4982" spans="1:7" x14ac:dyDescent="0.3">
      <c r="A4982" s="38"/>
    </row>
    <row r="4983" spans="1:7" x14ac:dyDescent="0.3">
      <c r="A4983" s="38"/>
    </row>
    <row r="4984" spans="1:7" x14ac:dyDescent="0.3">
      <c r="A4984" s="38"/>
    </row>
    <row r="4985" spans="1:7" x14ac:dyDescent="0.3">
      <c r="A4985" s="38"/>
      <c r="G4985" s="1"/>
    </row>
    <row r="4986" spans="1:7" x14ac:dyDescent="0.3">
      <c r="A4986" s="38"/>
      <c r="G4986" s="1"/>
    </row>
    <row r="4987" spans="1:7" x14ac:dyDescent="0.3">
      <c r="A4987" s="38"/>
      <c r="G4987" s="1"/>
    </row>
    <row r="4988" spans="1:7" x14ac:dyDescent="0.3">
      <c r="A4988" s="38"/>
      <c r="G4988" s="1"/>
    </row>
    <row r="4989" spans="1:7" x14ac:dyDescent="0.3">
      <c r="A4989" s="38"/>
      <c r="G4989" s="1"/>
    </row>
    <row r="4990" spans="1:7" x14ac:dyDescent="0.3">
      <c r="A4990" s="38"/>
      <c r="G4990" s="1"/>
    </row>
    <row r="4991" spans="1:7" x14ac:dyDescent="0.3">
      <c r="A4991" s="38"/>
      <c r="G4991" s="1"/>
    </row>
    <row r="4992" spans="1:7" x14ac:dyDescent="0.3">
      <c r="A4992" s="38"/>
      <c r="G4992" s="1"/>
    </row>
    <row r="4993" spans="1:7" x14ac:dyDescent="0.3">
      <c r="A4993" s="38"/>
      <c r="G4993" s="1"/>
    </row>
    <row r="4994" spans="1:7" x14ac:dyDescent="0.3">
      <c r="A4994" s="38"/>
    </row>
    <row r="4995" spans="1:7" x14ac:dyDescent="0.3">
      <c r="A4995" s="38"/>
      <c r="G4995" s="1"/>
    </row>
    <row r="4996" spans="1:7" x14ac:dyDescent="0.3">
      <c r="A4996" s="38"/>
      <c r="G4996" s="1"/>
    </row>
    <row r="4997" spans="1:7" x14ac:dyDescent="0.3">
      <c r="A4997" s="38"/>
    </row>
    <row r="4998" spans="1:7" x14ac:dyDescent="0.3">
      <c r="A4998" s="38"/>
    </row>
    <row r="4999" spans="1:7" x14ac:dyDescent="0.3">
      <c r="A4999" s="38"/>
      <c r="G4999" s="1"/>
    </row>
    <row r="5000" spans="1:7" x14ac:dyDescent="0.3">
      <c r="A5000" s="38"/>
      <c r="G5000" s="1"/>
    </row>
    <row r="5001" spans="1:7" x14ac:dyDescent="0.3">
      <c r="A5001" s="38"/>
    </row>
    <row r="5002" spans="1:7" x14ac:dyDescent="0.3">
      <c r="A5002" s="38"/>
    </row>
    <row r="5003" spans="1:7" x14ac:dyDescent="0.3">
      <c r="A5003" s="38"/>
    </row>
    <row r="5004" spans="1:7" x14ac:dyDescent="0.3">
      <c r="A5004" s="38"/>
    </row>
    <row r="5005" spans="1:7" x14ac:dyDescent="0.3">
      <c r="A5005" s="38"/>
    </row>
    <row r="5006" spans="1:7" x14ac:dyDescent="0.3">
      <c r="A5006" s="38"/>
    </row>
    <row r="5007" spans="1:7" x14ac:dyDescent="0.3">
      <c r="A5007" s="38"/>
    </row>
    <row r="5008" spans="1:7" x14ac:dyDescent="0.3">
      <c r="A5008" s="38"/>
      <c r="G5008" s="1"/>
    </row>
    <row r="5009" spans="1:7" x14ac:dyDescent="0.3">
      <c r="A5009" s="38"/>
      <c r="G5009" s="1"/>
    </row>
    <row r="5010" spans="1:7" x14ac:dyDescent="0.3">
      <c r="A5010" s="38"/>
    </row>
    <row r="5011" spans="1:7" x14ac:dyDescent="0.3">
      <c r="A5011" s="38"/>
    </row>
    <row r="5012" spans="1:7" x14ac:dyDescent="0.3">
      <c r="A5012" s="38"/>
      <c r="G5012" s="1"/>
    </row>
    <row r="5013" spans="1:7" x14ac:dyDescent="0.3">
      <c r="A5013" s="38"/>
      <c r="G5013" s="1"/>
    </row>
    <row r="5014" spans="1:7" x14ac:dyDescent="0.3">
      <c r="A5014" s="38"/>
      <c r="G5014" s="1"/>
    </row>
    <row r="5015" spans="1:7" x14ac:dyDescent="0.3">
      <c r="A5015" s="38"/>
      <c r="G5015" s="1"/>
    </row>
    <row r="5016" spans="1:7" x14ac:dyDescent="0.3">
      <c r="A5016" s="38"/>
      <c r="G5016" s="1"/>
    </row>
    <row r="5017" spans="1:7" x14ac:dyDescent="0.3">
      <c r="A5017" s="38"/>
      <c r="G5017" s="1"/>
    </row>
    <row r="5018" spans="1:7" x14ac:dyDescent="0.3">
      <c r="A5018" s="38"/>
      <c r="G5018" s="1"/>
    </row>
    <row r="5019" spans="1:7" x14ac:dyDescent="0.3">
      <c r="A5019" s="38"/>
      <c r="G5019" s="1"/>
    </row>
    <row r="5020" spans="1:7" x14ac:dyDescent="0.3">
      <c r="A5020" s="38"/>
      <c r="G5020" s="1"/>
    </row>
    <row r="5021" spans="1:7" x14ac:dyDescent="0.3">
      <c r="A5021" s="38"/>
    </row>
    <row r="5022" spans="1:7" x14ac:dyDescent="0.3">
      <c r="A5022" s="38"/>
      <c r="G5022" s="1"/>
    </row>
    <row r="5023" spans="1:7" x14ac:dyDescent="0.3">
      <c r="A5023" s="38"/>
      <c r="G5023" s="1"/>
    </row>
    <row r="5024" spans="1:7" x14ac:dyDescent="0.3">
      <c r="A5024" s="38"/>
      <c r="G5024" s="1"/>
    </row>
    <row r="5025" spans="1:7" x14ac:dyDescent="0.3">
      <c r="A5025" s="38"/>
      <c r="G5025" s="1"/>
    </row>
    <row r="5026" spans="1:7" x14ac:dyDescent="0.3">
      <c r="A5026" s="38"/>
      <c r="G5026" s="1"/>
    </row>
    <row r="5027" spans="1:7" x14ac:dyDescent="0.3">
      <c r="A5027" s="38"/>
      <c r="G5027" s="1"/>
    </row>
    <row r="5028" spans="1:7" x14ac:dyDescent="0.3">
      <c r="A5028" s="38"/>
      <c r="G5028" s="1"/>
    </row>
    <row r="5029" spans="1:7" x14ac:dyDescent="0.3">
      <c r="A5029" s="38"/>
      <c r="G5029" s="1"/>
    </row>
    <row r="5030" spans="1:7" x14ac:dyDescent="0.3">
      <c r="A5030" s="38"/>
      <c r="G5030" s="1"/>
    </row>
    <row r="5031" spans="1:7" x14ac:dyDescent="0.3">
      <c r="A5031" s="38"/>
      <c r="G5031" s="1"/>
    </row>
    <row r="5032" spans="1:7" x14ac:dyDescent="0.3">
      <c r="A5032" s="38"/>
      <c r="G5032" s="1"/>
    </row>
    <row r="5033" spans="1:7" x14ac:dyDescent="0.3">
      <c r="A5033" s="38"/>
      <c r="G5033" s="1"/>
    </row>
    <row r="5034" spans="1:7" x14ac:dyDescent="0.3">
      <c r="A5034" s="38"/>
      <c r="G5034" s="1"/>
    </row>
    <row r="5035" spans="1:7" x14ac:dyDescent="0.3">
      <c r="A5035" s="38"/>
      <c r="G5035" s="1"/>
    </row>
    <row r="5036" spans="1:7" x14ac:dyDescent="0.3">
      <c r="A5036" s="38"/>
      <c r="G5036" s="1"/>
    </row>
    <row r="5037" spans="1:7" x14ac:dyDescent="0.3">
      <c r="A5037" s="38"/>
      <c r="G5037" s="1"/>
    </row>
    <row r="5038" spans="1:7" x14ac:dyDescent="0.3">
      <c r="A5038" s="38"/>
      <c r="G5038" s="1"/>
    </row>
    <row r="5039" spans="1:7" x14ac:dyDescent="0.3">
      <c r="A5039" s="38"/>
      <c r="G5039" s="1"/>
    </row>
    <row r="5040" spans="1:7" x14ac:dyDescent="0.3">
      <c r="A5040" s="38"/>
      <c r="G5040" s="1"/>
    </row>
    <row r="5041" spans="1:7" x14ac:dyDescent="0.3">
      <c r="A5041" s="38"/>
      <c r="G5041" s="1"/>
    </row>
    <row r="5042" spans="1:7" x14ac:dyDescent="0.3">
      <c r="A5042" s="38"/>
      <c r="G5042" s="1"/>
    </row>
    <row r="5043" spans="1:7" x14ac:dyDescent="0.3">
      <c r="A5043" s="38"/>
      <c r="G5043" s="1"/>
    </row>
    <row r="5044" spans="1:7" x14ac:dyDescent="0.3">
      <c r="A5044" s="38"/>
    </row>
    <row r="5045" spans="1:7" x14ac:dyDescent="0.3">
      <c r="A5045" s="38"/>
      <c r="G5045" s="1"/>
    </row>
    <row r="5046" spans="1:7" x14ac:dyDescent="0.3">
      <c r="A5046" s="38"/>
      <c r="G5046" s="1"/>
    </row>
    <row r="5047" spans="1:7" x14ac:dyDescent="0.3">
      <c r="A5047" s="38"/>
      <c r="G5047" s="1"/>
    </row>
    <row r="5048" spans="1:7" x14ac:dyDescent="0.3">
      <c r="A5048" s="38"/>
      <c r="G5048" s="1"/>
    </row>
    <row r="5049" spans="1:7" x14ac:dyDescent="0.3">
      <c r="A5049" s="38"/>
      <c r="G5049" s="1"/>
    </row>
    <row r="5050" spans="1:7" x14ac:dyDescent="0.3">
      <c r="A5050" s="38"/>
      <c r="G5050" s="1"/>
    </row>
    <row r="5051" spans="1:7" x14ac:dyDescent="0.3">
      <c r="A5051" s="38"/>
      <c r="G5051" s="1"/>
    </row>
    <row r="5052" spans="1:7" x14ac:dyDescent="0.3">
      <c r="A5052" s="38"/>
      <c r="G5052" s="1"/>
    </row>
    <row r="5053" spans="1:7" x14ac:dyDescent="0.3">
      <c r="A5053" s="38"/>
      <c r="G5053" s="1"/>
    </row>
    <row r="5054" spans="1:7" x14ac:dyDescent="0.3">
      <c r="A5054" s="38"/>
      <c r="G5054" s="1"/>
    </row>
    <row r="5055" spans="1:7" x14ac:dyDescent="0.3">
      <c r="A5055" s="38"/>
      <c r="G5055" s="1"/>
    </row>
    <row r="5056" spans="1:7" x14ac:dyDescent="0.3">
      <c r="A5056" s="38"/>
      <c r="G5056" s="1"/>
    </row>
    <row r="5057" spans="1:7" x14ac:dyDescent="0.3">
      <c r="A5057" s="38"/>
      <c r="G5057" s="1"/>
    </row>
    <row r="5058" spans="1:7" x14ac:dyDescent="0.3">
      <c r="A5058" s="38"/>
      <c r="G5058" s="1"/>
    </row>
    <row r="5059" spans="1:7" x14ac:dyDescent="0.3">
      <c r="A5059" s="38"/>
      <c r="G5059" s="1"/>
    </row>
    <row r="5060" spans="1:7" x14ac:dyDescent="0.3">
      <c r="A5060" s="38"/>
      <c r="G5060" s="1"/>
    </row>
    <row r="5061" spans="1:7" x14ac:dyDescent="0.3">
      <c r="A5061" s="38"/>
      <c r="G5061" s="1"/>
    </row>
    <row r="5062" spans="1:7" x14ac:dyDescent="0.3">
      <c r="A5062" s="38"/>
      <c r="G5062" s="1"/>
    </row>
    <row r="5063" spans="1:7" x14ac:dyDescent="0.3">
      <c r="A5063" s="38"/>
      <c r="G5063" s="1"/>
    </row>
    <row r="5064" spans="1:7" x14ac:dyDescent="0.3">
      <c r="A5064" s="38"/>
      <c r="G5064" s="1"/>
    </row>
    <row r="5065" spans="1:7" x14ac:dyDescent="0.3">
      <c r="A5065" s="38"/>
      <c r="D5065" s="19"/>
      <c r="G5065" s="1"/>
    </row>
    <row r="5066" spans="1:7" x14ac:dyDescent="0.3">
      <c r="A5066" s="38"/>
    </row>
    <row r="5067" spans="1:7" x14ac:dyDescent="0.3">
      <c r="A5067" s="38"/>
      <c r="G5067" s="1"/>
    </row>
    <row r="5068" spans="1:7" x14ac:dyDescent="0.3">
      <c r="A5068" s="38"/>
      <c r="G5068" s="1"/>
    </row>
    <row r="5069" spans="1:7" x14ac:dyDescent="0.3">
      <c r="A5069" s="38"/>
      <c r="D5069" s="19"/>
      <c r="G5069" s="1"/>
    </row>
    <row r="5070" spans="1:7" x14ac:dyDescent="0.3">
      <c r="A5070" s="38"/>
      <c r="G5070" s="1"/>
    </row>
    <row r="5071" spans="1:7" x14ac:dyDescent="0.3">
      <c r="A5071" s="38"/>
      <c r="G5071" s="1"/>
    </row>
    <row r="5072" spans="1:7" x14ac:dyDescent="0.3">
      <c r="A5072" s="38"/>
      <c r="G5072" s="1"/>
    </row>
    <row r="5073" spans="1:7" x14ac:dyDescent="0.3">
      <c r="A5073" s="38"/>
      <c r="G5073" s="1"/>
    </row>
    <row r="5074" spans="1:7" x14ac:dyDescent="0.3">
      <c r="A5074" s="38"/>
      <c r="G5074" s="1"/>
    </row>
    <row r="5075" spans="1:7" x14ac:dyDescent="0.3">
      <c r="A5075" s="38"/>
    </row>
    <row r="5076" spans="1:7" x14ac:dyDescent="0.3">
      <c r="A5076" s="38"/>
    </row>
    <row r="5077" spans="1:7" x14ac:dyDescent="0.3">
      <c r="A5077" s="38"/>
      <c r="G5077" s="1"/>
    </row>
    <row r="5078" spans="1:7" x14ac:dyDescent="0.3">
      <c r="A5078" s="38"/>
      <c r="G5078" s="1"/>
    </row>
    <row r="5079" spans="1:7" x14ac:dyDescent="0.3">
      <c r="A5079" s="38"/>
    </row>
    <row r="5080" spans="1:7" x14ac:dyDescent="0.3">
      <c r="A5080" s="38"/>
    </row>
    <row r="5081" spans="1:7" x14ac:dyDescent="0.3">
      <c r="A5081" s="38"/>
    </row>
    <row r="5082" spans="1:7" x14ac:dyDescent="0.3">
      <c r="A5082" s="38"/>
      <c r="G5082" s="1"/>
    </row>
    <row r="5083" spans="1:7" x14ac:dyDescent="0.3">
      <c r="A5083" s="38"/>
      <c r="G5083" s="1"/>
    </row>
    <row r="5084" spans="1:7" x14ac:dyDescent="0.3">
      <c r="A5084" s="38"/>
      <c r="G5084" s="1"/>
    </row>
    <row r="5085" spans="1:7" x14ac:dyDescent="0.3">
      <c r="A5085" s="38"/>
      <c r="G5085" s="1"/>
    </row>
    <row r="5086" spans="1:7" x14ac:dyDescent="0.3">
      <c r="A5086" s="38"/>
      <c r="G5086" s="1"/>
    </row>
    <row r="5087" spans="1:7" x14ac:dyDescent="0.3">
      <c r="A5087" s="38"/>
      <c r="G5087" s="1"/>
    </row>
    <row r="5088" spans="1:7" x14ac:dyDescent="0.3">
      <c r="A5088" s="38"/>
      <c r="G5088" s="1"/>
    </row>
    <row r="5089" spans="1:7" x14ac:dyDescent="0.3">
      <c r="A5089" s="38"/>
      <c r="G5089" s="1"/>
    </row>
    <row r="5090" spans="1:7" x14ac:dyDescent="0.3">
      <c r="A5090" s="38"/>
      <c r="G5090" s="1"/>
    </row>
    <row r="5091" spans="1:7" x14ac:dyDescent="0.3">
      <c r="A5091" s="38"/>
      <c r="G5091" s="1"/>
    </row>
    <row r="5092" spans="1:7" x14ac:dyDescent="0.3">
      <c r="A5092" s="38"/>
      <c r="G5092" s="1"/>
    </row>
    <row r="5093" spans="1:7" x14ac:dyDescent="0.3">
      <c r="A5093" s="38"/>
      <c r="G5093" s="1"/>
    </row>
    <row r="5094" spans="1:7" x14ac:dyDescent="0.3">
      <c r="A5094" s="38"/>
      <c r="G5094" s="1"/>
    </row>
    <row r="5095" spans="1:7" x14ac:dyDescent="0.3">
      <c r="A5095" s="38"/>
      <c r="G5095" s="1"/>
    </row>
    <row r="5096" spans="1:7" x14ac:dyDescent="0.3">
      <c r="A5096" s="38"/>
      <c r="G5096" s="1"/>
    </row>
    <row r="5097" spans="1:7" x14ac:dyDescent="0.3">
      <c r="A5097" s="38"/>
      <c r="G5097" s="1"/>
    </row>
    <row r="5098" spans="1:7" x14ac:dyDescent="0.3">
      <c r="A5098" s="38"/>
      <c r="G5098" s="1"/>
    </row>
    <row r="5099" spans="1:7" x14ac:dyDescent="0.3">
      <c r="A5099" s="38"/>
      <c r="G5099" s="1"/>
    </row>
    <row r="5100" spans="1:7" x14ac:dyDescent="0.3">
      <c r="A5100" s="38"/>
      <c r="G5100" s="1"/>
    </row>
    <row r="5101" spans="1:7" x14ac:dyDescent="0.3">
      <c r="A5101" s="38"/>
      <c r="G5101" s="1"/>
    </row>
    <row r="5102" spans="1:7" x14ac:dyDescent="0.3">
      <c r="A5102" s="38"/>
      <c r="G5102" s="1"/>
    </row>
    <row r="5103" spans="1:7" x14ac:dyDescent="0.3">
      <c r="A5103" s="38"/>
      <c r="G5103" s="1"/>
    </row>
    <row r="5104" spans="1:7" x14ac:dyDescent="0.3">
      <c r="A5104" s="38"/>
      <c r="G5104" s="1"/>
    </row>
    <row r="5105" spans="1:7" x14ac:dyDescent="0.3">
      <c r="A5105" s="38"/>
      <c r="G5105" s="1"/>
    </row>
    <row r="5106" spans="1:7" x14ac:dyDescent="0.3">
      <c r="A5106" s="38"/>
      <c r="G5106" s="1"/>
    </row>
    <row r="5107" spans="1:7" x14ac:dyDescent="0.3">
      <c r="A5107" s="38"/>
      <c r="G5107" s="1"/>
    </row>
    <row r="5108" spans="1:7" x14ac:dyDescent="0.3">
      <c r="A5108" s="38"/>
      <c r="G5108" s="1"/>
    </row>
    <row r="5109" spans="1:7" x14ac:dyDescent="0.3">
      <c r="A5109" s="38"/>
      <c r="G5109" s="1"/>
    </row>
    <row r="5110" spans="1:7" x14ac:dyDescent="0.3">
      <c r="A5110" s="38"/>
      <c r="G5110" s="1"/>
    </row>
    <row r="5111" spans="1:7" x14ac:dyDescent="0.3">
      <c r="A5111" s="38"/>
    </row>
    <row r="5112" spans="1:7" x14ac:dyDescent="0.3">
      <c r="A5112" s="38"/>
      <c r="G5112" s="1"/>
    </row>
    <row r="5113" spans="1:7" x14ac:dyDescent="0.3">
      <c r="A5113" s="38"/>
      <c r="G5113" s="1"/>
    </row>
    <row r="5114" spans="1:7" x14ac:dyDescent="0.3">
      <c r="A5114" s="38"/>
      <c r="G5114" s="1"/>
    </row>
    <row r="5115" spans="1:7" x14ac:dyDescent="0.3">
      <c r="A5115" s="38"/>
      <c r="G5115" s="1"/>
    </row>
    <row r="5116" spans="1:7" x14ac:dyDescent="0.3">
      <c r="A5116" s="38"/>
    </row>
    <row r="5117" spans="1:7" x14ac:dyDescent="0.3">
      <c r="A5117" s="38"/>
      <c r="G5117" s="1"/>
    </row>
    <row r="5118" spans="1:7" x14ac:dyDescent="0.3">
      <c r="A5118" s="38"/>
      <c r="G5118" s="1"/>
    </row>
    <row r="5119" spans="1:7" x14ac:dyDescent="0.3">
      <c r="A5119" s="38"/>
      <c r="G5119" s="1"/>
    </row>
    <row r="5120" spans="1:7" x14ac:dyDescent="0.3">
      <c r="A5120" s="38"/>
      <c r="G5120" s="1"/>
    </row>
    <row r="5121" spans="1:7" x14ac:dyDescent="0.3">
      <c r="A5121" s="38"/>
      <c r="G5121" s="1"/>
    </row>
    <row r="5122" spans="1:7" x14ac:dyDescent="0.3">
      <c r="A5122" s="38"/>
      <c r="G5122" s="1"/>
    </row>
    <row r="5123" spans="1:7" x14ac:dyDescent="0.3">
      <c r="A5123" s="38"/>
      <c r="G5123" s="1"/>
    </row>
    <row r="5124" spans="1:7" x14ac:dyDescent="0.3">
      <c r="A5124" s="38"/>
      <c r="G5124" s="1"/>
    </row>
    <row r="5125" spans="1:7" x14ac:dyDescent="0.3">
      <c r="A5125" s="38"/>
      <c r="G5125" s="1"/>
    </row>
    <row r="5126" spans="1:7" x14ac:dyDescent="0.3">
      <c r="A5126" s="38"/>
      <c r="G5126" s="1"/>
    </row>
    <row r="5127" spans="1:7" x14ac:dyDescent="0.3">
      <c r="A5127" s="38"/>
      <c r="G5127" s="1"/>
    </row>
    <row r="5128" spans="1:7" x14ac:dyDescent="0.3">
      <c r="A5128" s="38"/>
      <c r="G5128" s="1"/>
    </row>
    <row r="5129" spans="1:7" x14ac:dyDescent="0.3">
      <c r="A5129" s="38"/>
      <c r="G5129" s="1"/>
    </row>
    <row r="5130" spans="1:7" x14ac:dyDescent="0.3">
      <c r="A5130" s="38"/>
      <c r="G5130" s="1"/>
    </row>
    <row r="5131" spans="1:7" x14ac:dyDescent="0.3">
      <c r="A5131" s="38"/>
      <c r="G5131" s="1"/>
    </row>
    <row r="5132" spans="1:7" x14ac:dyDescent="0.3">
      <c r="A5132" s="38"/>
      <c r="G5132" s="1"/>
    </row>
    <row r="5133" spans="1:7" x14ac:dyDescent="0.3">
      <c r="A5133" s="38"/>
      <c r="G5133" s="1"/>
    </row>
    <row r="5134" spans="1:7" x14ac:dyDescent="0.3">
      <c r="A5134" s="38"/>
      <c r="G5134" s="1"/>
    </row>
    <row r="5135" spans="1:7" x14ac:dyDescent="0.3">
      <c r="A5135" s="38"/>
      <c r="G5135" s="1"/>
    </row>
    <row r="5136" spans="1:7" x14ac:dyDescent="0.3">
      <c r="A5136" s="38"/>
      <c r="G5136" s="1"/>
    </row>
    <row r="5137" spans="1:7" x14ac:dyDescent="0.3">
      <c r="A5137" s="38"/>
      <c r="G5137" s="1"/>
    </row>
    <row r="5138" spans="1:7" x14ac:dyDescent="0.3">
      <c r="A5138" s="38"/>
      <c r="G5138" s="1"/>
    </row>
    <row r="5139" spans="1:7" x14ac:dyDescent="0.3">
      <c r="A5139" s="38"/>
    </row>
    <row r="5140" spans="1:7" x14ac:dyDescent="0.3">
      <c r="A5140" s="38"/>
      <c r="G5140" s="1"/>
    </row>
    <row r="5141" spans="1:7" x14ac:dyDescent="0.3">
      <c r="A5141" s="38"/>
      <c r="G5141" s="1"/>
    </row>
    <row r="5142" spans="1:7" x14ac:dyDescent="0.3">
      <c r="A5142" s="38"/>
      <c r="G5142" s="1"/>
    </row>
    <row r="5143" spans="1:7" x14ac:dyDescent="0.3">
      <c r="A5143" s="38"/>
      <c r="G5143" s="1"/>
    </row>
    <row r="5144" spans="1:7" x14ac:dyDescent="0.3">
      <c r="A5144" s="38"/>
      <c r="G5144" s="1"/>
    </row>
    <row r="5145" spans="1:7" x14ac:dyDescent="0.3">
      <c r="A5145" s="38"/>
      <c r="G5145" s="1"/>
    </row>
    <row r="5146" spans="1:7" x14ac:dyDescent="0.3">
      <c r="A5146" s="38"/>
      <c r="G5146" s="1"/>
    </row>
    <row r="5147" spans="1:7" x14ac:dyDescent="0.3">
      <c r="A5147" s="38"/>
      <c r="G5147" s="1"/>
    </row>
    <row r="5148" spans="1:7" x14ac:dyDescent="0.3">
      <c r="A5148" s="38"/>
      <c r="G5148" s="1"/>
    </row>
    <row r="5149" spans="1:7" x14ac:dyDescent="0.3">
      <c r="A5149" s="38"/>
      <c r="G5149" s="1"/>
    </row>
    <row r="5150" spans="1:7" x14ac:dyDescent="0.3">
      <c r="A5150" s="38"/>
      <c r="G5150" s="1"/>
    </row>
    <row r="5151" spans="1:7" x14ac:dyDescent="0.3">
      <c r="A5151" s="38"/>
    </row>
    <row r="5152" spans="1:7" x14ac:dyDescent="0.3">
      <c r="A5152" s="38"/>
      <c r="G5152" s="1"/>
    </row>
    <row r="5153" spans="1:7" x14ac:dyDescent="0.3">
      <c r="A5153" s="38"/>
      <c r="G5153" s="1"/>
    </row>
    <row r="5154" spans="1:7" x14ac:dyDescent="0.3">
      <c r="A5154" s="38"/>
      <c r="G5154" s="1"/>
    </row>
    <row r="5155" spans="1:7" x14ac:dyDescent="0.3">
      <c r="A5155" s="38"/>
      <c r="G5155" s="1"/>
    </row>
    <row r="5156" spans="1:7" x14ac:dyDescent="0.3">
      <c r="A5156" s="38"/>
      <c r="G5156" s="1"/>
    </row>
    <row r="5157" spans="1:7" x14ac:dyDescent="0.3">
      <c r="A5157" s="38"/>
      <c r="G5157" s="1"/>
    </row>
    <row r="5158" spans="1:7" x14ac:dyDescent="0.3">
      <c r="A5158" s="38"/>
      <c r="G5158" s="1"/>
    </row>
    <row r="5159" spans="1:7" x14ac:dyDescent="0.3">
      <c r="A5159" s="38"/>
    </row>
    <row r="5160" spans="1:7" x14ac:dyDescent="0.3">
      <c r="A5160" s="38"/>
    </row>
    <row r="5161" spans="1:7" x14ac:dyDescent="0.3">
      <c r="A5161" s="38"/>
    </row>
    <row r="5162" spans="1:7" x14ac:dyDescent="0.3">
      <c r="A5162" s="38"/>
      <c r="G5162" s="1"/>
    </row>
    <row r="5163" spans="1:7" x14ac:dyDescent="0.3">
      <c r="A5163" s="38"/>
    </row>
    <row r="5164" spans="1:7" x14ac:dyDescent="0.3">
      <c r="A5164" s="38"/>
      <c r="G5164" s="1"/>
    </row>
    <row r="5165" spans="1:7" x14ac:dyDescent="0.3">
      <c r="A5165" s="38"/>
      <c r="G5165" s="1"/>
    </row>
    <row r="5166" spans="1:7" x14ac:dyDescent="0.3">
      <c r="A5166" s="38"/>
      <c r="G5166" s="1"/>
    </row>
    <row r="5167" spans="1:7" x14ac:dyDescent="0.3">
      <c r="A5167" s="38"/>
      <c r="G5167" s="1"/>
    </row>
    <row r="5168" spans="1:7" x14ac:dyDescent="0.3">
      <c r="A5168" s="38"/>
      <c r="G5168" s="1"/>
    </row>
    <row r="5169" spans="1:7" x14ac:dyDescent="0.3">
      <c r="A5169" s="38"/>
      <c r="G5169" s="1"/>
    </row>
    <row r="5170" spans="1:7" x14ac:dyDescent="0.3">
      <c r="A5170" s="38"/>
    </row>
    <row r="5171" spans="1:7" x14ac:dyDescent="0.3">
      <c r="A5171" s="38"/>
      <c r="G5171" s="1"/>
    </row>
    <row r="5172" spans="1:7" x14ac:dyDescent="0.3">
      <c r="A5172" s="38"/>
      <c r="G5172" s="1"/>
    </row>
    <row r="5173" spans="1:7" x14ac:dyDescent="0.3">
      <c r="A5173" s="38"/>
      <c r="G5173" s="1"/>
    </row>
    <row r="5174" spans="1:7" x14ac:dyDescent="0.3">
      <c r="A5174" s="38"/>
      <c r="G5174" s="1"/>
    </row>
    <row r="5175" spans="1:7" x14ac:dyDescent="0.3">
      <c r="A5175" s="38"/>
      <c r="G5175" s="1"/>
    </row>
    <row r="5176" spans="1:7" x14ac:dyDescent="0.3">
      <c r="A5176" s="38"/>
      <c r="G5176" s="1"/>
    </row>
    <row r="5177" spans="1:7" x14ac:dyDescent="0.3">
      <c r="A5177" s="38"/>
      <c r="G5177" s="1"/>
    </row>
    <row r="5178" spans="1:7" x14ac:dyDescent="0.3">
      <c r="A5178" s="38"/>
      <c r="G5178" s="1"/>
    </row>
    <row r="5179" spans="1:7" x14ac:dyDescent="0.3">
      <c r="A5179" s="38"/>
      <c r="G5179" s="1"/>
    </row>
    <row r="5180" spans="1:7" x14ac:dyDescent="0.3">
      <c r="A5180" s="38"/>
      <c r="G5180" s="1"/>
    </row>
    <row r="5181" spans="1:7" x14ac:dyDescent="0.3">
      <c r="A5181" s="38"/>
    </row>
    <row r="5182" spans="1:7" x14ac:dyDescent="0.3">
      <c r="A5182" s="38"/>
      <c r="G5182" s="1"/>
    </row>
    <row r="5183" spans="1:7" x14ac:dyDescent="0.3">
      <c r="A5183" s="38"/>
      <c r="G5183" s="1"/>
    </row>
    <row r="5184" spans="1:7" x14ac:dyDescent="0.3">
      <c r="A5184" s="38"/>
      <c r="G5184" s="1"/>
    </row>
    <row r="5185" spans="1:7" x14ac:dyDescent="0.3">
      <c r="A5185" s="38"/>
      <c r="G5185" s="1"/>
    </row>
    <row r="5186" spans="1:7" x14ac:dyDescent="0.3">
      <c r="A5186" s="38"/>
      <c r="G5186" s="1"/>
    </row>
    <row r="5187" spans="1:7" x14ac:dyDescent="0.3">
      <c r="A5187" s="38"/>
      <c r="G5187" s="1"/>
    </row>
    <row r="5188" spans="1:7" x14ac:dyDescent="0.3">
      <c r="A5188" s="38"/>
      <c r="G5188" s="1"/>
    </row>
    <row r="5189" spans="1:7" x14ac:dyDescent="0.3">
      <c r="A5189" s="38"/>
    </row>
    <row r="5190" spans="1:7" x14ac:dyDescent="0.3">
      <c r="A5190" s="38"/>
      <c r="G5190" s="1"/>
    </row>
    <row r="5191" spans="1:7" x14ac:dyDescent="0.3">
      <c r="A5191" s="38"/>
    </row>
    <row r="5192" spans="1:7" x14ac:dyDescent="0.3">
      <c r="A5192" s="38"/>
      <c r="G5192" s="1"/>
    </row>
    <row r="5193" spans="1:7" x14ac:dyDescent="0.3">
      <c r="A5193" s="38"/>
      <c r="G5193" s="1"/>
    </row>
    <row r="5194" spans="1:7" x14ac:dyDescent="0.3">
      <c r="A5194" s="38"/>
      <c r="G5194" s="1"/>
    </row>
    <row r="5195" spans="1:7" x14ac:dyDescent="0.3">
      <c r="A5195" s="38"/>
      <c r="G5195" s="1"/>
    </row>
    <row r="5196" spans="1:7" x14ac:dyDescent="0.3">
      <c r="A5196" s="38"/>
      <c r="G5196" s="1"/>
    </row>
    <row r="5197" spans="1:7" x14ac:dyDescent="0.3">
      <c r="A5197" s="38"/>
      <c r="G5197" s="1"/>
    </row>
    <row r="5198" spans="1:7" x14ac:dyDescent="0.3">
      <c r="A5198" s="38"/>
      <c r="G5198" s="1"/>
    </row>
    <row r="5199" spans="1:7" x14ac:dyDescent="0.3">
      <c r="A5199" s="38"/>
      <c r="G5199" s="1"/>
    </row>
    <row r="5200" spans="1:7" x14ac:dyDescent="0.3">
      <c r="A5200" s="38"/>
    </row>
    <row r="5201" spans="1:7" x14ac:dyDescent="0.3">
      <c r="A5201" s="38"/>
      <c r="G5201" s="1"/>
    </row>
    <row r="5202" spans="1:7" x14ac:dyDescent="0.3">
      <c r="A5202" s="38"/>
    </row>
    <row r="5203" spans="1:7" x14ac:dyDescent="0.3">
      <c r="A5203" s="38"/>
      <c r="G5203" s="1"/>
    </row>
    <row r="5204" spans="1:7" x14ac:dyDescent="0.3">
      <c r="A5204" s="38"/>
      <c r="G5204" s="1"/>
    </row>
    <row r="5205" spans="1:7" x14ac:dyDescent="0.3">
      <c r="A5205" s="38"/>
    </row>
    <row r="5206" spans="1:7" x14ac:dyDescent="0.3">
      <c r="A5206" s="38"/>
      <c r="G5206" s="1"/>
    </row>
    <row r="5207" spans="1:7" x14ac:dyDescent="0.3">
      <c r="A5207" s="38"/>
      <c r="G5207" s="1"/>
    </row>
    <row r="5208" spans="1:7" x14ac:dyDescent="0.3">
      <c r="A5208" s="38"/>
      <c r="G5208" s="1"/>
    </row>
    <row r="5209" spans="1:7" x14ac:dyDescent="0.3">
      <c r="A5209" s="38"/>
      <c r="G5209" s="1"/>
    </row>
    <row r="5210" spans="1:7" x14ac:dyDescent="0.3">
      <c r="A5210" s="38"/>
      <c r="G5210" s="1"/>
    </row>
    <row r="5211" spans="1:7" x14ac:dyDescent="0.3">
      <c r="A5211" s="38"/>
    </row>
    <row r="5212" spans="1:7" x14ac:dyDescent="0.3">
      <c r="A5212" s="38"/>
      <c r="G5212" s="1"/>
    </row>
    <row r="5213" spans="1:7" x14ac:dyDescent="0.3">
      <c r="A5213" s="38"/>
      <c r="G5213" s="1"/>
    </row>
    <row r="5214" spans="1:7" x14ac:dyDescent="0.3">
      <c r="A5214" s="38"/>
      <c r="G5214" s="1"/>
    </row>
    <row r="5215" spans="1:7" x14ac:dyDescent="0.3">
      <c r="A5215" s="38"/>
      <c r="G5215" s="1"/>
    </row>
    <row r="5216" spans="1:7" x14ac:dyDescent="0.3">
      <c r="A5216" s="38"/>
      <c r="G5216" s="1"/>
    </row>
    <row r="5217" spans="1:7" x14ac:dyDescent="0.3">
      <c r="A5217" s="38"/>
      <c r="G5217" s="1"/>
    </row>
    <row r="5218" spans="1:7" x14ac:dyDescent="0.3">
      <c r="A5218" s="38"/>
    </row>
    <row r="5219" spans="1:7" x14ac:dyDescent="0.3">
      <c r="A5219" s="38"/>
      <c r="G5219" s="1"/>
    </row>
    <row r="5220" spans="1:7" x14ac:dyDescent="0.3">
      <c r="A5220" s="38"/>
      <c r="G5220" s="1"/>
    </row>
    <row r="5221" spans="1:7" x14ac:dyDescent="0.3">
      <c r="A5221" s="38"/>
      <c r="G5221" s="1"/>
    </row>
    <row r="5222" spans="1:7" x14ac:dyDescent="0.3">
      <c r="A5222" s="38"/>
      <c r="G5222" s="1"/>
    </row>
    <row r="5223" spans="1:7" x14ac:dyDescent="0.3">
      <c r="A5223" s="38"/>
      <c r="G5223" s="1"/>
    </row>
    <row r="5224" spans="1:7" x14ac:dyDescent="0.3">
      <c r="A5224" s="38"/>
      <c r="G5224" s="1"/>
    </row>
    <row r="5225" spans="1:7" x14ac:dyDescent="0.3">
      <c r="A5225" s="38"/>
    </row>
    <row r="5226" spans="1:7" x14ac:dyDescent="0.3">
      <c r="A5226" s="38"/>
      <c r="G5226" s="1"/>
    </row>
    <row r="5227" spans="1:7" x14ac:dyDescent="0.3">
      <c r="A5227" s="38"/>
      <c r="G5227" s="1"/>
    </row>
    <row r="5228" spans="1:7" x14ac:dyDescent="0.3">
      <c r="A5228" s="38"/>
      <c r="G5228" s="1"/>
    </row>
    <row r="5229" spans="1:7" x14ac:dyDescent="0.3">
      <c r="A5229" s="38"/>
      <c r="G5229" s="1"/>
    </row>
    <row r="5230" spans="1:7" x14ac:dyDescent="0.3">
      <c r="A5230" s="38"/>
      <c r="G5230" s="1"/>
    </row>
    <row r="5231" spans="1:7" x14ac:dyDescent="0.3">
      <c r="A5231" s="38"/>
    </row>
    <row r="5232" spans="1:7" x14ac:dyDescent="0.3">
      <c r="A5232" s="38"/>
    </row>
    <row r="5233" spans="1:7" x14ac:dyDescent="0.3">
      <c r="A5233" s="38"/>
      <c r="G5233" s="1"/>
    </row>
    <row r="5234" spans="1:7" x14ac:dyDescent="0.3">
      <c r="A5234" s="38"/>
      <c r="G5234" s="1"/>
    </row>
    <row r="5235" spans="1:7" x14ac:dyDescent="0.3">
      <c r="A5235" s="38"/>
      <c r="G5235" s="1"/>
    </row>
    <row r="5236" spans="1:7" x14ac:dyDescent="0.3">
      <c r="A5236" s="38"/>
    </row>
    <row r="5237" spans="1:7" x14ac:dyDescent="0.3">
      <c r="A5237" s="38"/>
    </row>
    <row r="5238" spans="1:7" x14ac:dyDescent="0.3">
      <c r="A5238" s="38"/>
    </row>
    <row r="5239" spans="1:7" x14ac:dyDescent="0.3">
      <c r="A5239" s="38"/>
    </row>
    <row r="5240" spans="1:7" x14ac:dyDescent="0.3">
      <c r="A5240" s="38"/>
      <c r="G5240" s="1"/>
    </row>
    <row r="5241" spans="1:7" x14ac:dyDescent="0.3">
      <c r="A5241" s="38"/>
      <c r="G5241" s="1"/>
    </row>
    <row r="5242" spans="1:7" x14ac:dyDescent="0.3">
      <c r="A5242" s="38"/>
      <c r="G5242" s="1"/>
    </row>
    <row r="5243" spans="1:7" x14ac:dyDescent="0.3">
      <c r="A5243" s="38"/>
      <c r="G5243" s="1"/>
    </row>
    <row r="5244" spans="1:7" x14ac:dyDescent="0.3">
      <c r="A5244" s="38"/>
      <c r="G5244" s="1"/>
    </row>
    <row r="5245" spans="1:7" x14ac:dyDescent="0.3">
      <c r="A5245" s="38"/>
      <c r="G5245" s="1"/>
    </row>
    <row r="5246" spans="1:7" x14ac:dyDescent="0.3">
      <c r="A5246" s="38"/>
      <c r="G5246" s="1"/>
    </row>
    <row r="5247" spans="1:7" x14ac:dyDescent="0.3">
      <c r="A5247" s="38"/>
      <c r="G5247" s="1"/>
    </row>
    <row r="5248" spans="1:7" x14ac:dyDescent="0.3">
      <c r="A5248" s="38"/>
      <c r="G5248" s="1"/>
    </row>
    <row r="5249" spans="1:7" x14ac:dyDescent="0.3">
      <c r="A5249" s="38"/>
    </row>
    <row r="5250" spans="1:7" x14ac:dyDescent="0.3">
      <c r="A5250" s="38"/>
      <c r="G5250" s="1"/>
    </row>
    <row r="5251" spans="1:7" x14ac:dyDescent="0.3">
      <c r="A5251" s="38"/>
    </row>
    <row r="5252" spans="1:7" x14ac:dyDescent="0.3">
      <c r="A5252" s="38"/>
      <c r="G5252" s="1"/>
    </row>
    <row r="5253" spans="1:7" x14ac:dyDescent="0.3">
      <c r="A5253" s="38"/>
    </row>
    <row r="5254" spans="1:7" x14ac:dyDescent="0.3">
      <c r="A5254" s="38"/>
      <c r="G5254" s="1"/>
    </row>
    <row r="5255" spans="1:7" x14ac:dyDescent="0.3">
      <c r="A5255" s="38"/>
      <c r="G5255" s="1"/>
    </row>
    <row r="5256" spans="1:7" x14ac:dyDescent="0.3">
      <c r="A5256" s="38"/>
      <c r="G5256" s="1"/>
    </row>
    <row r="5257" spans="1:7" x14ac:dyDescent="0.3">
      <c r="A5257" s="38"/>
    </row>
    <row r="5258" spans="1:7" x14ac:dyDescent="0.3">
      <c r="A5258" s="38"/>
    </row>
    <row r="5259" spans="1:7" x14ac:dyDescent="0.3">
      <c r="A5259" s="38"/>
      <c r="G5259" s="1"/>
    </row>
    <row r="5260" spans="1:7" x14ac:dyDescent="0.3">
      <c r="A5260" s="38"/>
      <c r="G5260" s="1"/>
    </row>
    <row r="5261" spans="1:7" x14ac:dyDescent="0.3">
      <c r="A5261" s="38"/>
    </row>
    <row r="5262" spans="1:7" x14ac:dyDescent="0.3">
      <c r="A5262" s="38"/>
      <c r="G5262" s="1"/>
    </row>
    <row r="5263" spans="1:7" x14ac:dyDescent="0.3">
      <c r="A5263" s="38"/>
    </row>
    <row r="5264" spans="1:7" x14ac:dyDescent="0.3">
      <c r="A5264" s="38"/>
      <c r="G5264" s="1"/>
    </row>
    <row r="5265" spans="1:7" x14ac:dyDescent="0.3">
      <c r="A5265" s="38"/>
    </row>
    <row r="5266" spans="1:7" x14ac:dyDescent="0.3">
      <c r="A5266" s="38"/>
      <c r="G5266" s="1"/>
    </row>
    <row r="5267" spans="1:7" x14ac:dyDescent="0.3">
      <c r="A5267" s="38"/>
    </row>
    <row r="5268" spans="1:7" x14ac:dyDescent="0.3">
      <c r="A5268" s="38"/>
    </row>
    <row r="5269" spans="1:7" x14ac:dyDescent="0.3">
      <c r="A5269" s="38"/>
    </row>
    <row r="5270" spans="1:7" x14ac:dyDescent="0.3">
      <c r="A5270" s="38"/>
    </row>
    <row r="5271" spans="1:7" x14ac:dyDescent="0.3">
      <c r="A5271" s="38"/>
    </row>
    <row r="5272" spans="1:7" x14ac:dyDescent="0.3">
      <c r="A5272" s="38"/>
    </row>
    <row r="5273" spans="1:7" x14ac:dyDescent="0.3">
      <c r="A5273" s="38"/>
      <c r="G5273" s="1"/>
    </row>
    <row r="5274" spans="1:7" x14ac:dyDescent="0.3">
      <c r="A5274" s="38"/>
    </row>
    <row r="5275" spans="1:7" x14ac:dyDescent="0.3">
      <c r="A5275" s="38"/>
    </row>
    <row r="5276" spans="1:7" x14ac:dyDescent="0.3">
      <c r="A5276" s="38"/>
      <c r="G5276" s="1"/>
    </row>
    <row r="5277" spans="1:7" x14ac:dyDescent="0.3">
      <c r="A5277" s="38"/>
      <c r="G5277" s="1"/>
    </row>
    <row r="5278" spans="1:7" x14ac:dyDescent="0.3">
      <c r="A5278" s="38"/>
    </row>
    <row r="5279" spans="1:7" x14ac:dyDescent="0.3">
      <c r="A5279" s="38"/>
      <c r="G5279" s="1"/>
    </row>
    <row r="5280" spans="1:7" x14ac:dyDescent="0.3">
      <c r="A5280" s="38"/>
      <c r="G5280" s="1"/>
    </row>
    <row r="5281" spans="1:7" x14ac:dyDescent="0.3">
      <c r="A5281" s="38"/>
      <c r="G5281" s="1"/>
    </row>
    <row r="5282" spans="1:7" x14ac:dyDescent="0.3">
      <c r="A5282" s="38"/>
      <c r="G5282" s="1"/>
    </row>
    <row r="5283" spans="1:7" x14ac:dyDescent="0.3">
      <c r="A5283" s="38"/>
    </row>
    <row r="5284" spans="1:7" x14ac:dyDescent="0.3">
      <c r="A5284" s="38"/>
      <c r="G5284" s="1"/>
    </row>
    <row r="5285" spans="1:7" x14ac:dyDescent="0.3">
      <c r="A5285" s="38"/>
    </row>
    <row r="5286" spans="1:7" x14ac:dyDescent="0.3">
      <c r="A5286" s="38"/>
      <c r="G5286" s="1"/>
    </row>
    <row r="5287" spans="1:7" x14ac:dyDescent="0.3">
      <c r="A5287" s="38"/>
      <c r="G5287" s="1"/>
    </row>
    <row r="5288" spans="1:7" x14ac:dyDescent="0.3">
      <c r="A5288" s="38"/>
      <c r="G5288" s="1"/>
    </row>
    <row r="5289" spans="1:7" x14ac:dyDescent="0.3">
      <c r="A5289" s="38"/>
      <c r="G5289" s="1"/>
    </row>
    <row r="5290" spans="1:7" x14ac:dyDescent="0.3">
      <c r="A5290" s="38"/>
      <c r="G5290" s="1"/>
    </row>
    <row r="5291" spans="1:7" x14ac:dyDescent="0.3">
      <c r="A5291" s="38"/>
      <c r="G5291" s="1"/>
    </row>
    <row r="5292" spans="1:7" x14ac:dyDescent="0.3">
      <c r="A5292" s="38"/>
    </row>
    <row r="5293" spans="1:7" x14ac:dyDescent="0.3">
      <c r="A5293" s="38"/>
      <c r="G5293" s="1"/>
    </row>
    <row r="5294" spans="1:7" x14ac:dyDescent="0.3">
      <c r="A5294" s="38"/>
      <c r="G5294" s="1"/>
    </row>
    <row r="5295" spans="1:7" x14ac:dyDescent="0.3">
      <c r="A5295" s="38"/>
    </row>
    <row r="5296" spans="1:7" x14ac:dyDescent="0.3">
      <c r="A5296" s="38"/>
      <c r="G5296" s="1"/>
    </row>
    <row r="5297" spans="1:7" x14ac:dyDescent="0.3">
      <c r="A5297" s="38"/>
      <c r="G5297" s="1"/>
    </row>
    <row r="5298" spans="1:7" x14ac:dyDescent="0.3">
      <c r="A5298" s="38"/>
      <c r="G5298" s="1"/>
    </row>
    <row r="5299" spans="1:7" x14ac:dyDescent="0.3">
      <c r="A5299" s="38"/>
      <c r="G5299" s="1"/>
    </row>
    <row r="5300" spans="1:7" x14ac:dyDescent="0.3">
      <c r="A5300" s="38"/>
      <c r="G5300" s="1"/>
    </row>
    <row r="5301" spans="1:7" x14ac:dyDescent="0.3">
      <c r="A5301" s="38"/>
    </row>
    <row r="5302" spans="1:7" x14ac:dyDescent="0.3">
      <c r="A5302" s="38"/>
      <c r="G5302" s="1"/>
    </row>
    <row r="5303" spans="1:7" x14ac:dyDescent="0.3">
      <c r="A5303" s="38"/>
      <c r="G5303" s="1"/>
    </row>
    <row r="5304" spans="1:7" x14ac:dyDescent="0.3">
      <c r="A5304" s="38"/>
    </row>
    <row r="5305" spans="1:7" x14ac:dyDescent="0.3">
      <c r="A5305" s="38"/>
      <c r="G5305" s="1"/>
    </row>
    <row r="5306" spans="1:7" x14ac:dyDescent="0.3">
      <c r="A5306" s="38"/>
      <c r="G5306" s="1"/>
    </row>
    <row r="5307" spans="1:7" x14ac:dyDescent="0.3">
      <c r="A5307" s="38"/>
    </row>
    <row r="5308" spans="1:7" x14ac:dyDescent="0.3">
      <c r="A5308" s="38"/>
    </row>
    <row r="5309" spans="1:7" x14ac:dyDescent="0.3">
      <c r="A5309" s="38"/>
      <c r="G5309" s="1"/>
    </row>
    <row r="5310" spans="1:7" x14ac:dyDescent="0.3">
      <c r="A5310" s="38"/>
      <c r="G5310" s="1"/>
    </row>
    <row r="5311" spans="1:7" x14ac:dyDescent="0.3">
      <c r="A5311" s="38"/>
      <c r="G5311" s="1"/>
    </row>
    <row r="5312" spans="1:7" x14ac:dyDescent="0.3">
      <c r="A5312" s="38"/>
    </row>
    <row r="5313" spans="1:7" x14ac:dyDescent="0.3">
      <c r="A5313" s="38"/>
    </row>
    <row r="5314" spans="1:7" x14ac:dyDescent="0.3">
      <c r="A5314" s="38"/>
    </row>
    <row r="5315" spans="1:7" x14ac:dyDescent="0.3">
      <c r="A5315" s="38"/>
    </row>
    <row r="5316" spans="1:7" x14ac:dyDescent="0.3">
      <c r="A5316" s="38"/>
    </row>
    <row r="5317" spans="1:7" x14ac:dyDescent="0.3">
      <c r="A5317" s="38"/>
      <c r="G5317" s="1"/>
    </row>
    <row r="5318" spans="1:7" x14ac:dyDescent="0.3">
      <c r="A5318" s="38"/>
      <c r="G5318" s="1"/>
    </row>
    <row r="5319" spans="1:7" x14ac:dyDescent="0.3">
      <c r="A5319" s="38"/>
      <c r="G5319" s="1"/>
    </row>
    <row r="5320" spans="1:7" x14ac:dyDescent="0.3">
      <c r="A5320" s="38"/>
      <c r="G5320" s="1"/>
    </row>
    <row r="5321" spans="1:7" x14ac:dyDescent="0.3">
      <c r="A5321" s="38"/>
      <c r="G5321" s="1"/>
    </row>
    <row r="5322" spans="1:7" x14ac:dyDescent="0.3">
      <c r="A5322" s="38"/>
      <c r="G5322" s="1"/>
    </row>
    <row r="5323" spans="1:7" x14ac:dyDescent="0.3">
      <c r="A5323" s="38"/>
    </row>
    <row r="5324" spans="1:7" x14ac:dyDescent="0.3">
      <c r="A5324" s="38"/>
      <c r="G5324" s="1"/>
    </row>
    <row r="5325" spans="1:7" x14ac:dyDescent="0.3">
      <c r="A5325" s="38"/>
      <c r="G5325" s="1"/>
    </row>
    <row r="5326" spans="1:7" x14ac:dyDescent="0.3">
      <c r="A5326" s="38"/>
      <c r="G5326" s="1"/>
    </row>
    <row r="5327" spans="1:7" x14ac:dyDescent="0.3">
      <c r="A5327" s="38"/>
      <c r="G5327" s="1"/>
    </row>
    <row r="5328" spans="1:7" x14ac:dyDescent="0.3">
      <c r="A5328" s="38"/>
      <c r="G5328" s="1"/>
    </row>
    <row r="5329" spans="1:7" x14ac:dyDescent="0.3">
      <c r="A5329" s="38"/>
    </row>
    <row r="5330" spans="1:7" x14ac:dyDescent="0.3">
      <c r="A5330" s="38"/>
      <c r="G5330" s="1"/>
    </row>
    <row r="5331" spans="1:7" x14ac:dyDescent="0.3">
      <c r="A5331" s="38"/>
      <c r="G5331" s="1"/>
    </row>
    <row r="5332" spans="1:7" x14ac:dyDescent="0.3">
      <c r="A5332" s="38"/>
      <c r="G5332" s="1"/>
    </row>
    <row r="5333" spans="1:7" x14ac:dyDescent="0.3">
      <c r="A5333" s="38"/>
    </row>
    <row r="5334" spans="1:7" x14ac:dyDescent="0.3">
      <c r="A5334" s="38"/>
    </row>
    <row r="5335" spans="1:7" x14ac:dyDescent="0.3">
      <c r="A5335" s="38"/>
      <c r="G5335" s="1"/>
    </row>
    <row r="5336" spans="1:7" x14ac:dyDescent="0.3">
      <c r="A5336" s="38"/>
      <c r="G5336" s="1"/>
    </row>
    <row r="5337" spans="1:7" x14ac:dyDescent="0.3">
      <c r="A5337" s="38"/>
      <c r="G5337" s="1"/>
    </row>
    <row r="5338" spans="1:7" x14ac:dyDescent="0.3">
      <c r="A5338" s="38"/>
      <c r="G5338" s="1"/>
    </row>
    <row r="5339" spans="1:7" x14ac:dyDescent="0.3">
      <c r="A5339" s="38"/>
      <c r="G5339" s="1"/>
    </row>
    <row r="5340" spans="1:7" x14ac:dyDescent="0.3">
      <c r="A5340" s="38"/>
      <c r="G5340" s="1"/>
    </row>
    <row r="5341" spans="1:7" x14ac:dyDescent="0.3">
      <c r="A5341" s="38"/>
      <c r="G5341" s="1"/>
    </row>
    <row r="5342" spans="1:7" x14ac:dyDescent="0.3">
      <c r="A5342" s="38"/>
      <c r="G5342" s="1"/>
    </row>
    <row r="5343" spans="1:7" x14ac:dyDescent="0.3">
      <c r="A5343" s="38"/>
      <c r="G5343" s="1"/>
    </row>
    <row r="5344" spans="1:7" x14ac:dyDescent="0.3">
      <c r="A5344" s="38"/>
      <c r="G5344" s="1"/>
    </row>
    <row r="5345" spans="1:7" x14ac:dyDescent="0.3">
      <c r="A5345" s="38"/>
      <c r="G5345" s="1"/>
    </row>
    <row r="5346" spans="1:7" x14ac:dyDescent="0.3">
      <c r="A5346" s="38"/>
      <c r="G5346" s="1"/>
    </row>
    <row r="5347" spans="1:7" x14ac:dyDescent="0.3">
      <c r="A5347" s="38"/>
      <c r="G5347" s="1"/>
    </row>
    <row r="5348" spans="1:7" x14ac:dyDescent="0.3">
      <c r="A5348" s="38"/>
    </row>
    <row r="5349" spans="1:7" x14ac:dyDescent="0.3">
      <c r="A5349" s="38"/>
      <c r="G5349" s="1"/>
    </row>
    <row r="5350" spans="1:7" x14ac:dyDescent="0.3">
      <c r="A5350" s="38"/>
      <c r="G5350" s="1"/>
    </row>
    <row r="5351" spans="1:7" x14ac:dyDescent="0.3">
      <c r="A5351" s="38"/>
      <c r="G5351" s="1"/>
    </row>
    <row r="5352" spans="1:7" x14ac:dyDescent="0.3">
      <c r="A5352" s="38"/>
      <c r="G5352" s="1"/>
    </row>
    <row r="5353" spans="1:7" x14ac:dyDescent="0.3">
      <c r="A5353" s="38"/>
      <c r="G5353" s="1"/>
    </row>
    <row r="5354" spans="1:7" x14ac:dyDescent="0.3">
      <c r="A5354" s="38"/>
      <c r="G5354" s="1"/>
    </row>
    <row r="5355" spans="1:7" x14ac:dyDescent="0.3">
      <c r="A5355" s="38"/>
      <c r="G5355" s="1"/>
    </row>
    <row r="5356" spans="1:7" x14ac:dyDescent="0.3">
      <c r="A5356" s="38"/>
      <c r="G5356" s="1"/>
    </row>
    <row r="5357" spans="1:7" x14ac:dyDescent="0.3">
      <c r="A5357" s="38"/>
      <c r="G5357" s="1"/>
    </row>
    <row r="5358" spans="1:7" x14ac:dyDescent="0.3">
      <c r="A5358" s="38"/>
      <c r="G5358" s="1"/>
    </row>
    <row r="5359" spans="1:7" x14ac:dyDescent="0.3">
      <c r="A5359" s="38"/>
      <c r="G5359" s="1"/>
    </row>
    <row r="5360" spans="1:7" x14ac:dyDescent="0.3">
      <c r="A5360" s="38"/>
      <c r="G5360" s="1"/>
    </row>
    <row r="5361" spans="1:7" x14ac:dyDescent="0.3">
      <c r="A5361" s="38"/>
      <c r="G5361" s="1"/>
    </row>
    <row r="5362" spans="1:7" x14ac:dyDescent="0.3">
      <c r="A5362" s="38"/>
      <c r="G5362" s="1"/>
    </row>
    <row r="5363" spans="1:7" x14ac:dyDescent="0.3">
      <c r="A5363" s="38"/>
      <c r="G5363" s="1"/>
    </row>
    <row r="5364" spans="1:7" x14ac:dyDescent="0.3">
      <c r="A5364" s="38"/>
      <c r="G5364" s="1"/>
    </row>
    <row r="5365" spans="1:7" x14ac:dyDescent="0.3">
      <c r="A5365" s="38"/>
      <c r="G5365" s="1"/>
    </row>
    <row r="5366" spans="1:7" x14ac:dyDescent="0.3">
      <c r="A5366" s="38"/>
      <c r="G5366" s="1"/>
    </row>
    <row r="5367" spans="1:7" x14ac:dyDescent="0.3">
      <c r="A5367" s="38"/>
    </row>
    <row r="5368" spans="1:7" x14ac:dyDescent="0.3">
      <c r="A5368" s="38"/>
      <c r="G5368" s="1"/>
    </row>
    <row r="5369" spans="1:7" x14ac:dyDescent="0.3">
      <c r="A5369" s="38"/>
      <c r="G5369" s="1"/>
    </row>
    <row r="5370" spans="1:7" x14ac:dyDescent="0.3">
      <c r="A5370" s="38"/>
      <c r="G5370" s="1"/>
    </row>
    <row r="5371" spans="1:7" x14ac:dyDescent="0.3">
      <c r="A5371" s="38"/>
    </row>
    <row r="5372" spans="1:7" x14ac:dyDescent="0.3">
      <c r="A5372" s="38"/>
      <c r="D5372" s="19"/>
      <c r="G5372" s="1"/>
    </row>
    <row r="5373" spans="1:7" x14ac:dyDescent="0.3">
      <c r="A5373" s="38"/>
    </row>
    <row r="5374" spans="1:7" x14ac:dyDescent="0.3">
      <c r="A5374" s="38"/>
      <c r="G5374" s="1"/>
    </row>
    <row r="5375" spans="1:7" x14ac:dyDescent="0.3">
      <c r="A5375" s="38"/>
      <c r="G5375" s="1"/>
    </row>
    <row r="5376" spans="1:7" x14ac:dyDescent="0.3">
      <c r="A5376" s="38"/>
      <c r="G5376" s="1"/>
    </row>
    <row r="5377" spans="1:7" x14ac:dyDescent="0.3">
      <c r="A5377" s="38"/>
    </row>
    <row r="5378" spans="1:7" x14ac:dyDescent="0.3">
      <c r="A5378" s="38"/>
    </row>
    <row r="5379" spans="1:7" x14ac:dyDescent="0.3">
      <c r="A5379" s="38"/>
    </row>
    <row r="5380" spans="1:7" x14ac:dyDescent="0.3">
      <c r="A5380" s="38"/>
    </row>
    <row r="5381" spans="1:7" x14ac:dyDescent="0.3">
      <c r="A5381" s="38"/>
    </row>
    <row r="5382" spans="1:7" x14ac:dyDescent="0.3">
      <c r="A5382" s="38"/>
    </row>
    <row r="5383" spans="1:7" x14ac:dyDescent="0.3">
      <c r="A5383" s="38"/>
    </row>
    <row r="5384" spans="1:7" x14ac:dyDescent="0.3">
      <c r="A5384" s="38"/>
    </row>
    <row r="5385" spans="1:7" x14ac:dyDescent="0.3">
      <c r="A5385" s="38"/>
    </row>
    <row r="5386" spans="1:7" x14ac:dyDescent="0.3">
      <c r="A5386" s="38"/>
    </row>
    <row r="5387" spans="1:7" x14ac:dyDescent="0.3">
      <c r="A5387" s="38"/>
    </row>
    <row r="5388" spans="1:7" x14ac:dyDescent="0.3">
      <c r="A5388" s="38"/>
    </row>
    <row r="5389" spans="1:7" x14ac:dyDescent="0.3">
      <c r="A5389" s="38"/>
    </row>
    <row r="5390" spans="1:7" x14ac:dyDescent="0.3">
      <c r="A5390" s="38"/>
    </row>
    <row r="5391" spans="1:7" x14ac:dyDescent="0.3">
      <c r="A5391" s="38"/>
      <c r="G5391" s="1"/>
    </row>
    <row r="5392" spans="1:7" x14ac:dyDescent="0.3">
      <c r="A5392" s="38"/>
    </row>
    <row r="5393" spans="1:7" x14ac:dyDescent="0.3">
      <c r="A5393" s="38"/>
    </row>
    <row r="5394" spans="1:7" x14ac:dyDescent="0.3">
      <c r="A5394" s="38"/>
    </row>
    <row r="5395" spans="1:7" x14ac:dyDescent="0.3">
      <c r="A5395" s="38"/>
    </row>
    <row r="5396" spans="1:7" x14ac:dyDescent="0.3">
      <c r="A5396" s="38"/>
    </row>
    <row r="5397" spans="1:7" x14ac:dyDescent="0.3">
      <c r="A5397" s="38"/>
    </row>
    <row r="5398" spans="1:7" x14ac:dyDescent="0.3">
      <c r="A5398" s="38"/>
      <c r="G5398" s="1"/>
    </row>
    <row r="5399" spans="1:7" x14ac:dyDescent="0.3">
      <c r="A5399" s="38"/>
      <c r="G5399" s="1"/>
    </row>
    <row r="5400" spans="1:7" x14ac:dyDescent="0.3">
      <c r="A5400" s="38"/>
      <c r="G5400" s="1"/>
    </row>
    <row r="5401" spans="1:7" x14ac:dyDescent="0.3">
      <c r="A5401" s="38"/>
    </row>
    <row r="5402" spans="1:7" x14ac:dyDescent="0.3">
      <c r="A5402" s="38"/>
    </row>
    <row r="5403" spans="1:7" x14ac:dyDescent="0.3">
      <c r="A5403" s="38"/>
      <c r="G5403" s="1"/>
    </row>
    <row r="5404" spans="1:7" x14ac:dyDescent="0.3">
      <c r="A5404" s="38"/>
      <c r="G5404" s="1"/>
    </row>
    <row r="5405" spans="1:7" x14ac:dyDescent="0.3">
      <c r="A5405" s="38"/>
      <c r="G5405" s="1"/>
    </row>
    <row r="5406" spans="1:7" x14ac:dyDescent="0.3">
      <c r="A5406" s="38"/>
      <c r="G5406" s="1"/>
    </row>
    <row r="5407" spans="1:7" x14ac:dyDescent="0.3">
      <c r="A5407" s="38"/>
      <c r="G5407" s="1"/>
    </row>
    <row r="5408" spans="1:7" x14ac:dyDescent="0.3">
      <c r="A5408" s="38"/>
      <c r="G5408" s="1"/>
    </row>
    <row r="5409" spans="1:7" x14ac:dyDescent="0.3">
      <c r="A5409" s="38"/>
    </row>
    <row r="5410" spans="1:7" x14ac:dyDescent="0.3">
      <c r="A5410" s="38"/>
    </row>
    <row r="5411" spans="1:7" x14ac:dyDescent="0.3">
      <c r="A5411" s="38"/>
      <c r="G5411" s="1"/>
    </row>
    <row r="5412" spans="1:7" x14ac:dyDescent="0.3">
      <c r="A5412" s="38"/>
      <c r="G5412" s="1"/>
    </row>
    <row r="5413" spans="1:7" x14ac:dyDescent="0.3">
      <c r="A5413" s="38"/>
      <c r="G5413" s="1"/>
    </row>
    <row r="5414" spans="1:7" x14ac:dyDescent="0.3">
      <c r="A5414" s="38"/>
    </row>
    <row r="5415" spans="1:7" x14ac:dyDescent="0.3">
      <c r="A5415" s="38"/>
    </row>
    <row r="5416" spans="1:7" x14ac:dyDescent="0.3">
      <c r="A5416" s="38"/>
      <c r="G5416" s="1"/>
    </row>
    <row r="5417" spans="1:7" x14ac:dyDescent="0.3">
      <c r="A5417" s="38"/>
    </row>
    <row r="5418" spans="1:7" x14ac:dyDescent="0.3">
      <c r="A5418" s="38"/>
      <c r="G5418" s="1"/>
    </row>
    <row r="5419" spans="1:7" x14ac:dyDescent="0.3">
      <c r="A5419" s="38"/>
      <c r="G5419" s="1"/>
    </row>
    <row r="5420" spans="1:7" x14ac:dyDescent="0.3">
      <c r="A5420" s="38"/>
      <c r="G5420" s="1"/>
    </row>
    <row r="5421" spans="1:7" x14ac:dyDescent="0.3">
      <c r="A5421" s="38"/>
      <c r="G5421" s="1"/>
    </row>
    <row r="5422" spans="1:7" x14ac:dyDescent="0.3">
      <c r="A5422" s="38"/>
      <c r="G5422" s="1"/>
    </row>
    <row r="5423" spans="1:7" x14ac:dyDescent="0.3">
      <c r="A5423" s="38"/>
    </row>
    <row r="5424" spans="1:7" x14ac:dyDescent="0.3">
      <c r="A5424" s="38"/>
    </row>
    <row r="5425" spans="1:7" x14ac:dyDescent="0.3">
      <c r="A5425" s="38"/>
      <c r="G5425" s="1"/>
    </row>
    <row r="5426" spans="1:7" x14ac:dyDescent="0.3">
      <c r="A5426" s="38"/>
    </row>
    <row r="5427" spans="1:7" x14ac:dyDescent="0.3">
      <c r="A5427" s="38"/>
      <c r="G5427" s="1"/>
    </row>
    <row r="5428" spans="1:7" x14ac:dyDescent="0.3">
      <c r="A5428" s="38"/>
    </row>
    <row r="5429" spans="1:7" x14ac:dyDescent="0.3">
      <c r="A5429" s="38"/>
      <c r="G5429" s="1"/>
    </row>
    <row r="5430" spans="1:7" x14ac:dyDescent="0.3">
      <c r="A5430" s="38"/>
      <c r="G5430" s="1"/>
    </row>
    <row r="5431" spans="1:7" x14ac:dyDescent="0.3">
      <c r="A5431" s="38"/>
    </row>
    <row r="5432" spans="1:7" x14ac:dyDescent="0.3">
      <c r="A5432" s="38"/>
      <c r="G5432" s="1"/>
    </row>
    <row r="5433" spans="1:7" x14ac:dyDescent="0.3">
      <c r="A5433" s="38"/>
      <c r="G5433" s="1"/>
    </row>
    <row r="5434" spans="1:7" x14ac:dyDescent="0.3">
      <c r="A5434" s="38"/>
      <c r="G5434" s="1"/>
    </row>
    <row r="5435" spans="1:7" x14ac:dyDescent="0.3">
      <c r="A5435" s="38"/>
      <c r="G5435" s="1"/>
    </row>
    <row r="5436" spans="1:7" x14ac:dyDescent="0.3">
      <c r="A5436" s="38"/>
      <c r="G5436" s="1"/>
    </row>
    <row r="5437" spans="1:7" x14ac:dyDescent="0.3">
      <c r="A5437" s="38"/>
    </row>
    <row r="5438" spans="1:7" x14ac:dyDescent="0.3">
      <c r="A5438" s="38"/>
    </row>
    <row r="5439" spans="1:7" x14ac:dyDescent="0.3">
      <c r="A5439" s="38"/>
    </row>
    <row r="5440" spans="1:7" x14ac:dyDescent="0.3">
      <c r="A5440" s="38"/>
    </row>
    <row r="5441" spans="1:7" x14ac:dyDescent="0.3">
      <c r="A5441" s="38"/>
    </row>
    <row r="5442" spans="1:7" x14ac:dyDescent="0.3">
      <c r="A5442" s="38"/>
      <c r="G5442" s="1"/>
    </row>
    <row r="5443" spans="1:7" x14ac:dyDescent="0.3">
      <c r="A5443" s="38"/>
      <c r="G5443" s="1"/>
    </row>
    <row r="5444" spans="1:7" x14ac:dyDescent="0.3">
      <c r="A5444" s="38"/>
      <c r="G5444" s="1"/>
    </row>
    <row r="5445" spans="1:7" x14ac:dyDescent="0.3">
      <c r="A5445" s="38"/>
      <c r="G5445" s="1"/>
    </row>
    <row r="5446" spans="1:7" x14ac:dyDescent="0.3">
      <c r="A5446" s="38"/>
      <c r="G5446" s="1"/>
    </row>
    <row r="5447" spans="1:7" x14ac:dyDescent="0.3">
      <c r="A5447" s="38"/>
      <c r="G5447" s="1"/>
    </row>
    <row r="5448" spans="1:7" x14ac:dyDescent="0.3">
      <c r="A5448" s="38"/>
      <c r="G5448" s="1"/>
    </row>
    <row r="5449" spans="1:7" x14ac:dyDescent="0.3">
      <c r="A5449" s="38"/>
    </row>
    <row r="5450" spans="1:7" x14ac:dyDescent="0.3">
      <c r="A5450" s="38"/>
    </row>
    <row r="5451" spans="1:7" x14ac:dyDescent="0.3">
      <c r="A5451" s="38"/>
    </row>
    <row r="5452" spans="1:7" x14ac:dyDescent="0.3">
      <c r="A5452" s="38"/>
    </row>
    <row r="5453" spans="1:7" x14ac:dyDescent="0.3">
      <c r="A5453" s="38"/>
    </row>
    <row r="5454" spans="1:7" x14ac:dyDescent="0.3">
      <c r="A5454" s="38"/>
      <c r="G5454" s="1"/>
    </row>
    <row r="5455" spans="1:7" x14ac:dyDescent="0.3">
      <c r="A5455" s="38"/>
      <c r="G5455" s="1"/>
    </row>
    <row r="5456" spans="1:7" x14ac:dyDescent="0.3">
      <c r="A5456" s="38"/>
      <c r="G5456" s="1"/>
    </row>
    <row r="5457" spans="1:7" x14ac:dyDescent="0.3">
      <c r="A5457" s="38"/>
      <c r="G5457" s="1"/>
    </row>
    <row r="5458" spans="1:7" x14ac:dyDescent="0.3">
      <c r="A5458" s="38"/>
    </row>
    <row r="5459" spans="1:7" x14ac:dyDescent="0.3">
      <c r="A5459" s="38"/>
      <c r="G5459" s="1"/>
    </row>
    <row r="5460" spans="1:7" x14ac:dyDescent="0.3">
      <c r="A5460" s="38"/>
      <c r="G5460" s="1"/>
    </row>
    <row r="5461" spans="1:7" x14ac:dyDescent="0.3">
      <c r="A5461" s="38"/>
    </row>
    <row r="5462" spans="1:7" x14ac:dyDescent="0.3">
      <c r="A5462" s="38"/>
    </row>
    <row r="5463" spans="1:7" x14ac:dyDescent="0.3">
      <c r="A5463" s="38"/>
      <c r="G5463" s="1"/>
    </row>
    <row r="5464" spans="1:7" x14ac:dyDescent="0.3">
      <c r="A5464" s="38"/>
      <c r="G5464" s="1"/>
    </row>
    <row r="5465" spans="1:7" x14ac:dyDescent="0.3">
      <c r="A5465" s="38"/>
      <c r="G5465" s="1"/>
    </row>
    <row r="5466" spans="1:7" x14ac:dyDescent="0.3">
      <c r="A5466" s="38"/>
      <c r="G5466" s="1"/>
    </row>
    <row r="5467" spans="1:7" x14ac:dyDescent="0.3">
      <c r="A5467" s="38"/>
      <c r="G5467" s="1"/>
    </row>
    <row r="5468" spans="1:7" x14ac:dyDescent="0.3">
      <c r="A5468" s="38"/>
      <c r="G5468" s="1"/>
    </row>
    <row r="5469" spans="1:7" x14ac:dyDescent="0.3">
      <c r="A5469" s="38"/>
    </row>
    <row r="5470" spans="1:7" x14ac:dyDescent="0.3">
      <c r="A5470" s="38"/>
    </row>
    <row r="5471" spans="1:7" x14ac:dyDescent="0.3">
      <c r="A5471" s="38"/>
    </row>
    <row r="5472" spans="1:7" x14ac:dyDescent="0.3">
      <c r="A5472" s="38"/>
      <c r="G5472" s="1"/>
    </row>
    <row r="5473" spans="1:7" x14ac:dyDescent="0.3">
      <c r="A5473" s="38"/>
      <c r="G5473" s="1"/>
    </row>
    <row r="5474" spans="1:7" x14ac:dyDescent="0.3">
      <c r="A5474" s="38"/>
    </row>
    <row r="5475" spans="1:7" x14ac:dyDescent="0.3">
      <c r="A5475" s="38"/>
      <c r="G5475" s="1"/>
    </row>
    <row r="5476" spans="1:7" x14ac:dyDescent="0.3">
      <c r="A5476" s="38"/>
      <c r="G5476" s="1"/>
    </row>
    <row r="5477" spans="1:7" x14ac:dyDescent="0.3">
      <c r="A5477" s="38"/>
      <c r="G5477" s="1"/>
    </row>
    <row r="5478" spans="1:7" x14ac:dyDescent="0.3">
      <c r="A5478" s="38"/>
      <c r="G5478" s="1"/>
    </row>
    <row r="5479" spans="1:7" x14ac:dyDescent="0.3">
      <c r="A5479" s="38"/>
    </row>
    <row r="5480" spans="1:7" x14ac:dyDescent="0.3">
      <c r="A5480" s="38"/>
      <c r="G5480" s="1"/>
    </row>
    <row r="5481" spans="1:7" x14ac:dyDescent="0.3">
      <c r="A5481" s="38"/>
    </row>
    <row r="5482" spans="1:7" x14ac:dyDescent="0.3">
      <c r="A5482" s="38"/>
    </row>
    <row r="5483" spans="1:7" x14ac:dyDescent="0.3">
      <c r="A5483" s="38"/>
      <c r="G5483" s="1"/>
    </row>
    <row r="5484" spans="1:7" x14ac:dyDescent="0.3">
      <c r="A5484" s="38"/>
      <c r="G5484" s="1"/>
    </row>
    <row r="5485" spans="1:7" x14ac:dyDescent="0.3">
      <c r="A5485" s="38"/>
      <c r="G5485" s="1"/>
    </row>
    <row r="5486" spans="1:7" x14ac:dyDescent="0.3">
      <c r="A5486" s="38"/>
      <c r="G5486" s="1"/>
    </row>
    <row r="5487" spans="1:7" x14ac:dyDescent="0.3">
      <c r="A5487" s="38"/>
      <c r="G5487" s="1"/>
    </row>
    <row r="5488" spans="1:7" x14ac:dyDescent="0.3">
      <c r="A5488" s="38"/>
      <c r="G5488" s="1"/>
    </row>
    <row r="5489" spans="1:7" x14ac:dyDescent="0.3">
      <c r="A5489" s="38"/>
    </row>
    <row r="5490" spans="1:7" x14ac:dyDescent="0.3">
      <c r="A5490" s="38"/>
      <c r="G5490" s="1"/>
    </row>
    <row r="5491" spans="1:7" x14ac:dyDescent="0.3">
      <c r="A5491" s="38"/>
      <c r="G5491" s="1"/>
    </row>
    <row r="5492" spans="1:7" x14ac:dyDescent="0.3">
      <c r="A5492" s="38"/>
      <c r="G5492" s="1"/>
    </row>
    <row r="5493" spans="1:7" x14ac:dyDescent="0.3">
      <c r="A5493" s="38"/>
      <c r="G5493" s="1"/>
    </row>
    <row r="5494" spans="1:7" x14ac:dyDescent="0.3">
      <c r="A5494" s="38"/>
      <c r="G5494" s="1"/>
    </row>
    <row r="5495" spans="1:7" x14ac:dyDescent="0.3">
      <c r="A5495" s="38"/>
      <c r="G5495" s="1"/>
    </row>
    <row r="5496" spans="1:7" x14ac:dyDescent="0.3">
      <c r="A5496" s="38"/>
    </row>
    <row r="5497" spans="1:7" x14ac:dyDescent="0.3">
      <c r="A5497" s="38"/>
      <c r="G5497" s="1"/>
    </row>
    <row r="5498" spans="1:7" x14ac:dyDescent="0.3">
      <c r="A5498" s="38"/>
      <c r="G5498" s="1"/>
    </row>
    <row r="5499" spans="1:7" x14ac:dyDescent="0.3">
      <c r="A5499" s="38"/>
      <c r="G5499" s="1"/>
    </row>
    <row r="5500" spans="1:7" x14ac:dyDescent="0.3">
      <c r="A5500" s="38"/>
    </row>
    <row r="5501" spans="1:7" x14ac:dyDescent="0.3">
      <c r="A5501" s="38"/>
    </row>
    <row r="5502" spans="1:7" x14ac:dyDescent="0.3">
      <c r="A5502" s="38"/>
      <c r="G5502" s="1"/>
    </row>
    <row r="5503" spans="1:7" x14ac:dyDescent="0.3">
      <c r="A5503" s="38"/>
      <c r="G5503" s="1"/>
    </row>
    <row r="5504" spans="1:7" x14ac:dyDescent="0.3">
      <c r="A5504" s="38"/>
      <c r="G5504" s="1"/>
    </row>
    <row r="5505" spans="1:7" x14ac:dyDescent="0.3">
      <c r="A5505" s="38"/>
      <c r="G5505" s="1"/>
    </row>
    <row r="5506" spans="1:7" x14ac:dyDescent="0.3">
      <c r="A5506" s="38"/>
      <c r="G5506" s="1"/>
    </row>
    <row r="5507" spans="1:7" x14ac:dyDescent="0.3">
      <c r="A5507" s="38"/>
      <c r="G5507" s="1"/>
    </row>
    <row r="5508" spans="1:7" x14ac:dyDescent="0.3">
      <c r="A5508" s="38"/>
      <c r="G5508" s="1"/>
    </row>
    <row r="5509" spans="1:7" x14ac:dyDescent="0.3">
      <c r="A5509" s="38"/>
      <c r="G5509" s="1"/>
    </row>
    <row r="5510" spans="1:7" x14ac:dyDescent="0.3">
      <c r="A5510" s="38"/>
      <c r="G5510" s="1"/>
    </row>
    <row r="5511" spans="1:7" x14ac:dyDescent="0.3">
      <c r="A5511" s="38"/>
      <c r="G5511" s="1"/>
    </row>
    <row r="5512" spans="1:7" x14ac:dyDescent="0.3">
      <c r="A5512" s="38"/>
      <c r="G5512" s="1"/>
    </row>
    <row r="5513" spans="1:7" x14ac:dyDescent="0.3">
      <c r="A5513" s="38"/>
      <c r="G5513" s="1"/>
    </row>
    <row r="5514" spans="1:7" x14ac:dyDescent="0.3">
      <c r="A5514" s="38"/>
      <c r="G5514" s="1"/>
    </row>
    <row r="5515" spans="1:7" x14ac:dyDescent="0.3">
      <c r="A5515" s="38"/>
      <c r="G5515" s="1"/>
    </row>
    <row r="5516" spans="1:7" x14ac:dyDescent="0.3">
      <c r="A5516" s="38"/>
      <c r="G5516" s="1"/>
    </row>
    <row r="5517" spans="1:7" x14ac:dyDescent="0.3">
      <c r="A5517" s="38"/>
    </row>
    <row r="5518" spans="1:7" x14ac:dyDescent="0.3">
      <c r="A5518" s="38"/>
    </row>
    <row r="5519" spans="1:7" x14ac:dyDescent="0.3">
      <c r="A5519" s="38"/>
    </row>
    <row r="5520" spans="1:7" x14ac:dyDescent="0.3">
      <c r="A5520" s="38"/>
      <c r="G5520" s="1"/>
    </row>
    <row r="5521" spans="1:7" x14ac:dyDescent="0.3">
      <c r="A5521" s="38"/>
      <c r="G5521" s="1"/>
    </row>
    <row r="5522" spans="1:7" x14ac:dyDescent="0.3">
      <c r="A5522" s="38"/>
      <c r="G5522" s="1"/>
    </row>
    <row r="5523" spans="1:7" x14ac:dyDescent="0.3">
      <c r="A5523" s="38"/>
      <c r="G5523" s="1"/>
    </row>
    <row r="5524" spans="1:7" x14ac:dyDescent="0.3">
      <c r="A5524" s="38"/>
      <c r="G5524" s="1"/>
    </row>
    <row r="5525" spans="1:7" x14ac:dyDescent="0.3">
      <c r="A5525" s="38"/>
    </row>
    <row r="5526" spans="1:7" x14ac:dyDescent="0.3">
      <c r="A5526" s="38"/>
      <c r="G5526" s="1"/>
    </row>
    <row r="5527" spans="1:7" x14ac:dyDescent="0.3">
      <c r="A5527" s="38"/>
      <c r="G5527" s="1"/>
    </row>
    <row r="5528" spans="1:7" x14ac:dyDescent="0.3">
      <c r="A5528" s="38"/>
      <c r="G5528" s="1"/>
    </row>
    <row r="5529" spans="1:7" x14ac:dyDescent="0.3">
      <c r="A5529" s="38"/>
      <c r="G5529" s="1"/>
    </row>
    <row r="5530" spans="1:7" x14ac:dyDescent="0.3">
      <c r="A5530" s="38"/>
      <c r="G5530" s="1"/>
    </row>
    <row r="5531" spans="1:7" x14ac:dyDescent="0.3">
      <c r="A5531" s="38"/>
      <c r="G5531" s="1"/>
    </row>
    <row r="5532" spans="1:7" x14ac:dyDescent="0.3">
      <c r="A5532" s="38"/>
      <c r="G5532" s="1"/>
    </row>
    <row r="5533" spans="1:7" x14ac:dyDescent="0.3">
      <c r="A5533" s="38"/>
      <c r="G5533" s="1"/>
    </row>
    <row r="5534" spans="1:7" x14ac:dyDescent="0.3">
      <c r="A5534" s="38"/>
      <c r="G5534" s="1"/>
    </row>
    <row r="5535" spans="1:7" x14ac:dyDescent="0.3">
      <c r="A5535" s="38"/>
      <c r="G5535" s="1"/>
    </row>
    <row r="5536" spans="1:7" x14ac:dyDescent="0.3">
      <c r="A5536" s="38"/>
    </row>
    <row r="5537" spans="1:7" x14ac:dyDescent="0.3">
      <c r="A5537" s="38"/>
    </row>
    <row r="5538" spans="1:7" x14ac:dyDescent="0.3">
      <c r="A5538" s="38"/>
    </row>
    <row r="5539" spans="1:7" x14ac:dyDescent="0.3">
      <c r="A5539" s="38"/>
    </row>
    <row r="5540" spans="1:7" x14ac:dyDescent="0.3">
      <c r="A5540" s="38"/>
    </row>
    <row r="5541" spans="1:7" x14ac:dyDescent="0.3">
      <c r="A5541" s="38"/>
    </row>
    <row r="5542" spans="1:7" x14ac:dyDescent="0.3">
      <c r="A5542" s="38"/>
    </row>
    <row r="5543" spans="1:7" x14ac:dyDescent="0.3">
      <c r="A5543" s="38"/>
    </row>
    <row r="5544" spans="1:7" x14ac:dyDescent="0.3">
      <c r="A5544" s="38"/>
      <c r="G5544" s="1"/>
    </row>
    <row r="5545" spans="1:7" x14ac:dyDescent="0.3">
      <c r="A5545" s="38"/>
      <c r="G5545" s="1"/>
    </row>
    <row r="5546" spans="1:7" x14ac:dyDescent="0.3">
      <c r="A5546" s="38"/>
      <c r="G5546" s="1"/>
    </row>
    <row r="5547" spans="1:7" x14ac:dyDescent="0.3">
      <c r="A5547" s="38"/>
      <c r="G5547" s="1"/>
    </row>
    <row r="5548" spans="1:7" x14ac:dyDescent="0.3">
      <c r="A5548" s="38"/>
      <c r="G5548" s="1"/>
    </row>
    <row r="5549" spans="1:7" x14ac:dyDescent="0.3">
      <c r="A5549" s="38"/>
      <c r="G5549" s="1"/>
    </row>
    <row r="5550" spans="1:7" x14ac:dyDescent="0.3">
      <c r="A5550" s="38"/>
      <c r="G5550" s="1"/>
    </row>
    <row r="5551" spans="1:7" x14ac:dyDescent="0.3">
      <c r="A5551" s="38"/>
    </row>
    <row r="5552" spans="1:7" x14ac:dyDescent="0.3">
      <c r="A5552" s="38"/>
    </row>
    <row r="5553" spans="1:7" x14ac:dyDescent="0.3">
      <c r="A5553" s="38"/>
    </row>
    <row r="5554" spans="1:7" x14ac:dyDescent="0.3">
      <c r="A5554" s="38"/>
      <c r="G5554" s="1"/>
    </row>
    <row r="5555" spans="1:7" x14ac:dyDescent="0.3">
      <c r="A5555" s="38"/>
      <c r="G5555" s="1"/>
    </row>
    <row r="5556" spans="1:7" x14ac:dyDescent="0.3">
      <c r="A5556" s="38"/>
      <c r="G5556" s="1"/>
    </row>
    <row r="5557" spans="1:7" x14ac:dyDescent="0.3">
      <c r="A5557" s="38"/>
      <c r="G5557" s="1"/>
    </row>
    <row r="5558" spans="1:7" x14ac:dyDescent="0.3">
      <c r="A5558" s="38"/>
      <c r="G5558" s="1"/>
    </row>
    <row r="5559" spans="1:7" x14ac:dyDescent="0.3">
      <c r="A5559" s="38"/>
      <c r="G5559" s="1"/>
    </row>
    <row r="5560" spans="1:7" x14ac:dyDescent="0.3">
      <c r="A5560" s="38"/>
      <c r="G5560" s="1"/>
    </row>
    <row r="5561" spans="1:7" x14ac:dyDescent="0.3">
      <c r="A5561" s="38"/>
      <c r="G5561" s="1"/>
    </row>
    <row r="5562" spans="1:7" x14ac:dyDescent="0.3">
      <c r="A5562" s="38"/>
      <c r="G5562" s="1"/>
    </row>
    <row r="5563" spans="1:7" x14ac:dyDescent="0.3">
      <c r="A5563" s="38"/>
      <c r="G5563" s="1"/>
    </row>
    <row r="5564" spans="1:7" x14ac:dyDescent="0.3">
      <c r="A5564" s="38"/>
      <c r="G5564" s="1"/>
    </row>
    <row r="5565" spans="1:7" x14ac:dyDescent="0.3">
      <c r="A5565" s="38"/>
      <c r="D5565" s="19"/>
      <c r="G5565" s="1"/>
    </row>
    <row r="5566" spans="1:7" x14ac:dyDescent="0.3">
      <c r="A5566" s="38"/>
      <c r="G5566" s="1"/>
    </row>
    <row r="5567" spans="1:7" x14ac:dyDescent="0.3">
      <c r="A5567" s="38"/>
      <c r="G5567" s="1"/>
    </row>
    <row r="5568" spans="1:7" x14ac:dyDescent="0.3">
      <c r="A5568" s="38"/>
      <c r="G5568" s="1"/>
    </row>
    <row r="5569" spans="1:7" x14ac:dyDescent="0.3">
      <c r="A5569" s="38"/>
      <c r="G5569" s="1"/>
    </row>
    <row r="5570" spans="1:7" x14ac:dyDescent="0.3">
      <c r="A5570" s="38"/>
      <c r="G5570" s="1"/>
    </row>
    <row r="5571" spans="1:7" x14ac:dyDescent="0.3">
      <c r="A5571" s="38"/>
      <c r="G5571" s="1"/>
    </row>
    <row r="5572" spans="1:7" x14ac:dyDescent="0.3">
      <c r="A5572" s="38"/>
      <c r="G5572" s="1"/>
    </row>
    <row r="5573" spans="1:7" x14ac:dyDescent="0.3">
      <c r="A5573" s="38"/>
      <c r="G5573" s="1"/>
    </row>
    <row r="5574" spans="1:7" x14ac:dyDescent="0.3">
      <c r="A5574" s="38"/>
      <c r="G5574" s="1"/>
    </row>
    <row r="5575" spans="1:7" x14ac:dyDescent="0.3">
      <c r="A5575" s="38"/>
      <c r="G5575" s="1"/>
    </row>
    <row r="5576" spans="1:7" x14ac:dyDescent="0.3">
      <c r="A5576" s="38"/>
      <c r="G5576" s="1"/>
    </row>
    <row r="5577" spans="1:7" x14ac:dyDescent="0.3">
      <c r="A5577" s="38"/>
      <c r="G5577" s="1"/>
    </row>
    <row r="5578" spans="1:7" x14ac:dyDescent="0.3">
      <c r="A5578" s="38"/>
      <c r="G5578" s="1"/>
    </row>
    <row r="5579" spans="1:7" x14ac:dyDescent="0.3">
      <c r="A5579" s="38"/>
    </row>
    <row r="5580" spans="1:7" x14ac:dyDescent="0.3">
      <c r="A5580" s="38"/>
      <c r="G5580" s="1"/>
    </row>
    <row r="5581" spans="1:7" x14ac:dyDescent="0.3">
      <c r="A5581" s="38"/>
    </row>
    <row r="5582" spans="1:7" x14ac:dyDescent="0.3">
      <c r="A5582" s="38"/>
      <c r="G5582" s="1"/>
    </row>
    <row r="5583" spans="1:7" x14ac:dyDescent="0.3">
      <c r="A5583" s="38"/>
    </row>
    <row r="5584" spans="1:7" x14ac:dyDescent="0.3">
      <c r="A5584" s="38"/>
    </row>
    <row r="5585" spans="1:7" x14ac:dyDescent="0.3">
      <c r="A5585" s="38"/>
    </row>
    <row r="5586" spans="1:7" x14ac:dyDescent="0.3">
      <c r="A5586" s="38"/>
    </row>
    <row r="5587" spans="1:7" x14ac:dyDescent="0.3">
      <c r="A5587" s="38"/>
      <c r="G5587" s="1"/>
    </row>
    <row r="5588" spans="1:7" x14ac:dyDescent="0.3">
      <c r="A5588" s="38"/>
      <c r="G5588" s="1"/>
    </row>
    <row r="5589" spans="1:7" x14ac:dyDescent="0.3">
      <c r="A5589" s="38"/>
      <c r="G5589" s="1"/>
    </row>
    <row r="5590" spans="1:7" x14ac:dyDescent="0.3">
      <c r="A5590" s="38"/>
      <c r="G5590" s="1"/>
    </row>
    <row r="5591" spans="1:7" x14ac:dyDescent="0.3">
      <c r="A5591" s="38"/>
      <c r="G5591" s="1"/>
    </row>
    <row r="5592" spans="1:7" x14ac:dyDescent="0.3">
      <c r="A5592" s="38"/>
      <c r="G5592" s="1"/>
    </row>
    <row r="5593" spans="1:7" x14ac:dyDescent="0.3">
      <c r="A5593" s="38"/>
      <c r="D5593" s="19"/>
      <c r="G5593" s="1"/>
    </row>
    <row r="5594" spans="1:7" x14ac:dyDescent="0.3">
      <c r="A5594" s="38"/>
    </row>
    <row r="5595" spans="1:7" x14ac:dyDescent="0.3">
      <c r="A5595" s="38"/>
      <c r="G5595" s="1"/>
    </row>
    <row r="5596" spans="1:7" x14ac:dyDescent="0.3">
      <c r="A5596" s="38"/>
      <c r="G5596" s="1"/>
    </row>
    <row r="5597" spans="1:7" x14ac:dyDescent="0.3">
      <c r="A5597" s="38"/>
      <c r="G5597" s="1"/>
    </row>
    <row r="5598" spans="1:7" x14ac:dyDescent="0.3">
      <c r="A5598" s="38"/>
      <c r="G5598" s="1"/>
    </row>
    <row r="5599" spans="1:7" x14ac:dyDescent="0.3">
      <c r="A5599" s="38"/>
      <c r="G5599" s="1"/>
    </row>
    <row r="5600" spans="1:7" x14ac:dyDescent="0.3">
      <c r="A5600" s="38"/>
      <c r="G5600" s="1"/>
    </row>
    <row r="5601" spans="1:7" x14ac:dyDescent="0.3">
      <c r="A5601" s="38"/>
      <c r="G5601" s="1"/>
    </row>
    <row r="5602" spans="1:7" x14ac:dyDescent="0.3">
      <c r="A5602" s="38"/>
      <c r="G5602" s="1"/>
    </row>
    <row r="5603" spans="1:7" x14ac:dyDescent="0.3">
      <c r="A5603" s="38"/>
      <c r="G5603" s="1"/>
    </row>
    <row r="5604" spans="1:7" x14ac:dyDescent="0.3">
      <c r="A5604" s="38"/>
      <c r="G5604" s="1"/>
    </row>
    <row r="5605" spans="1:7" x14ac:dyDescent="0.3">
      <c r="A5605" s="38"/>
      <c r="G5605" s="1"/>
    </row>
    <row r="5606" spans="1:7" x14ac:dyDescent="0.3">
      <c r="A5606" s="38"/>
      <c r="G5606" s="1"/>
    </row>
    <row r="5607" spans="1:7" x14ac:dyDescent="0.3">
      <c r="A5607" s="38"/>
      <c r="G5607" s="1"/>
    </row>
    <row r="5608" spans="1:7" x14ac:dyDescent="0.3">
      <c r="A5608" s="38"/>
      <c r="G5608" s="1"/>
    </row>
    <row r="5609" spans="1:7" x14ac:dyDescent="0.3">
      <c r="A5609" s="38"/>
      <c r="G5609" s="1"/>
    </row>
    <row r="5610" spans="1:7" x14ac:dyDescent="0.3">
      <c r="A5610" s="38"/>
      <c r="G5610" s="1"/>
    </row>
    <row r="5611" spans="1:7" x14ac:dyDescent="0.3">
      <c r="A5611" s="38"/>
      <c r="G5611" s="1"/>
    </row>
    <row r="5612" spans="1:7" x14ac:dyDescent="0.3">
      <c r="A5612" s="38"/>
      <c r="G5612" s="1"/>
    </row>
    <row r="5613" spans="1:7" x14ac:dyDescent="0.3">
      <c r="A5613" s="38"/>
      <c r="G5613" s="1"/>
    </row>
    <row r="5614" spans="1:7" x14ac:dyDescent="0.3">
      <c r="A5614" s="38"/>
    </row>
    <row r="5615" spans="1:7" x14ac:dyDescent="0.3">
      <c r="A5615" s="38"/>
      <c r="G5615" s="1"/>
    </row>
    <row r="5616" spans="1:7" x14ac:dyDescent="0.3">
      <c r="A5616" s="38"/>
      <c r="G5616" s="1"/>
    </row>
    <row r="5617" spans="1:7" x14ac:dyDescent="0.3">
      <c r="A5617" s="38"/>
    </row>
    <row r="5618" spans="1:7" x14ac:dyDescent="0.3">
      <c r="A5618" s="38"/>
      <c r="G5618" s="1"/>
    </row>
    <row r="5619" spans="1:7" x14ac:dyDescent="0.3">
      <c r="A5619" s="38"/>
      <c r="G5619" s="1"/>
    </row>
    <row r="5620" spans="1:7" x14ac:dyDescent="0.3">
      <c r="A5620" s="38"/>
    </row>
    <row r="5621" spans="1:7" x14ac:dyDescent="0.3">
      <c r="A5621" s="38"/>
      <c r="G5621" s="1"/>
    </row>
    <row r="5622" spans="1:7" x14ac:dyDescent="0.3">
      <c r="A5622" s="38"/>
      <c r="G5622" s="1"/>
    </row>
    <row r="5623" spans="1:7" x14ac:dyDescent="0.3">
      <c r="A5623" s="38"/>
      <c r="G5623" s="1"/>
    </row>
    <row r="5624" spans="1:7" x14ac:dyDescent="0.3">
      <c r="A5624" s="38"/>
      <c r="G5624" s="1"/>
    </row>
    <row r="5625" spans="1:7" x14ac:dyDescent="0.3">
      <c r="A5625" s="38"/>
      <c r="G5625" s="1"/>
    </row>
    <row r="5626" spans="1:7" x14ac:dyDescent="0.3">
      <c r="A5626" s="38"/>
      <c r="G5626" s="1"/>
    </row>
    <row r="5627" spans="1:7" x14ac:dyDescent="0.3">
      <c r="A5627" s="38"/>
    </row>
    <row r="5628" spans="1:7" x14ac:dyDescent="0.3">
      <c r="A5628" s="38"/>
    </row>
    <row r="5629" spans="1:7" x14ac:dyDescent="0.3">
      <c r="A5629" s="38"/>
    </row>
    <row r="5630" spans="1:7" x14ac:dyDescent="0.3">
      <c r="A5630" s="38"/>
    </row>
    <row r="5631" spans="1:7" x14ac:dyDescent="0.3">
      <c r="A5631" s="38"/>
    </row>
    <row r="5632" spans="1:7" x14ac:dyDescent="0.3">
      <c r="A5632" s="38"/>
    </row>
    <row r="5633" spans="1:7" x14ac:dyDescent="0.3">
      <c r="A5633" s="38"/>
    </row>
    <row r="5634" spans="1:7" x14ac:dyDescent="0.3">
      <c r="A5634" s="38"/>
    </row>
    <row r="5635" spans="1:7" x14ac:dyDescent="0.3">
      <c r="A5635" s="38"/>
    </row>
    <row r="5636" spans="1:7" x14ac:dyDescent="0.3">
      <c r="A5636" s="38"/>
    </row>
    <row r="5637" spans="1:7" x14ac:dyDescent="0.3">
      <c r="A5637" s="38"/>
    </row>
    <row r="5638" spans="1:7" x14ac:dyDescent="0.3">
      <c r="A5638" s="38"/>
      <c r="G5638" s="1"/>
    </row>
    <row r="5639" spans="1:7" x14ac:dyDescent="0.3">
      <c r="A5639" s="38"/>
      <c r="G5639" s="1"/>
    </row>
    <row r="5640" spans="1:7" x14ac:dyDescent="0.3">
      <c r="A5640" s="38"/>
      <c r="G5640" s="1"/>
    </row>
    <row r="5643" spans="1:7" x14ac:dyDescent="0.3">
      <c r="G5643" s="1"/>
    </row>
    <row r="5644" spans="1:7" x14ac:dyDescent="0.3">
      <c r="G5644" s="1"/>
    </row>
    <row r="5645" spans="1:7" x14ac:dyDescent="0.3">
      <c r="G5645" s="1"/>
    </row>
    <row r="5647" spans="1:7" x14ac:dyDescent="0.3">
      <c r="G5647" s="1"/>
    </row>
    <row r="5652" spans="7:7" x14ac:dyDescent="0.3">
      <c r="G5652" s="1"/>
    </row>
    <row r="5653" spans="7:7" x14ac:dyDescent="0.3">
      <c r="G5653" s="1"/>
    </row>
    <row r="5657" spans="7:7" x14ac:dyDescent="0.3">
      <c r="G5657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9" spans="7:7" x14ac:dyDescent="0.3">
      <c r="G5669" s="1"/>
    </row>
    <row r="5672" spans="7:7" x14ac:dyDescent="0.3">
      <c r="G5672" s="1"/>
    </row>
    <row r="5673" spans="7:7" x14ac:dyDescent="0.3">
      <c r="G5673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6" spans="7:7" x14ac:dyDescent="0.3">
      <c r="G5686" s="1"/>
    </row>
    <row r="5688" spans="7:7" x14ac:dyDescent="0.3">
      <c r="G5688" s="1"/>
    </row>
    <row r="5689" spans="7:7" x14ac:dyDescent="0.3">
      <c r="G5689" s="1"/>
    </row>
    <row r="5691" spans="7:7" x14ac:dyDescent="0.3">
      <c r="G5691" s="1"/>
    </row>
    <row r="5696" spans="7:7" x14ac:dyDescent="0.3">
      <c r="G5696" s="1"/>
    </row>
    <row r="5700" spans="7:7" x14ac:dyDescent="0.3">
      <c r="G5700" s="1"/>
    </row>
    <row r="5701" spans="7:7" x14ac:dyDescent="0.3">
      <c r="G5701" s="1"/>
    </row>
    <row r="5703" spans="7:7" x14ac:dyDescent="0.3">
      <c r="G5703" s="1"/>
    </row>
    <row r="5704" spans="7:7" x14ac:dyDescent="0.3">
      <c r="G5704" s="1"/>
    </row>
    <row r="5707" spans="7:7" x14ac:dyDescent="0.3">
      <c r="G5707" s="1"/>
    </row>
    <row r="5708" spans="7:7" x14ac:dyDescent="0.3">
      <c r="G5708" s="1"/>
    </row>
    <row r="5710" spans="7:7" x14ac:dyDescent="0.3">
      <c r="G5710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6" spans="7:7" x14ac:dyDescent="0.3">
      <c r="G5726" s="1"/>
    </row>
    <row r="5727" spans="7:7" x14ac:dyDescent="0.3">
      <c r="G5727" s="1"/>
    </row>
    <row r="5729" spans="7:7" x14ac:dyDescent="0.3">
      <c r="G5729" s="1"/>
    </row>
    <row r="5731" spans="7:7" x14ac:dyDescent="0.3">
      <c r="G5731" s="1"/>
    </row>
    <row r="5733" spans="7:7" x14ac:dyDescent="0.3">
      <c r="G5733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72" spans="7:7" x14ac:dyDescent="0.3">
      <c r="G5772" s="1"/>
    </row>
    <row r="5776" spans="7:7" x14ac:dyDescent="0.3">
      <c r="G5776" s="1"/>
    </row>
    <row r="5779" spans="7:7" x14ac:dyDescent="0.3">
      <c r="G5779" s="1"/>
    </row>
    <row r="5781" spans="7:7" x14ac:dyDescent="0.3">
      <c r="G5781" s="1"/>
    </row>
    <row r="5783" spans="7:7" x14ac:dyDescent="0.3">
      <c r="G5783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1" spans="7:7" x14ac:dyDescent="0.3">
      <c r="G5791" s="1"/>
    </row>
    <row r="5792" spans="7:7" x14ac:dyDescent="0.3">
      <c r="G5792" s="1"/>
    </row>
    <row r="5795" spans="7:7" x14ac:dyDescent="0.3">
      <c r="G5795" s="1"/>
    </row>
    <row r="5796" spans="7:7" x14ac:dyDescent="0.3">
      <c r="G5796" s="1"/>
    </row>
    <row r="5798" spans="7:7" x14ac:dyDescent="0.3">
      <c r="G5798" s="1"/>
    </row>
    <row r="5805" spans="7:7" x14ac:dyDescent="0.3">
      <c r="G5805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7" spans="7:7" x14ac:dyDescent="0.3">
      <c r="G5837" s="1"/>
    </row>
    <row r="5839" spans="7:7" x14ac:dyDescent="0.3">
      <c r="G5839" s="1"/>
    </row>
    <row r="5840" spans="7:7" x14ac:dyDescent="0.3">
      <c r="G5840" s="1"/>
    </row>
    <row r="5848" spans="7:7" x14ac:dyDescent="0.3">
      <c r="G5848" s="1"/>
    </row>
    <row r="5856" spans="7:7" x14ac:dyDescent="0.3">
      <c r="G5856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3" spans="7:7" x14ac:dyDescent="0.3">
      <c r="G5863" s="1"/>
    </row>
    <row r="5865" spans="7:7" x14ac:dyDescent="0.3">
      <c r="G5865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6" spans="7:7" x14ac:dyDescent="0.3">
      <c r="G5896" s="1"/>
    </row>
    <row r="5897" spans="7:7" x14ac:dyDescent="0.3">
      <c r="G5897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8" spans="7:7" x14ac:dyDescent="0.3">
      <c r="G5908" s="1"/>
    </row>
    <row r="5911" spans="7:7" x14ac:dyDescent="0.3">
      <c r="G5911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9" spans="7:7" x14ac:dyDescent="0.3">
      <c r="G5919" s="1"/>
    </row>
    <row r="5926" spans="7:7" x14ac:dyDescent="0.3">
      <c r="G5926" s="1"/>
    </row>
    <row r="5927" spans="7:7" x14ac:dyDescent="0.3">
      <c r="G5927" s="1"/>
    </row>
    <row r="5930" spans="7:7" x14ac:dyDescent="0.3">
      <c r="G5930" s="1"/>
    </row>
    <row r="5935" spans="7:7" x14ac:dyDescent="0.3">
      <c r="G5935" s="1"/>
    </row>
    <row r="5941" spans="7:7" x14ac:dyDescent="0.3">
      <c r="G5941" s="1"/>
    </row>
    <row r="5944" spans="7:7" x14ac:dyDescent="0.3">
      <c r="G5944" s="1"/>
    </row>
    <row r="5945" spans="7:7" x14ac:dyDescent="0.3">
      <c r="G5945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8" spans="7:7" x14ac:dyDescent="0.3">
      <c r="G5968" s="1"/>
    </row>
    <row r="5969" spans="7:7" x14ac:dyDescent="0.3">
      <c r="G5969" s="1"/>
    </row>
    <row r="5974" spans="7:7" x14ac:dyDescent="0.3">
      <c r="G5974" s="1"/>
    </row>
    <row r="5975" spans="7:7" x14ac:dyDescent="0.3">
      <c r="G5975" s="1"/>
    </row>
    <row r="5978" spans="7:7" x14ac:dyDescent="0.3">
      <c r="G5978" s="1"/>
    </row>
    <row r="5985" spans="7:7" x14ac:dyDescent="0.3">
      <c r="G5985" s="1"/>
    </row>
    <row r="5986" spans="7:7" x14ac:dyDescent="0.3">
      <c r="G5986" s="1"/>
    </row>
    <row r="5991" spans="7:7" x14ac:dyDescent="0.3">
      <c r="G5991" s="1"/>
    </row>
    <row r="5993" spans="7:7" x14ac:dyDescent="0.3">
      <c r="G5993" s="1"/>
    </row>
    <row r="5996" spans="7:7" x14ac:dyDescent="0.3">
      <c r="G5996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5" spans="7:7" x14ac:dyDescent="0.3">
      <c r="G6005" s="1"/>
    </row>
    <row r="6006" spans="7:7" x14ac:dyDescent="0.3">
      <c r="G6006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30" spans="7:7" x14ac:dyDescent="0.3">
      <c r="G6030" s="1"/>
    </row>
    <row r="6031" spans="7:7" x14ac:dyDescent="0.3">
      <c r="G6031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40" spans="7:7" x14ac:dyDescent="0.3">
      <c r="G6040" s="1"/>
    </row>
    <row r="6044" spans="7:7" x14ac:dyDescent="0.3">
      <c r="G6044" s="1"/>
    </row>
    <row r="6049" spans="7:7" x14ac:dyDescent="0.3">
      <c r="G6049" s="1"/>
    </row>
    <row r="6051" spans="7:7" x14ac:dyDescent="0.3">
      <c r="G6051" s="1"/>
    </row>
    <row r="6059" spans="7:7" x14ac:dyDescent="0.3">
      <c r="G6059" s="1"/>
    </row>
    <row r="6063" spans="7:7" x14ac:dyDescent="0.3">
      <c r="G6063" s="1"/>
    </row>
    <row r="6065" spans="7:7" x14ac:dyDescent="0.3">
      <c r="G6065" s="1"/>
    </row>
    <row r="6069" spans="7:7" x14ac:dyDescent="0.3">
      <c r="G6069" s="1"/>
    </row>
    <row r="6070" spans="7:7" x14ac:dyDescent="0.3">
      <c r="G6070" s="1"/>
    </row>
    <row r="6073" spans="7:7" x14ac:dyDescent="0.3">
      <c r="G6073" s="1"/>
    </row>
    <row r="6074" spans="7:7" x14ac:dyDescent="0.3">
      <c r="G6074" s="1"/>
    </row>
    <row r="6076" spans="7:7" x14ac:dyDescent="0.3">
      <c r="G6076" s="1"/>
    </row>
    <row r="6078" spans="7:7" x14ac:dyDescent="0.3">
      <c r="G6078" s="1"/>
    </row>
    <row r="6080" spans="7:7" x14ac:dyDescent="0.3">
      <c r="G6080" s="1"/>
    </row>
    <row r="6083" spans="7:7" x14ac:dyDescent="0.3">
      <c r="G6083" s="1"/>
    </row>
    <row r="6084" spans="7:7" x14ac:dyDescent="0.3">
      <c r="G6084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3" spans="7:7" x14ac:dyDescent="0.3">
      <c r="G6113" s="1"/>
    </row>
    <row r="6116" spans="7:7" x14ac:dyDescent="0.3">
      <c r="G6116" s="1"/>
    </row>
    <row r="6117" spans="7:7" x14ac:dyDescent="0.3">
      <c r="G6117" s="1"/>
    </row>
    <row r="6122" spans="7:7" x14ac:dyDescent="0.3">
      <c r="G6122" s="1"/>
    </row>
    <row r="6124" spans="7:7" x14ac:dyDescent="0.3">
      <c r="G6124" s="1"/>
    </row>
    <row r="6130" spans="7:7" x14ac:dyDescent="0.3">
      <c r="G6130" s="1"/>
    </row>
    <row r="6131" spans="7:7" x14ac:dyDescent="0.3">
      <c r="G6131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60" spans="7:7" x14ac:dyDescent="0.3">
      <c r="G6160" s="1"/>
    </row>
    <row r="6162" spans="7:7" x14ac:dyDescent="0.3">
      <c r="G6162" s="1"/>
    </row>
    <row r="6165" spans="7:7" x14ac:dyDescent="0.3">
      <c r="G6165" s="1"/>
    </row>
    <row r="6166" spans="7:7" x14ac:dyDescent="0.3">
      <c r="G6166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4" spans="7:7" x14ac:dyDescent="0.3">
      <c r="G6184" s="1"/>
    </row>
    <row r="6187" spans="7:7" x14ac:dyDescent="0.3">
      <c r="G6187" s="1"/>
    </row>
    <row r="6188" spans="7:7" x14ac:dyDescent="0.3">
      <c r="G6188" s="1"/>
    </row>
    <row r="6190" spans="7:7" x14ac:dyDescent="0.3">
      <c r="G6190" s="1"/>
    </row>
    <row r="6192" spans="7:7" x14ac:dyDescent="0.3">
      <c r="G6192" s="1"/>
    </row>
    <row r="6193" spans="7:7" x14ac:dyDescent="0.3">
      <c r="G6193" s="1"/>
    </row>
    <row r="6198" spans="7:7" x14ac:dyDescent="0.3">
      <c r="G6198" s="1"/>
    </row>
    <row r="6200" spans="7:7" x14ac:dyDescent="0.3">
      <c r="G6200" s="1"/>
    </row>
    <row r="6205" spans="7:7" x14ac:dyDescent="0.3">
      <c r="G6205" s="1"/>
    </row>
    <row r="6206" spans="7:7" x14ac:dyDescent="0.3">
      <c r="G6206" s="1"/>
    </row>
    <row r="6208" spans="7:7" x14ac:dyDescent="0.3">
      <c r="G6208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5" spans="7:7" x14ac:dyDescent="0.3">
      <c r="G6215" s="1"/>
    </row>
    <row r="6216" spans="7:7" x14ac:dyDescent="0.3">
      <c r="G6216" s="1"/>
    </row>
    <row r="6221" spans="7:7" x14ac:dyDescent="0.3">
      <c r="G6221" s="1"/>
    </row>
    <row r="6223" spans="7:7" x14ac:dyDescent="0.3">
      <c r="G6223" s="1"/>
    </row>
    <row r="6228" spans="7:7" x14ac:dyDescent="0.3">
      <c r="G6228" s="1"/>
    </row>
    <row r="6231" spans="7:7" x14ac:dyDescent="0.3">
      <c r="G6231" s="1"/>
    </row>
    <row r="6233" spans="7:7" x14ac:dyDescent="0.3">
      <c r="G6233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4:7" x14ac:dyDescent="0.3">
      <c r="D6241" s="19"/>
    </row>
    <row r="6242" spans="4:7" x14ac:dyDescent="0.3">
      <c r="G6242" s="1"/>
    </row>
    <row r="6243" spans="4:7" x14ac:dyDescent="0.3">
      <c r="G6243" s="1"/>
    </row>
    <row r="6244" spans="4:7" x14ac:dyDescent="0.3">
      <c r="G6244" s="1"/>
    </row>
    <row r="6245" spans="4:7" x14ac:dyDescent="0.3">
      <c r="G6245" s="1"/>
    </row>
    <row r="6246" spans="4:7" x14ac:dyDescent="0.3">
      <c r="G6246" s="1"/>
    </row>
    <row r="6248" spans="4:7" x14ac:dyDescent="0.3">
      <c r="G6248" s="1"/>
    </row>
    <row r="6249" spans="4:7" x14ac:dyDescent="0.3">
      <c r="G6249" s="1"/>
    </row>
    <row r="6250" spans="4:7" x14ac:dyDescent="0.3">
      <c r="G6250" s="1"/>
    </row>
    <row r="6251" spans="4:7" x14ac:dyDescent="0.3">
      <c r="G6251" s="1"/>
    </row>
    <row r="6253" spans="4:7" x14ac:dyDescent="0.3">
      <c r="G6253" s="1"/>
    </row>
    <row r="6255" spans="4:7" x14ac:dyDescent="0.3">
      <c r="G6255" s="1"/>
    </row>
    <row r="6256" spans="4:7" x14ac:dyDescent="0.3">
      <c r="G6256" s="1"/>
    </row>
    <row r="6263" spans="7:7" x14ac:dyDescent="0.3">
      <c r="G6263" s="1"/>
    </row>
    <row r="6264" spans="7:7" x14ac:dyDescent="0.3">
      <c r="G6264" s="1"/>
    </row>
    <row r="6266" spans="7:7" x14ac:dyDescent="0.3">
      <c r="G6266" s="1"/>
    </row>
    <row r="6267" spans="7:7" x14ac:dyDescent="0.3">
      <c r="G6267" s="1"/>
    </row>
    <row r="6269" spans="7:7" x14ac:dyDescent="0.3">
      <c r="G6269" s="1"/>
    </row>
    <row r="6270" spans="7:7" x14ac:dyDescent="0.3">
      <c r="G6270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6" spans="7:7" x14ac:dyDescent="0.3">
      <c r="G6276" s="1"/>
    </row>
    <row r="6281" spans="7:7" x14ac:dyDescent="0.3">
      <c r="G6281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92" spans="7:7" x14ac:dyDescent="0.3">
      <c r="G6292" s="1"/>
    </row>
    <row r="6299" spans="7:7" x14ac:dyDescent="0.3">
      <c r="G6299" s="1"/>
    </row>
    <row r="6301" spans="7:7" x14ac:dyDescent="0.3">
      <c r="G6301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10" spans="7:7" x14ac:dyDescent="0.3">
      <c r="G6310" s="1"/>
    </row>
    <row r="6312" spans="7:7" x14ac:dyDescent="0.3">
      <c r="G6312" s="1"/>
    </row>
    <row r="6314" spans="7:7" x14ac:dyDescent="0.3">
      <c r="G6314" s="1"/>
    </row>
    <row r="6315" spans="7:7" x14ac:dyDescent="0.3">
      <c r="G6315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6" spans="7:7" x14ac:dyDescent="0.3">
      <c r="G6326" s="1"/>
    </row>
    <row r="6327" spans="7:7" x14ac:dyDescent="0.3">
      <c r="G6327" s="1"/>
    </row>
    <row r="6329" spans="7:7" x14ac:dyDescent="0.3">
      <c r="G6329" s="1"/>
    </row>
    <row r="6330" spans="7:7" x14ac:dyDescent="0.3">
      <c r="G6330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8" spans="7:7" x14ac:dyDescent="0.3">
      <c r="G6338" s="1"/>
    </row>
    <row r="6341" spans="7:7" x14ac:dyDescent="0.3">
      <c r="G6341" s="1"/>
    </row>
    <row r="6342" spans="7:7" x14ac:dyDescent="0.3">
      <c r="G6342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50" spans="7:7" x14ac:dyDescent="0.3">
      <c r="G6350" s="1"/>
    </row>
    <row r="6351" spans="7:7" x14ac:dyDescent="0.3">
      <c r="G6351" s="1"/>
    </row>
    <row r="6356" spans="7:7" x14ac:dyDescent="0.3">
      <c r="G6356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6" spans="7:7" x14ac:dyDescent="0.3">
      <c r="G6366" s="1"/>
    </row>
    <row r="6367" spans="7:7" x14ac:dyDescent="0.3">
      <c r="G6367" s="1"/>
    </row>
    <row r="6372" spans="7:7" x14ac:dyDescent="0.3">
      <c r="G6372" s="1"/>
    </row>
    <row r="6377" spans="7:7" x14ac:dyDescent="0.3">
      <c r="G6377" s="1"/>
    </row>
    <row r="6378" spans="7:7" x14ac:dyDescent="0.3">
      <c r="G6378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5" spans="7:7" x14ac:dyDescent="0.3">
      <c r="G6385" s="1"/>
    </row>
    <row r="6386" spans="7:7" x14ac:dyDescent="0.3">
      <c r="G6386" s="1"/>
    </row>
    <row r="6388" spans="7:7" x14ac:dyDescent="0.3">
      <c r="G6388" s="1"/>
    </row>
    <row r="6389" spans="7:7" x14ac:dyDescent="0.3">
      <c r="G6389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9" spans="7:7" x14ac:dyDescent="0.3">
      <c r="G6399" s="1"/>
    </row>
    <row r="6400" spans="7:7" x14ac:dyDescent="0.3">
      <c r="G6400" s="1"/>
    </row>
    <row r="6402" spans="7:7" x14ac:dyDescent="0.3">
      <c r="G6402" s="1"/>
    </row>
    <row r="6406" spans="7:7" x14ac:dyDescent="0.3">
      <c r="G6406" s="1"/>
    </row>
    <row r="6408" spans="7:7" x14ac:dyDescent="0.3">
      <c r="G6408" s="1"/>
    </row>
    <row r="6410" spans="7:7" x14ac:dyDescent="0.3">
      <c r="G6410" s="1"/>
    </row>
    <row r="6412" spans="7:7" x14ac:dyDescent="0.3">
      <c r="G6412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22" spans="7:7" x14ac:dyDescent="0.3">
      <c r="G6422" s="1"/>
    </row>
    <row r="6429" spans="7:7" x14ac:dyDescent="0.3">
      <c r="G6429" s="1"/>
    </row>
    <row r="6430" spans="7:7" x14ac:dyDescent="0.3">
      <c r="G6430" s="1"/>
    </row>
    <row r="6432" spans="7:7" x14ac:dyDescent="0.3">
      <c r="G6432" s="1"/>
    </row>
    <row r="6437" spans="7:7" x14ac:dyDescent="0.3">
      <c r="G6437" s="1"/>
    </row>
    <row r="6441" spans="7:7" x14ac:dyDescent="0.3">
      <c r="G6441" s="1"/>
    </row>
    <row r="6443" spans="7:7" x14ac:dyDescent="0.3">
      <c r="G6443" s="1"/>
    </row>
    <row r="6444" spans="7:7" x14ac:dyDescent="0.3">
      <c r="G6444" s="1"/>
    </row>
    <row r="6446" spans="7:7" x14ac:dyDescent="0.3">
      <c r="G6446" s="1"/>
    </row>
    <row r="6449" spans="7:7" x14ac:dyDescent="0.3">
      <c r="G6449" s="1"/>
    </row>
    <row r="6451" spans="7:7" x14ac:dyDescent="0.3">
      <c r="G6451" s="1"/>
    </row>
    <row r="6452" spans="7:7" x14ac:dyDescent="0.3">
      <c r="G6452" s="1"/>
    </row>
    <row r="6454" spans="7:7" x14ac:dyDescent="0.3">
      <c r="G6454" s="1"/>
    </row>
    <row r="6455" spans="7:7" x14ac:dyDescent="0.3">
      <c r="G6455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8" spans="7:7" x14ac:dyDescent="0.3">
      <c r="G6468" s="1"/>
    </row>
    <row r="6471" spans="7:7" x14ac:dyDescent="0.3">
      <c r="G6471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7" spans="7:7" x14ac:dyDescent="0.3">
      <c r="G6477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3" spans="7:7" x14ac:dyDescent="0.3">
      <c r="G6483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10" spans="7:7" x14ac:dyDescent="0.3">
      <c r="G6510" s="1"/>
    </row>
    <row r="6511" spans="7:7" x14ac:dyDescent="0.3">
      <c r="G6511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3" spans="7:7" x14ac:dyDescent="0.3">
      <c r="G6523" s="1"/>
    </row>
    <row r="6524" spans="7:7" x14ac:dyDescent="0.3">
      <c r="G6524" s="1"/>
    </row>
    <row r="6526" spans="7:7" x14ac:dyDescent="0.3">
      <c r="G6526" s="1"/>
    </row>
    <row r="6528" spans="7:7" x14ac:dyDescent="0.3">
      <c r="G6528" s="1"/>
    </row>
    <row r="6530" spans="7:7" x14ac:dyDescent="0.3">
      <c r="G6530" s="1"/>
    </row>
    <row r="6532" spans="7:7" x14ac:dyDescent="0.3">
      <c r="G6532" s="1"/>
    </row>
    <row r="6534" spans="7:7" x14ac:dyDescent="0.3">
      <c r="G6534" s="1"/>
    </row>
    <row r="6537" spans="7:7" x14ac:dyDescent="0.3">
      <c r="G6537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4" spans="7:7" x14ac:dyDescent="0.3">
      <c r="G6554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60" spans="7:7" x14ac:dyDescent="0.3">
      <c r="G6560" s="1"/>
    </row>
    <row r="6561" spans="7:7" x14ac:dyDescent="0.3">
      <c r="G6561" s="1"/>
    </row>
    <row r="6574" spans="7:7" x14ac:dyDescent="0.3">
      <c r="G6574" s="1"/>
    </row>
    <row r="6581" spans="7:7" x14ac:dyDescent="0.3">
      <c r="G6581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8" spans="7:7" x14ac:dyDescent="0.3">
      <c r="G6588" s="1"/>
    </row>
    <row r="6589" spans="7:7" x14ac:dyDescent="0.3">
      <c r="G6589" s="1"/>
    </row>
    <row r="6591" spans="7:7" x14ac:dyDescent="0.3">
      <c r="G6591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4" spans="7:7" x14ac:dyDescent="0.3">
      <c r="G6604" s="1"/>
    </row>
    <row r="6605" spans="7:7" x14ac:dyDescent="0.3">
      <c r="G6605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8" spans="7:7" x14ac:dyDescent="0.3">
      <c r="G6618" s="1"/>
    </row>
    <row r="6619" spans="7:7" x14ac:dyDescent="0.3">
      <c r="G6619" s="1"/>
    </row>
    <row r="6627" spans="4:7" x14ac:dyDescent="0.3">
      <c r="G6627" s="1"/>
    </row>
    <row r="6632" spans="4:7" x14ac:dyDescent="0.3">
      <c r="G6632" s="1"/>
    </row>
    <row r="6633" spans="4:7" x14ac:dyDescent="0.3">
      <c r="D6633" s="19"/>
      <c r="G6633" s="1"/>
    </row>
    <row r="6634" spans="4:7" x14ac:dyDescent="0.3">
      <c r="G6634" s="1"/>
    </row>
    <row r="6635" spans="4:7" x14ac:dyDescent="0.3">
      <c r="G6635" s="1"/>
    </row>
    <row r="6636" spans="4:7" x14ac:dyDescent="0.3">
      <c r="G6636" s="1"/>
    </row>
    <row r="6637" spans="4:7" x14ac:dyDescent="0.3">
      <c r="G6637" s="1"/>
    </row>
    <row r="6638" spans="4:7" x14ac:dyDescent="0.3">
      <c r="G6638" s="1"/>
    </row>
    <row r="6639" spans="4:7" x14ac:dyDescent="0.3">
      <c r="G6639" s="1"/>
    </row>
    <row r="6642" spans="7:7" x14ac:dyDescent="0.3">
      <c r="G6642" s="1"/>
    </row>
    <row r="6645" spans="7:7" x14ac:dyDescent="0.3">
      <c r="G6645" s="1"/>
    </row>
    <row r="6648" spans="7:7" x14ac:dyDescent="0.3">
      <c r="G6648" s="1"/>
    </row>
    <row r="6649" spans="7:7" x14ac:dyDescent="0.3">
      <c r="G6649" s="1"/>
    </row>
    <row r="6651" spans="7:7" x14ac:dyDescent="0.3">
      <c r="G6651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8" spans="7:7" x14ac:dyDescent="0.3">
      <c r="G6658" s="1"/>
    </row>
    <row r="6659" spans="7:7" x14ac:dyDescent="0.3">
      <c r="G6659" s="1"/>
    </row>
    <row r="6661" spans="7:7" x14ac:dyDescent="0.3">
      <c r="G6661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7" spans="7:7" x14ac:dyDescent="0.3">
      <c r="G6667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8" spans="7:7" x14ac:dyDescent="0.3">
      <c r="G6688" s="1"/>
    </row>
    <row r="6693" spans="7:7" x14ac:dyDescent="0.3">
      <c r="G6693" s="1"/>
    </row>
    <row r="6697" spans="7:7" x14ac:dyDescent="0.3">
      <c r="G6697" s="1"/>
    </row>
    <row r="6698" spans="7:7" x14ac:dyDescent="0.3">
      <c r="G6698" s="1"/>
    </row>
    <row r="6703" spans="7:7" x14ac:dyDescent="0.3">
      <c r="G6703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5" spans="7:7" x14ac:dyDescent="0.3">
      <c r="G6725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4" spans="7:7" x14ac:dyDescent="0.3">
      <c r="G6754" s="1"/>
    </row>
    <row r="6756" spans="7:7" x14ac:dyDescent="0.3">
      <c r="G6756" s="1"/>
    </row>
    <row r="6758" spans="7:7" x14ac:dyDescent="0.3">
      <c r="G6758" s="1"/>
    </row>
    <row r="6761" spans="7:7" x14ac:dyDescent="0.3">
      <c r="G6761" s="1"/>
    </row>
    <row r="6763" spans="7:7" x14ac:dyDescent="0.3">
      <c r="G6763" s="1"/>
    </row>
    <row r="6769" spans="7:7" x14ac:dyDescent="0.3">
      <c r="G6769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90" spans="7:7" x14ac:dyDescent="0.3">
      <c r="G6790" s="1"/>
    </row>
    <row r="6793" spans="7:7" x14ac:dyDescent="0.3">
      <c r="G6793" s="1"/>
    </row>
    <row r="6795" spans="7:7" x14ac:dyDescent="0.3">
      <c r="G6795" s="1"/>
    </row>
    <row r="6797" spans="7:7" x14ac:dyDescent="0.3">
      <c r="G6797" s="1"/>
    </row>
    <row r="6798" spans="7:7" x14ac:dyDescent="0.3">
      <c r="G6798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7" spans="7:7" x14ac:dyDescent="0.3">
      <c r="G6807" s="1"/>
    </row>
    <row r="6810" spans="7:7" x14ac:dyDescent="0.3">
      <c r="G6810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3" spans="7:7" x14ac:dyDescent="0.3">
      <c r="G6823" s="1"/>
    </row>
    <row r="6824" spans="7:7" x14ac:dyDescent="0.3">
      <c r="G6824" s="1"/>
    </row>
    <row r="6826" spans="7:7" x14ac:dyDescent="0.3">
      <c r="G6826" s="1"/>
    </row>
    <row r="6827" spans="7:7" x14ac:dyDescent="0.3">
      <c r="G6827" s="1"/>
    </row>
    <row r="6829" spans="7:7" x14ac:dyDescent="0.3">
      <c r="G6829" s="1"/>
    </row>
    <row r="6830" spans="7:7" x14ac:dyDescent="0.3">
      <c r="G6830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40" spans="7:7" x14ac:dyDescent="0.3">
      <c r="G6840" s="1"/>
    </row>
    <row r="6841" spans="7:7" x14ac:dyDescent="0.3">
      <c r="G6841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50" spans="7:7" x14ac:dyDescent="0.3">
      <c r="G6850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62" spans="7:7" x14ac:dyDescent="0.3">
      <c r="G6862" s="1"/>
    </row>
    <row r="6865" spans="7:7" x14ac:dyDescent="0.3">
      <c r="G6865" s="1"/>
    </row>
    <row r="6870" spans="7:7" x14ac:dyDescent="0.3">
      <c r="G6870" s="1"/>
    </row>
    <row r="6874" spans="7:7" x14ac:dyDescent="0.3">
      <c r="G6874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2" spans="7:7" x14ac:dyDescent="0.3">
      <c r="G6882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9" spans="7:7" x14ac:dyDescent="0.3">
      <c r="G6889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20" spans="7:7" x14ac:dyDescent="0.3">
      <c r="G6920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33" spans="7:7" x14ac:dyDescent="0.3">
      <c r="G6933" s="1"/>
    </row>
    <row r="6934" spans="7:7" x14ac:dyDescent="0.3">
      <c r="G6934" s="1"/>
    </row>
    <row r="6939" spans="7:7" x14ac:dyDescent="0.3">
      <c r="G6939" s="1"/>
    </row>
    <row r="6944" spans="7:7" x14ac:dyDescent="0.3">
      <c r="G6944" s="1"/>
    </row>
    <row r="6945" spans="7:7" x14ac:dyDescent="0.3">
      <c r="G6945" s="1"/>
    </row>
    <row r="6947" spans="7:7" x14ac:dyDescent="0.3">
      <c r="G6947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1" spans="7:7" x14ac:dyDescent="0.3">
      <c r="G6961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9" spans="7:7" x14ac:dyDescent="0.3">
      <c r="G6969" s="1"/>
    </row>
    <row r="6970" spans="7:7" x14ac:dyDescent="0.3">
      <c r="G6970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2" spans="7:7" x14ac:dyDescent="0.3">
      <c r="G6982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8" spans="7:7" x14ac:dyDescent="0.3">
      <c r="G6988" s="1"/>
    </row>
    <row r="6989" spans="7:7" x14ac:dyDescent="0.3">
      <c r="G6989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5" spans="7:7" x14ac:dyDescent="0.3">
      <c r="G7005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2" spans="7:7" x14ac:dyDescent="0.3">
      <c r="G7012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8" spans="7:7" x14ac:dyDescent="0.3">
      <c r="G7038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55" spans="7:7" x14ac:dyDescent="0.3">
      <c r="G7055" s="1"/>
    </row>
    <row r="7057" spans="7:7" x14ac:dyDescent="0.3">
      <c r="G7057" s="1"/>
    </row>
    <row r="7059" spans="7:7" x14ac:dyDescent="0.3">
      <c r="G7059" s="1"/>
    </row>
    <row r="7077" spans="7:7" x14ac:dyDescent="0.3">
      <c r="G7077" s="1"/>
    </row>
    <row r="7091" spans="7:7" x14ac:dyDescent="0.3">
      <c r="G7091" s="1"/>
    </row>
    <row r="7093" spans="7:7" x14ac:dyDescent="0.3">
      <c r="G7093" s="1"/>
    </row>
    <row r="7096" spans="7:7" x14ac:dyDescent="0.3">
      <c r="G7096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10" spans="7:7" x14ac:dyDescent="0.3">
      <c r="G7110" s="1"/>
    </row>
    <row r="7111" spans="7:7" x14ac:dyDescent="0.3">
      <c r="G7111" s="1"/>
    </row>
    <row r="7113" spans="7:7" x14ac:dyDescent="0.3">
      <c r="G7113" s="1"/>
    </row>
    <row r="7115" spans="7:7" x14ac:dyDescent="0.3">
      <c r="G7115" s="1"/>
    </row>
    <row r="7116" spans="7:7" x14ac:dyDescent="0.3">
      <c r="G7116" s="1"/>
    </row>
    <row r="7118" spans="7:7" x14ac:dyDescent="0.3">
      <c r="G7118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6" spans="7:7" x14ac:dyDescent="0.3">
      <c r="G7126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4" spans="7:7" x14ac:dyDescent="0.3">
      <c r="G7144" s="1"/>
    </row>
    <row r="7145" spans="7:7" x14ac:dyDescent="0.3">
      <c r="G7145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4" spans="7:7" x14ac:dyDescent="0.3">
      <c r="G7154" s="1"/>
    </row>
    <row r="7155" spans="7:7" x14ac:dyDescent="0.3">
      <c r="G7155" s="1"/>
    </row>
    <row r="7158" spans="7:7" x14ac:dyDescent="0.3">
      <c r="G7158" s="1"/>
    </row>
    <row r="7164" spans="7:7" x14ac:dyDescent="0.3">
      <c r="G7164" s="1"/>
    </row>
    <row r="7165" spans="7:7" x14ac:dyDescent="0.3">
      <c r="G7165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3" spans="7:7" x14ac:dyDescent="0.3">
      <c r="G7173" s="1"/>
    </row>
    <row r="7174" spans="7:7" x14ac:dyDescent="0.3">
      <c r="G7174" s="1"/>
    </row>
    <row r="7178" spans="7:7" x14ac:dyDescent="0.3">
      <c r="G7178" s="1"/>
    </row>
    <row r="7179" spans="7:7" x14ac:dyDescent="0.3">
      <c r="G7179" s="1"/>
    </row>
    <row r="7187" spans="7:7" x14ac:dyDescent="0.3">
      <c r="G7187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1" spans="7:7" x14ac:dyDescent="0.3">
      <c r="G7201" s="1"/>
    </row>
    <row r="7202" spans="7:7" x14ac:dyDescent="0.3">
      <c r="G7202" s="1"/>
    </row>
    <row r="7205" spans="7:7" x14ac:dyDescent="0.3">
      <c r="G7205" s="1"/>
    </row>
    <row r="7206" spans="7:7" x14ac:dyDescent="0.3">
      <c r="G7206" s="1"/>
    </row>
    <row r="7208" spans="7:7" x14ac:dyDescent="0.3">
      <c r="G7208" s="1"/>
    </row>
    <row r="7209" spans="7:7" x14ac:dyDescent="0.3">
      <c r="G7209" s="1"/>
    </row>
    <row r="7211" spans="7:7" x14ac:dyDescent="0.3">
      <c r="G7211" s="1"/>
    </row>
    <row r="7215" spans="7:7" x14ac:dyDescent="0.3">
      <c r="G7215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2" spans="7:7" x14ac:dyDescent="0.3">
      <c r="G7232" s="1"/>
    </row>
    <row r="7233" spans="7:7" x14ac:dyDescent="0.3">
      <c r="G7233" s="1"/>
    </row>
    <row r="7236" spans="7:7" x14ac:dyDescent="0.3">
      <c r="G7236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1" spans="7:7" x14ac:dyDescent="0.3">
      <c r="G7251" s="1"/>
    </row>
    <row r="7254" spans="7:7" x14ac:dyDescent="0.3">
      <c r="G7254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6" spans="7:7" x14ac:dyDescent="0.3">
      <c r="G7286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9" spans="7:7" x14ac:dyDescent="0.3">
      <c r="G7299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7" spans="7:7" x14ac:dyDescent="0.3">
      <c r="G7307" s="1"/>
    </row>
    <row r="7308" spans="7:7" x14ac:dyDescent="0.3">
      <c r="G7308" s="1"/>
    </row>
    <row r="7310" spans="7:7" x14ac:dyDescent="0.3">
      <c r="G7310" s="1"/>
    </row>
    <row r="7311" spans="7:7" x14ac:dyDescent="0.3">
      <c r="G7311" s="1"/>
    </row>
    <row r="7313" spans="7:7" x14ac:dyDescent="0.3">
      <c r="G7313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22" spans="7:7" x14ac:dyDescent="0.3">
      <c r="G7322" s="1"/>
    </row>
    <row r="7323" spans="7:7" x14ac:dyDescent="0.3">
      <c r="G7323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3" spans="7:7" x14ac:dyDescent="0.3">
      <c r="G7333" s="1"/>
    </row>
    <row r="7344" spans="7:7" x14ac:dyDescent="0.3">
      <c r="G7344" s="1"/>
    </row>
    <row r="7345" spans="7:7" x14ac:dyDescent="0.3">
      <c r="G7345" s="1"/>
    </row>
    <row r="7351" spans="7:7" x14ac:dyDescent="0.3">
      <c r="G7351" s="1"/>
    </row>
    <row r="7352" spans="7:7" x14ac:dyDescent="0.3">
      <c r="G7352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66" spans="7:7" x14ac:dyDescent="0.3">
      <c r="G7366" s="1"/>
    </row>
    <row r="7367" spans="7:7" x14ac:dyDescent="0.3">
      <c r="G7367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90" spans="7:7" x14ac:dyDescent="0.3">
      <c r="G7390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8" spans="7:7" x14ac:dyDescent="0.3">
      <c r="G7398" s="1"/>
    </row>
    <row r="7402" spans="7:7" x14ac:dyDescent="0.3">
      <c r="G7402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10" spans="7:7" x14ac:dyDescent="0.3">
      <c r="G7410" s="1"/>
    </row>
    <row r="7418" spans="7:7" x14ac:dyDescent="0.3">
      <c r="G7418" s="1"/>
    </row>
    <row r="7423" spans="7:7" x14ac:dyDescent="0.3">
      <c r="G7423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4" spans="7:7" x14ac:dyDescent="0.3">
      <c r="G7434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8" spans="7:7" x14ac:dyDescent="0.3">
      <c r="G7448" s="1"/>
    </row>
    <row r="7450" spans="7:7" x14ac:dyDescent="0.3">
      <c r="G7450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9" spans="7:7" x14ac:dyDescent="0.3">
      <c r="G7459" s="1"/>
    </row>
    <row r="7462" spans="7:7" x14ac:dyDescent="0.3">
      <c r="G7462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81" spans="7:7" x14ac:dyDescent="0.3">
      <c r="G7481" s="1"/>
    </row>
    <row r="7486" spans="7:7" x14ac:dyDescent="0.3">
      <c r="G7486" s="1"/>
    </row>
    <row r="7489" spans="7:7" x14ac:dyDescent="0.3">
      <c r="G7489" s="1"/>
    </row>
    <row r="7492" spans="7:7" x14ac:dyDescent="0.3">
      <c r="G7492" s="1"/>
    </row>
    <row r="7493" spans="7:7" x14ac:dyDescent="0.3">
      <c r="G7493" s="1"/>
    </row>
    <row r="7495" spans="7:7" x14ac:dyDescent="0.3">
      <c r="G7495" s="1"/>
    </row>
    <row r="7497" spans="7:7" x14ac:dyDescent="0.3">
      <c r="G7497" s="1"/>
    </row>
    <row r="7499" spans="7:7" x14ac:dyDescent="0.3">
      <c r="G7499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5" spans="7:7" x14ac:dyDescent="0.3">
      <c r="G7525" s="1"/>
    </row>
    <row r="7526" spans="7:7" x14ac:dyDescent="0.3">
      <c r="G7526" s="1"/>
    </row>
    <row r="7529" spans="7:7" x14ac:dyDescent="0.3">
      <c r="G7529" s="1"/>
    </row>
    <row r="7531" spans="7:7" x14ac:dyDescent="0.3">
      <c r="G7531" s="1"/>
    </row>
    <row r="7532" spans="7:7" x14ac:dyDescent="0.3">
      <c r="G7532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5" spans="7:7" x14ac:dyDescent="0.3">
      <c r="G7545" s="1"/>
    </row>
    <row r="7546" spans="7:7" x14ac:dyDescent="0.3">
      <c r="G7546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2" spans="7:7" x14ac:dyDescent="0.3">
      <c r="G7552" s="1"/>
    </row>
    <row r="7553" spans="7:7" x14ac:dyDescent="0.3">
      <c r="G7553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4" spans="7:7" x14ac:dyDescent="0.3">
      <c r="G7564" s="1"/>
    </row>
    <row r="7566" spans="7:7" x14ac:dyDescent="0.3">
      <c r="G7566" s="1"/>
    </row>
    <row r="7569" spans="7:7" x14ac:dyDescent="0.3">
      <c r="G7569" s="1"/>
    </row>
    <row r="7580" spans="7:7" x14ac:dyDescent="0.3">
      <c r="G7580" s="1"/>
    </row>
    <row r="7583" spans="7:7" x14ac:dyDescent="0.3">
      <c r="G7583" s="1"/>
    </row>
    <row r="7586" spans="7:7" x14ac:dyDescent="0.3">
      <c r="G7586" s="1"/>
    </row>
    <row r="7590" spans="7:7" x14ac:dyDescent="0.3">
      <c r="G7590" s="1"/>
    </row>
    <row r="7597" spans="7:7" x14ac:dyDescent="0.3">
      <c r="G7597" s="1"/>
    </row>
    <row r="7605" spans="7:7" x14ac:dyDescent="0.3">
      <c r="G7605" s="1"/>
    </row>
    <row r="7607" spans="7:7" x14ac:dyDescent="0.3">
      <c r="G7607" s="1"/>
    </row>
    <row r="7612" spans="7:7" x14ac:dyDescent="0.3">
      <c r="G7612" s="1"/>
    </row>
    <row r="7617" spans="7:7" x14ac:dyDescent="0.3">
      <c r="G7617" s="1"/>
    </row>
    <row r="7623" spans="7:7" x14ac:dyDescent="0.3">
      <c r="G7623" s="1"/>
    </row>
    <row r="7626" spans="7:7" x14ac:dyDescent="0.3">
      <c r="G7626" s="1"/>
    </row>
    <row r="7627" spans="7:7" x14ac:dyDescent="0.3">
      <c r="G7627" s="1"/>
    </row>
    <row r="7629" spans="7:7" x14ac:dyDescent="0.3">
      <c r="G7629" s="1"/>
    </row>
    <row r="7630" spans="7:7" x14ac:dyDescent="0.3">
      <c r="G7630" s="1"/>
    </row>
    <row r="7634" spans="7:7" x14ac:dyDescent="0.3">
      <c r="G7634" s="1"/>
    </row>
    <row r="7636" spans="7:7" x14ac:dyDescent="0.3">
      <c r="G7636" s="1"/>
    </row>
    <row r="7639" spans="7:7" x14ac:dyDescent="0.3">
      <c r="G7639" s="1"/>
    </row>
    <row r="7640" spans="7:7" x14ac:dyDescent="0.3">
      <c r="G7640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9" spans="7:7" x14ac:dyDescent="0.3">
      <c r="G7649" s="1"/>
    </row>
    <row r="7650" spans="7:7" x14ac:dyDescent="0.3">
      <c r="G7650" s="1"/>
    </row>
    <row r="7652" spans="7:7" x14ac:dyDescent="0.3">
      <c r="G7652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9" spans="7:7" x14ac:dyDescent="0.3">
      <c r="G7659" s="1"/>
    </row>
    <row r="7663" spans="7:7" x14ac:dyDescent="0.3">
      <c r="G7663" s="1"/>
    </row>
    <row r="7664" spans="7:7" x14ac:dyDescent="0.3">
      <c r="G7664" s="1"/>
    </row>
    <row r="7666" spans="7:7" x14ac:dyDescent="0.3">
      <c r="G7666" s="1"/>
    </row>
    <row r="7669" spans="7:7" x14ac:dyDescent="0.3">
      <c r="G7669" s="1"/>
    </row>
    <row r="7670" spans="7:7" x14ac:dyDescent="0.3">
      <c r="G7670" s="1"/>
    </row>
    <row r="7673" spans="7:7" x14ac:dyDescent="0.3">
      <c r="G7673" s="1"/>
    </row>
    <row r="7674" spans="7:7" x14ac:dyDescent="0.3">
      <c r="G7674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6" spans="7:7" x14ac:dyDescent="0.3">
      <c r="G7686" s="1"/>
    </row>
    <row r="7688" spans="7:7" x14ac:dyDescent="0.3">
      <c r="G7688" s="1"/>
    </row>
    <row r="7689" spans="7:7" x14ac:dyDescent="0.3">
      <c r="G7689" s="1"/>
    </row>
    <row r="7691" spans="7:7" x14ac:dyDescent="0.3">
      <c r="G7691" s="1"/>
    </row>
    <row r="7695" spans="7:7" x14ac:dyDescent="0.3">
      <c r="G7695" s="1"/>
    </row>
    <row r="7696" spans="7:7" x14ac:dyDescent="0.3">
      <c r="G7696" s="1"/>
    </row>
    <row r="7702" spans="7:7" x14ac:dyDescent="0.3">
      <c r="G7702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1" spans="7:7" x14ac:dyDescent="0.3">
      <c r="G7711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7" spans="7:7" x14ac:dyDescent="0.3">
      <c r="G7717" s="1"/>
    </row>
    <row r="7735" spans="7:7" x14ac:dyDescent="0.3">
      <c r="G7735" s="1"/>
    </row>
    <row r="7741" spans="7:7" x14ac:dyDescent="0.3">
      <c r="G7741" s="1"/>
    </row>
    <row r="7742" spans="7:7" x14ac:dyDescent="0.3">
      <c r="G7742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4" spans="7:7" x14ac:dyDescent="0.3">
      <c r="G7754" s="1"/>
    </row>
    <row r="7755" spans="7:7" x14ac:dyDescent="0.3">
      <c r="G7755" s="1"/>
    </row>
    <row r="7757" spans="7:7" x14ac:dyDescent="0.3">
      <c r="G7757" s="1"/>
    </row>
    <row r="7759" spans="7:7" x14ac:dyDescent="0.3">
      <c r="G7759" s="1"/>
    </row>
    <row r="7763" spans="7:7" x14ac:dyDescent="0.3">
      <c r="G7763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2" spans="7:7" x14ac:dyDescent="0.3">
      <c r="G7782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10" spans="7:7" x14ac:dyDescent="0.3">
      <c r="G7810" s="1"/>
    </row>
    <row r="7816" spans="7:7" x14ac:dyDescent="0.3">
      <c r="G7816" s="1"/>
    </row>
    <row r="7817" spans="7:7" x14ac:dyDescent="0.3">
      <c r="G7817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7" spans="7:7" x14ac:dyDescent="0.3">
      <c r="G7837" s="1"/>
    </row>
    <row r="7838" spans="7:7" x14ac:dyDescent="0.3">
      <c r="G7838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7" spans="7:7" x14ac:dyDescent="0.3">
      <c r="G7847" s="1"/>
    </row>
    <row r="7848" spans="7:7" x14ac:dyDescent="0.3">
      <c r="G7848" s="1"/>
    </row>
    <row r="7851" spans="7:7" x14ac:dyDescent="0.3">
      <c r="G7851" s="1"/>
    </row>
    <row r="7853" spans="7:7" x14ac:dyDescent="0.3">
      <c r="G7853" s="1"/>
    </row>
    <row r="7854" spans="7:7" x14ac:dyDescent="0.3">
      <c r="G7854" s="1"/>
    </row>
    <row r="7857" spans="7:7" x14ac:dyDescent="0.3">
      <c r="G7857" s="1"/>
    </row>
    <row r="7859" spans="7:7" x14ac:dyDescent="0.3">
      <c r="G7859" s="1"/>
    </row>
    <row r="7861" spans="7:7" x14ac:dyDescent="0.3">
      <c r="G7861" s="1"/>
    </row>
    <row r="7862" spans="7:7" x14ac:dyDescent="0.3">
      <c r="G7862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6" spans="7:7" x14ac:dyDescent="0.3">
      <c r="G7876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2" spans="7:7" x14ac:dyDescent="0.3">
      <c r="G7882" s="1"/>
    </row>
    <row r="7883" spans="7:7" x14ac:dyDescent="0.3">
      <c r="G7883" s="1"/>
    </row>
    <row r="7885" spans="7:7" x14ac:dyDescent="0.3">
      <c r="G7885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6" spans="7:7" x14ac:dyDescent="0.3">
      <c r="G7896" s="1"/>
    </row>
    <row r="7901" spans="7:7" x14ac:dyDescent="0.3">
      <c r="G7901" s="1"/>
    </row>
    <row r="7902" spans="7:7" x14ac:dyDescent="0.3">
      <c r="G7902" s="1"/>
    </row>
    <row r="7908" spans="7:7" x14ac:dyDescent="0.3">
      <c r="G7908" s="1"/>
    </row>
    <row r="7910" spans="7:7" x14ac:dyDescent="0.3">
      <c r="G7910" s="1"/>
    </row>
    <row r="7912" spans="7:7" x14ac:dyDescent="0.3">
      <c r="G7912" s="1"/>
    </row>
    <row r="7925" spans="7:7" x14ac:dyDescent="0.3">
      <c r="G7925" s="1"/>
    </row>
    <row r="7927" spans="7:7" x14ac:dyDescent="0.3">
      <c r="G7927" s="1"/>
    </row>
    <row r="7932" spans="7:7" x14ac:dyDescent="0.3">
      <c r="G7932" s="1"/>
    </row>
    <row r="7940" spans="7:7" x14ac:dyDescent="0.3">
      <c r="G7940" s="1"/>
    </row>
    <row r="7942" spans="7:7" x14ac:dyDescent="0.3">
      <c r="G7942" s="1"/>
    </row>
    <row r="7943" spans="7:7" x14ac:dyDescent="0.3">
      <c r="G7943" s="1"/>
    </row>
    <row r="7945" spans="7:7" x14ac:dyDescent="0.3">
      <c r="G7945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4" spans="7:7" x14ac:dyDescent="0.3">
      <c r="G7954" s="1"/>
    </row>
    <row r="7955" spans="7:7" x14ac:dyDescent="0.3">
      <c r="G7955" s="1"/>
    </row>
    <row r="7957" spans="7:7" x14ac:dyDescent="0.3">
      <c r="G7957" s="1"/>
    </row>
    <row r="7958" spans="7:7" x14ac:dyDescent="0.3">
      <c r="G7958" s="1"/>
    </row>
    <row r="7960" spans="7:7" x14ac:dyDescent="0.3">
      <c r="G7960" s="1"/>
    </row>
    <row r="7965" spans="7:7" x14ac:dyDescent="0.3">
      <c r="G7965" s="1"/>
    </row>
    <row r="7967" spans="7:7" x14ac:dyDescent="0.3">
      <c r="G7967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5" spans="7:7" x14ac:dyDescent="0.3">
      <c r="G7975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4" spans="7:7" x14ac:dyDescent="0.3">
      <c r="G7984" s="1"/>
    </row>
    <row r="7985" spans="7:7" x14ac:dyDescent="0.3">
      <c r="G7985" s="1"/>
    </row>
    <row r="7987" spans="7:7" x14ac:dyDescent="0.3">
      <c r="G7987" s="1"/>
    </row>
    <row r="7990" spans="7:7" x14ac:dyDescent="0.3">
      <c r="G7990" s="1"/>
    </row>
    <row r="7992" spans="7:7" x14ac:dyDescent="0.3">
      <c r="G7992" s="1"/>
    </row>
    <row r="7994" spans="7:7" x14ac:dyDescent="0.3">
      <c r="G7994" s="1"/>
    </row>
    <row r="7997" spans="7:7" x14ac:dyDescent="0.3">
      <c r="G7997" s="1"/>
    </row>
    <row r="7998" spans="7:7" x14ac:dyDescent="0.3">
      <c r="G7998" s="1"/>
    </row>
    <row r="8003" spans="7:7" x14ac:dyDescent="0.3">
      <c r="G8003" s="1"/>
    </row>
    <row r="8006" spans="7:7" x14ac:dyDescent="0.3">
      <c r="G8006" s="1"/>
    </row>
    <row r="8008" spans="7:7" x14ac:dyDescent="0.3">
      <c r="G8008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8" spans="7:7" x14ac:dyDescent="0.3">
      <c r="G8018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8" spans="7:7" x14ac:dyDescent="0.3">
      <c r="G8028" s="1"/>
    </row>
    <row r="8031" spans="7:7" x14ac:dyDescent="0.3">
      <c r="G8031" s="1"/>
    </row>
    <row r="8033" spans="7:7" x14ac:dyDescent="0.3">
      <c r="G8033" s="1"/>
    </row>
    <row r="8034" spans="7:7" x14ac:dyDescent="0.3">
      <c r="G8034" s="1"/>
    </row>
    <row r="8042" spans="7:7" x14ac:dyDescent="0.3">
      <c r="G8042" s="1"/>
    </row>
    <row r="8043" spans="7:7" x14ac:dyDescent="0.3">
      <c r="G8043" s="1"/>
    </row>
    <row r="8045" spans="7:7" x14ac:dyDescent="0.3">
      <c r="G8045" s="1"/>
    </row>
    <row r="8046" spans="7:7" x14ac:dyDescent="0.3">
      <c r="G8046" s="1"/>
    </row>
    <row r="8049" spans="7:7" x14ac:dyDescent="0.3">
      <c r="G8049" s="1"/>
    </row>
    <row r="8050" spans="7:7" x14ac:dyDescent="0.3">
      <c r="G8050" s="1"/>
    </row>
    <row r="8052" spans="7:7" x14ac:dyDescent="0.3">
      <c r="G8052" s="1"/>
    </row>
    <row r="8059" spans="7:7" x14ac:dyDescent="0.3">
      <c r="G8059" s="1"/>
    </row>
    <row r="8060" spans="7:7" x14ac:dyDescent="0.3">
      <c r="G8060" s="1"/>
    </row>
    <row r="8065" spans="7:7" x14ac:dyDescent="0.3">
      <c r="G8065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3" spans="7:7" x14ac:dyDescent="0.3">
      <c r="G8073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4:7" x14ac:dyDescent="0.3">
      <c r="G8081" s="1"/>
    </row>
    <row r="8082" spans="4:7" x14ac:dyDescent="0.3">
      <c r="G8082" s="1"/>
    </row>
    <row r="8083" spans="4:7" x14ac:dyDescent="0.3">
      <c r="G8083" s="1"/>
    </row>
    <row r="8084" spans="4:7" x14ac:dyDescent="0.3">
      <c r="G8084" s="1"/>
    </row>
    <row r="8085" spans="4:7" x14ac:dyDescent="0.3">
      <c r="G8085" s="1"/>
    </row>
    <row r="8086" spans="4:7" x14ac:dyDescent="0.3">
      <c r="G8086" s="1"/>
    </row>
    <row r="8088" spans="4:7" x14ac:dyDescent="0.3">
      <c r="G8088" s="1"/>
    </row>
    <row r="8089" spans="4:7" x14ac:dyDescent="0.3">
      <c r="G8089" s="1"/>
    </row>
    <row r="8090" spans="4:7" x14ac:dyDescent="0.3">
      <c r="G8090" s="1"/>
    </row>
    <row r="8091" spans="4:7" x14ac:dyDescent="0.3">
      <c r="G8091" s="1"/>
    </row>
    <row r="8093" spans="4:7" x14ac:dyDescent="0.3">
      <c r="D8093" s="19"/>
      <c r="G8093" s="1"/>
    </row>
    <row r="8095" spans="4:7" x14ac:dyDescent="0.3">
      <c r="G8095" s="1"/>
    </row>
    <row r="8096" spans="4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4" spans="7:7" x14ac:dyDescent="0.3">
      <c r="G8104" s="1"/>
    </row>
    <row r="8109" spans="7:7" x14ac:dyDescent="0.3">
      <c r="G8109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31" spans="4:7" x14ac:dyDescent="0.3">
      <c r="G8131" s="1"/>
    </row>
    <row r="8132" spans="4:7" x14ac:dyDescent="0.3">
      <c r="D8132" s="19"/>
    </row>
    <row r="8133" spans="4:7" x14ac:dyDescent="0.3">
      <c r="G8133" s="1"/>
    </row>
    <row r="8136" spans="4:7" x14ac:dyDescent="0.3">
      <c r="G8136" s="1"/>
    </row>
    <row r="8139" spans="4:7" x14ac:dyDescent="0.3">
      <c r="G8139" s="1"/>
    </row>
    <row r="8144" spans="4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9" spans="7:7" x14ac:dyDescent="0.3">
      <c r="G8159" s="1"/>
    </row>
    <row r="8161" spans="7:7" x14ac:dyDescent="0.3">
      <c r="G8161" s="1"/>
    </row>
    <row r="8165" spans="7:7" x14ac:dyDescent="0.3">
      <c r="G8165" s="1"/>
    </row>
    <row r="8167" spans="7:7" x14ac:dyDescent="0.3">
      <c r="G8167" s="1"/>
    </row>
    <row r="8170" spans="7:7" x14ac:dyDescent="0.3">
      <c r="G8170" s="1"/>
    </row>
    <row r="8171" spans="7:7" x14ac:dyDescent="0.3">
      <c r="G8171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1" spans="7:7" x14ac:dyDescent="0.3">
      <c r="G8181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90" spans="7:7" x14ac:dyDescent="0.3">
      <c r="G8190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3" spans="7:7" x14ac:dyDescent="0.3">
      <c r="G8203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8" spans="7:7" x14ac:dyDescent="0.3">
      <c r="G8218" s="1"/>
    </row>
    <row r="8220" spans="7:7" x14ac:dyDescent="0.3">
      <c r="G8220" s="1"/>
    </row>
    <row r="8221" spans="7:7" x14ac:dyDescent="0.3">
      <c r="G8221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8" spans="7:7" x14ac:dyDescent="0.3">
      <c r="G8248" s="1"/>
    </row>
    <row r="8249" spans="7:7" x14ac:dyDescent="0.3">
      <c r="G8249" s="1"/>
    </row>
    <row r="8252" spans="7:7" x14ac:dyDescent="0.3">
      <c r="G8252" s="1"/>
    </row>
    <row r="8254" spans="7:7" x14ac:dyDescent="0.3">
      <c r="G8254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62" spans="7:7" x14ac:dyDescent="0.3">
      <c r="G8262" s="1"/>
    </row>
    <row r="8263" spans="7:7" x14ac:dyDescent="0.3">
      <c r="G8263" s="1"/>
    </row>
    <row r="8265" spans="7:7" x14ac:dyDescent="0.3">
      <c r="G8265" s="1"/>
    </row>
    <row r="8266" spans="7:7" x14ac:dyDescent="0.3">
      <c r="G8266" s="1"/>
    </row>
    <row r="8272" spans="7:7" x14ac:dyDescent="0.3">
      <c r="G8272" s="1"/>
    </row>
    <row r="8273" spans="7:7" x14ac:dyDescent="0.3">
      <c r="G8273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1" spans="7:7" x14ac:dyDescent="0.3">
      <c r="G8281" s="1"/>
    </row>
    <row r="8282" spans="7:7" x14ac:dyDescent="0.3">
      <c r="G8282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9" spans="7:7" x14ac:dyDescent="0.3">
      <c r="G8289" s="1"/>
    </row>
    <row r="8291" spans="7:7" x14ac:dyDescent="0.3">
      <c r="G8291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2" spans="7:7" x14ac:dyDescent="0.3">
      <c r="G8302" s="1"/>
    </row>
    <row r="8304" spans="7:7" x14ac:dyDescent="0.3">
      <c r="G8304" s="1"/>
    </row>
    <row r="8306" spans="7:7" x14ac:dyDescent="0.3">
      <c r="G8306" s="1"/>
    </row>
    <row r="8309" spans="7:7" x14ac:dyDescent="0.3">
      <c r="G8309" s="1"/>
    </row>
    <row r="8311" spans="7:7" x14ac:dyDescent="0.3">
      <c r="G8311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21" spans="7:7" x14ac:dyDescent="0.3">
      <c r="G8321" s="1"/>
    </row>
    <row r="8323" spans="7:7" x14ac:dyDescent="0.3">
      <c r="G8323" s="1"/>
    </row>
    <row r="8337" spans="7:7" x14ac:dyDescent="0.3">
      <c r="G8337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4" spans="7:7" x14ac:dyDescent="0.3">
      <c r="G8344" s="1"/>
    </row>
    <row r="8345" spans="7:7" x14ac:dyDescent="0.3">
      <c r="G8345" s="1"/>
    </row>
    <row r="8350" spans="7:7" x14ac:dyDescent="0.3">
      <c r="G8350" s="1"/>
    </row>
    <row r="8354" spans="7:7" x14ac:dyDescent="0.3">
      <c r="G8354" s="1"/>
    </row>
    <row r="8355" spans="7:7" x14ac:dyDescent="0.3">
      <c r="G8355" s="1"/>
    </row>
    <row r="8359" spans="7:7" x14ac:dyDescent="0.3">
      <c r="G8359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8" spans="7:7" x14ac:dyDescent="0.3">
      <c r="G8368" s="1"/>
    </row>
    <row r="8369" spans="7:7" x14ac:dyDescent="0.3">
      <c r="G8369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7" spans="7:7" x14ac:dyDescent="0.3">
      <c r="G8377" s="1"/>
    </row>
    <row r="8379" spans="7:7" x14ac:dyDescent="0.3">
      <c r="G8379" s="1"/>
    </row>
    <row r="8381" spans="7:7" x14ac:dyDescent="0.3">
      <c r="G8381" s="1"/>
    </row>
    <row r="8382" spans="7:7" x14ac:dyDescent="0.3">
      <c r="G8382" s="1"/>
    </row>
    <row r="8389" spans="7:7" x14ac:dyDescent="0.3">
      <c r="G8389" s="1"/>
    </row>
    <row r="8392" spans="7:7" x14ac:dyDescent="0.3">
      <c r="G8392" s="1"/>
    </row>
    <row r="8393" spans="7:7" x14ac:dyDescent="0.3">
      <c r="G8393" s="1"/>
    </row>
    <row r="8395" spans="7:7" x14ac:dyDescent="0.3">
      <c r="G8395" s="1"/>
    </row>
    <row r="8397" spans="7:7" x14ac:dyDescent="0.3">
      <c r="G8397" s="1"/>
    </row>
    <row r="8404" spans="7:7" x14ac:dyDescent="0.3">
      <c r="G8404" s="1"/>
    </row>
    <row r="8405" spans="7:7" x14ac:dyDescent="0.3">
      <c r="G8405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1" spans="7:7" x14ac:dyDescent="0.3">
      <c r="G8411" s="1"/>
    </row>
    <row r="8413" spans="7:7" x14ac:dyDescent="0.3">
      <c r="G8413" s="1"/>
    </row>
    <row r="8414" spans="7:7" x14ac:dyDescent="0.3">
      <c r="G8414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4" spans="7:7" x14ac:dyDescent="0.3">
      <c r="G8424" s="1"/>
    </row>
    <row r="8425" spans="7:7" x14ac:dyDescent="0.3">
      <c r="G8425" s="1"/>
    </row>
    <row r="8427" spans="7:7" x14ac:dyDescent="0.3">
      <c r="G8427" s="1"/>
    </row>
    <row r="8428" spans="7:7" x14ac:dyDescent="0.3">
      <c r="G8428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5" spans="7:7" x14ac:dyDescent="0.3">
      <c r="G8435" s="1"/>
    </row>
    <row r="8439" spans="7:7" x14ac:dyDescent="0.3">
      <c r="G8439" s="1"/>
    </row>
    <row r="8443" spans="7:7" x14ac:dyDescent="0.3">
      <c r="G8443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5" spans="7:7" x14ac:dyDescent="0.3">
      <c r="G8455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6" spans="7:7" x14ac:dyDescent="0.3">
      <c r="G8466" s="1"/>
    </row>
    <row r="8468" spans="7:7" x14ac:dyDescent="0.3">
      <c r="G8468" s="1"/>
    </row>
    <row r="8469" spans="7:7" x14ac:dyDescent="0.3">
      <c r="G8469" s="1"/>
    </row>
    <row r="8471" spans="7:7" x14ac:dyDescent="0.3">
      <c r="G8471" s="1"/>
    </row>
    <row r="8476" spans="7:7" x14ac:dyDescent="0.3">
      <c r="G8476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7" spans="7:7" x14ac:dyDescent="0.3">
      <c r="G8487" s="1"/>
    </row>
    <row r="8491" spans="7:7" x14ac:dyDescent="0.3">
      <c r="G8491" s="1"/>
    </row>
    <row r="8492" spans="7:7" x14ac:dyDescent="0.3">
      <c r="G8492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6" spans="7:7" x14ac:dyDescent="0.3">
      <c r="G8506" s="1"/>
    </row>
    <row r="8508" spans="7:7" x14ac:dyDescent="0.3">
      <c r="G8508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9" spans="7:7" x14ac:dyDescent="0.3">
      <c r="G8519" s="1"/>
    </row>
    <row r="8521" spans="7:7" x14ac:dyDescent="0.3">
      <c r="G8521" s="1"/>
    </row>
    <row r="8522" spans="7:7" x14ac:dyDescent="0.3">
      <c r="G8522" s="1"/>
    </row>
    <row r="8533" spans="7:7" x14ac:dyDescent="0.3">
      <c r="G8533" s="1"/>
    </row>
    <row r="8535" spans="7:7" x14ac:dyDescent="0.3">
      <c r="G8535" s="1"/>
    </row>
    <row r="8536" spans="7:7" x14ac:dyDescent="0.3">
      <c r="G8536" s="1"/>
    </row>
    <row r="8541" spans="7:7" x14ac:dyDescent="0.3">
      <c r="G8541" s="1"/>
    </row>
    <row r="8543" spans="7:7" x14ac:dyDescent="0.3">
      <c r="G8543" s="1"/>
    </row>
    <row r="8546" spans="7:7" x14ac:dyDescent="0.3">
      <c r="G8546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5" spans="7:7" x14ac:dyDescent="0.3">
      <c r="G8565" s="1"/>
    </row>
    <row r="8566" spans="7:7" x14ac:dyDescent="0.3">
      <c r="G8566" s="1"/>
    </row>
    <row r="8568" spans="7:7" x14ac:dyDescent="0.3">
      <c r="G8568" s="1"/>
    </row>
    <row r="8570" spans="7:7" x14ac:dyDescent="0.3">
      <c r="G8570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3" spans="7:7" x14ac:dyDescent="0.3">
      <c r="G8593" s="1"/>
    </row>
    <row r="8595" spans="7:7" x14ac:dyDescent="0.3">
      <c r="G8595" s="1"/>
    </row>
    <row r="8599" spans="7:7" x14ac:dyDescent="0.3">
      <c r="G8599" s="1"/>
    </row>
    <row r="8600" spans="7:7" x14ac:dyDescent="0.3">
      <c r="G8600" s="1"/>
    </row>
    <row r="8602" spans="7:7" x14ac:dyDescent="0.3">
      <c r="G8602" s="1"/>
    </row>
    <row r="8603" spans="7:7" x14ac:dyDescent="0.3">
      <c r="G8603" s="1"/>
    </row>
    <row r="8607" spans="7:7" x14ac:dyDescent="0.3">
      <c r="G8607" s="1"/>
    </row>
    <row r="8608" spans="7:7" x14ac:dyDescent="0.3">
      <c r="G8608" s="1"/>
    </row>
    <row r="8610" spans="7:7" x14ac:dyDescent="0.3">
      <c r="G8610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4:7" x14ac:dyDescent="0.3">
      <c r="G8625" s="1"/>
    </row>
    <row r="8627" spans="4:7" x14ac:dyDescent="0.3">
      <c r="G8627" s="1"/>
    </row>
    <row r="8629" spans="4:7" x14ac:dyDescent="0.3">
      <c r="G8629" s="1"/>
    </row>
    <row r="8630" spans="4:7" x14ac:dyDescent="0.3">
      <c r="G8630" s="1"/>
    </row>
    <row r="8631" spans="4:7" x14ac:dyDescent="0.3">
      <c r="G8631" s="1"/>
    </row>
    <row r="8632" spans="4:7" x14ac:dyDescent="0.3">
      <c r="G8632" s="1"/>
    </row>
    <row r="8634" spans="4:7" x14ac:dyDescent="0.3">
      <c r="D8634" s="5"/>
      <c r="G8634" s="1"/>
    </row>
    <row r="8636" spans="4:7" x14ac:dyDescent="0.3">
      <c r="G8636" s="1"/>
    </row>
    <row r="8644" spans="7:7" x14ac:dyDescent="0.3">
      <c r="G8644" s="1"/>
    </row>
    <row r="8648" spans="7:7" x14ac:dyDescent="0.3">
      <c r="G8648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6" spans="7:7" x14ac:dyDescent="0.3">
      <c r="G8656" s="1"/>
    </row>
    <row r="8657" spans="7:7" x14ac:dyDescent="0.3">
      <c r="G8657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8" spans="7:7" x14ac:dyDescent="0.3">
      <c r="G8668" s="1"/>
    </row>
    <row r="8669" spans="7:7" x14ac:dyDescent="0.3">
      <c r="G8669" s="1"/>
    </row>
    <row r="8671" spans="7:7" x14ac:dyDescent="0.3">
      <c r="G8671" s="1"/>
    </row>
    <row r="8672" spans="7:7" x14ac:dyDescent="0.3">
      <c r="G8672" s="1"/>
    </row>
    <row r="8674" spans="7:7" x14ac:dyDescent="0.3">
      <c r="G8674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82" spans="7:7" x14ac:dyDescent="0.3">
      <c r="G8682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1" spans="7:7" x14ac:dyDescent="0.3">
      <c r="G8701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3" spans="7:7" x14ac:dyDescent="0.3">
      <c r="G8713" s="1"/>
    </row>
    <row r="8714" spans="7:7" x14ac:dyDescent="0.3">
      <c r="G8714" s="1"/>
    </row>
    <row r="8717" spans="7:7" x14ac:dyDescent="0.3">
      <c r="G8717" s="1"/>
    </row>
    <row r="8719" spans="7:7" x14ac:dyDescent="0.3">
      <c r="G8719" s="1"/>
    </row>
    <row r="8721" spans="7:7" x14ac:dyDescent="0.3">
      <c r="G8721" s="1"/>
    </row>
    <row r="8723" spans="7:7" x14ac:dyDescent="0.3">
      <c r="G8723" s="1"/>
    </row>
    <row r="8725" spans="7:7" x14ac:dyDescent="0.3">
      <c r="G8725" s="1"/>
    </row>
    <row r="8726" spans="7:7" x14ac:dyDescent="0.3">
      <c r="G8726" s="1"/>
    </row>
    <row r="8732" spans="7:7" x14ac:dyDescent="0.3">
      <c r="G8732" s="1"/>
    </row>
    <row r="8734" spans="7:7" x14ac:dyDescent="0.3">
      <c r="G8734" s="1"/>
    </row>
    <row r="8736" spans="7:7" x14ac:dyDescent="0.3">
      <c r="G8736" s="1"/>
    </row>
    <row r="8738" spans="7:7" x14ac:dyDescent="0.3">
      <c r="G8738" s="1"/>
    </row>
    <row r="8744" spans="7:7" x14ac:dyDescent="0.3">
      <c r="G8744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51" spans="7:7" x14ac:dyDescent="0.3">
      <c r="G8751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3" spans="7:7" x14ac:dyDescent="0.3">
      <c r="G8763" s="1"/>
    </row>
    <row r="8764" spans="7:7" x14ac:dyDescent="0.3">
      <c r="G8764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6" spans="7:7" x14ac:dyDescent="0.3">
      <c r="G8786" s="1"/>
    </row>
    <row r="8791" spans="7:7" x14ac:dyDescent="0.3">
      <c r="G8791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10" spans="7:7" x14ac:dyDescent="0.3">
      <c r="G8810" s="1"/>
    </row>
    <row r="8811" spans="7:7" x14ac:dyDescent="0.3">
      <c r="G8811" s="1"/>
    </row>
    <row r="8813" spans="7:7" x14ac:dyDescent="0.3">
      <c r="G8813" s="1"/>
    </row>
    <row r="8817" spans="7:7" x14ac:dyDescent="0.3">
      <c r="G8817" s="1"/>
    </row>
    <row r="8818" spans="7:7" x14ac:dyDescent="0.3">
      <c r="G8818" s="1"/>
    </row>
    <row r="8820" spans="7:7" x14ac:dyDescent="0.3">
      <c r="G8820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7" spans="7:7" x14ac:dyDescent="0.3">
      <c r="G8827" s="1"/>
    </row>
    <row r="8828" spans="7:7" x14ac:dyDescent="0.3">
      <c r="G8828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1" spans="7:7" x14ac:dyDescent="0.3">
      <c r="G8841" s="1"/>
    </row>
    <row r="8845" spans="7:7" x14ac:dyDescent="0.3">
      <c r="G8845" s="1"/>
    </row>
    <row r="8846" spans="7:7" x14ac:dyDescent="0.3">
      <c r="G8846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9" spans="7:7" x14ac:dyDescent="0.3">
      <c r="G8879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4" spans="7:7" x14ac:dyDescent="0.3">
      <c r="G8924" s="1"/>
    </row>
    <row r="8925" spans="7:7" x14ac:dyDescent="0.3">
      <c r="G8925" s="1"/>
    </row>
    <row r="8927" spans="7:7" x14ac:dyDescent="0.3">
      <c r="G8927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7" spans="7:7" x14ac:dyDescent="0.3">
      <c r="G8937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9" spans="7:7" x14ac:dyDescent="0.3">
      <c r="G8949" s="1"/>
    </row>
    <row r="8950" spans="7:7" x14ac:dyDescent="0.3">
      <c r="G8950" s="1"/>
    </row>
    <row r="8952" spans="7:7" x14ac:dyDescent="0.3">
      <c r="G8952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60" spans="7:7" x14ac:dyDescent="0.3">
      <c r="G8960" s="1"/>
    </row>
    <row r="8961" spans="7:7" x14ac:dyDescent="0.3">
      <c r="G8961" s="1"/>
    </row>
    <row r="8964" spans="7:7" x14ac:dyDescent="0.3">
      <c r="G8964" s="1"/>
    </row>
    <row r="8971" spans="7:7" x14ac:dyDescent="0.3">
      <c r="G8971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7" spans="7:7" x14ac:dyDescent="0.3">
      <c r="G8987" s="1"/>
    </row>
    <row r="8989" spans="7:7" x14ac:dyDescent="0.3">
      <c r="G8989" s="1"/>
    </row>
    <row r="8995" spans="7:7" x14ac:dyDescent="0.3">
      <c r="G8995" s="1"/>
    </row>
    <row r="8997" spans="7:7" x14ac:dyDescent="0.3">
      <c r="G8997" s="1"/>
    </row>
    <row r="8998" spans="7:7" x14ac:dyDescent="0.3">
      <c r="G8998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4" spans="7:7" x14ac:dyDescent="0.3">
      <c r="G9014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4" spans="7:7" x14ac:dyDescent="0.3">
      <c r="G9034" s="1"/>
    </row>
    <row r="9036" spans="7:7" x14ac:dyDescent="0.3">
      <c r="G9036" s="1"/>
    </row>
    <row r="9038" spans="7:7" x14ac:dyDescent="0.3">
      <c r="G9038" s="1"/>
    </row>
    <row r="9041" spans="7:7" x14ac:dyDescent="0.3">
      <c r="G9041" s="1"/>
    </row>
    <row r="9044" spans="7:7" x14ac:dyDescent="0.3">
      <c r="G9044" s="1"/>
    </row>
    <row r="9045" spans="7:7" x14ac:dyDescent="0.3">
      <c r="G9045" s="1"/>
    </row>
    <row r="9052" spans="7:7" x14ac:dyDescent="0.3">
      <c r="G9052" s="1"/>
    </row>
    <row r="9053" spans="7:7" x14ac:dyDescent="0.3">
      <c r="G9053" s="1"/>
    </row>
    <row r="9055" spans="7:7" x14ac:dyDescent="0.3">
      <c r="G9055" s="1"/>
    </row>
    <row r="9056" spans="7:7" x14ac:dyDescent="0.3">
      <c r="G9056" s="1"/>
    </row>
    <row r="9062" spans="7:7" x14ac:dyDescent="0.3">
      <c r="G9062" s="1"/>
    </row>
    <row r="9063" spans="7:7" x14ac:dyDescent="0.3">
      <c r="G9063" s="1"/>
    </row>
    <row r="9065" spans="7:7" x14ac:dyDescent="0.3">
      <c r="G9065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2" spans="7:7" x14ac:dyDescent="0.3">
      <c r="G9072" s="1"/>
    </row>
    <row r="9073" spans="7:7" x14ac:dyDescent="0.3">
      <c r="G9073" s="1"/>
    </row>
    <row r="9075" spans="7:7" x14ac:dyDescent="0.3">
      <c r="G9075" s="1"/>
    </row>
    <row r="9076" spans="7:7" x14ac:dyDescent="0.3">
      <c r="G9076" s="1"/>
    </row>
    <row r="9078" spans="7:7" x14ac:dyDescent="0.3">
      <c r="G9078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6" spans="7:7" x14ac:dyDescent="0.3">
      <c r="G9106" s="1"/>
    </row>
    <row r="9107" spans="7:7" x14ac:dyDescent="0.3">
      <c r="G9107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3" spans="7:7" x14ac:dyDescent="0.3">
      <c r="G9113" s="1"/>
    </row>
    <row r="9114" spans="7:7" x14ac:dyDescent="0.3">
      <c r="G9114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5" spans="7:7" x14ac:dyDescent="0.3">
      <c r="G9135" s="1"/>
    </row>
    <row r="9136" spans="7:7" x14ac:dyDescent="0.3">
      <c r="G9136" s="1"/>
    </row>
    <row r="9141" spans="7:7" x14ac:dyDescent="0.3">
      <c r="G9141" s="1"/>
    </row>
    <row r="9142" spans="7:7" x14ac:dyDescent="0.3">
      <c r="G9142" s="1"/>
    </row>
    <row r="9148" spans="7:7" x14ac:dyDescent="0.3">
      <c r="G9148" s="1"/>
    </row>
    <row r="9149" spans="7:7" x14ac:dyDescent="0.3">
      <c r="G9149" s="1"/>
    </row>
    <row r="9151" spans="7:7" x14ac:dyDescent="0.3">
      <c r="G9151" s="1"/>
    </row>
    <row r="9152" spans="7:7" x14ac:dyDescent="0.3">
      <c r="G9152" s="1"/>
    </row>
    <row r="9156" spans="7:7" x14ac:dyDescent="0.3">
      <c r="G9156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4" spans="7:7" x14ac:dyDescent="0.3">
      <c r="G9164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3" spans="7:7" x14ac:dyDescent="0.3">
      <c r="G9173" s="1"/>
    </row>
    <row r="9174" spans="7:7" x14ac:dyDescent="0.3">
      <c r="G9174" s="1"/>
    </row>
    <row r="9176" spans="7:7" x14ac:dyDescent="0.3">
      <c r="G9176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2" spans="7:7" x14ac:dyDescent="0.3">
      <c r="G9182" s="1"/>
    </row>
    <row r="9184" spans="7:7" x14ac:dyDescent="0.3">
      <c r="G9184" s="1"/>
    </row>
    <row r="9185" spans="7:7" x14ac:dyDescent="0.3">
      <c r="G9185" s="1"/>
    </row>
    <row r="9189" spans="7:7" x14ac:dyDescent="0.3">
      <c r="G9189" s="1"/>
    </row>
    <row r="9192" spans="7:7" x14ac:dyDescent="0.3">
      <c r="G9192" s="1"/>
    </row>
    <row r="9193" spans="7:7" x14ac:dyDescent="0.3">
      <c r="G9193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2" spans="7:7" x14ac:dyDescent="0.3">
      <c r="G9202" s="1"/>
    </row>
    <row r="9204" spans="7:7" x14ac:dyDescent="0.3">
      <c r="G9204" s="1"/>
    </row>
    <row r="9205" spans="7:7" x14ac:dyDescent="0.3">
      <c r="G9205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7" spans="7:7" x14ac:dyDescent="0.3">
      <c r="G9227" s="1"/>
    </row>
    <row r="9230" spans="7:7" x14ac:dyDescent="0.3">
      <c r="G9230" s="1"/>
    </row>
    <row r="9232" spans="7:7" x14ac:dyDescent="0.3">
      <c r="G9232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4" spans="7:7" x14ac:dyDescent="0.3">
      <c r="G9244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2" spans="7:7" x14ac:dyDescent="0.3">
      <c r="G9252" s="1"/>
    </row>
    <row r="9254" spans="7:7" x14ac:dyDescent="0.3">
      <c r="G9254" s="1"/>
    </row>
    <row r="9255" spans="7:7" x14ac:dyDescent="0.3">
      <c r="G9255" s="1"/>
    </row>
    <row r="9257" spans="7:7" x14ac:dyDescent="0.3">
      <c r="G9257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80" spans="7:7" x14ac:dyDescent="0.3">
      <c r="G9280" s="1"/>
    </row>
    <row r="9282" spans="7:7" x14ac:dyDescent="0.3">
      <c r="G9282" s="1"/>
    </row>
    <row r="9287" spans="7:7" x14ac:dyDescent="0.3">
      <c r="G9287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8" spans="7:7" x14ac:dyDescent="0.3">
      <c r="G9298" s="1"/>
    </row>
    <row r="9304" spans="7:7" x14ac:dyDescent="0.3">
      <c r="G9304" s="1"/>
    </row>
    <row r="9305" spans="7:7" x14ac:dyDescent="0.3">
      <c r="G9305" s="1"/>
    </row>
    <row r="9309" spans="7:7" x14ac:dyDescent="0.3">
      <c r="G9309" s="1"/>
    </row>
    <row r="9311" spans="7:7" x14ac:dyDescent="0.3">
      <c r="G9311" s="1"/>
    </row>
    <row r="9312" spans="7:7" x14ac:dyDescent="0.3">
      <c r="G9312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32" spans="7:7" x14ac:dyDescent="0.3">
      <c r="G9332" s="1"/>
    </row>
    <row r="9333" spans="7:7" x14ac:dyDescent="0.3">
      <c r="G9333" s="1"/>
    </row>
    <row r="9338" spans="7:7" x14ac:dyDescent="0.3">
      <c r="G9338" s="1"/>
    </row>
    <row r="9339" spans="7:7" x14ac:dyDescent="0.3">
      <c r="G9339" s="1"/>
    </row>
    <row r="9341" spans="7:7" x14ac:dyDescent="0.3">
      <c r="G9341" s="1"/>
    </row>
    <row r="9342" spans="7:7" x14ac:dyDescent="0.3">
      <c r="G9342" s="1"/>
    </row>
    <row r="9344" spans="7:7" x14ac:dyDescent="0.3">
      <c r="G9344" s="1"/>
    </row>
    <row r="9346" spans="7:7" x14ac:dyDescent="0.3">
      <c r="G9346" s="1"/>
    </row>
    <row r="9348" spans="7:7" x14ac:dyDescent="0.3">
      <c r="G9348" s="1"/>
    </row>
    <row r="9350" spans="7:7" x14ac:dyDescent="0.3">
      <c r="G9350" s="1"/>
    </row>
    <row r="9357" spans="7:7" x14ac:dyDescent="0.3">
      <c r="G9357" s="1"/>
    </row>
    <row r="9358" spans="7:7" x14ac:dyDescent="0.3">
      <c r="G9358" s="1"/>
    </row>
    <row r="9361" spans="7:7" x14ac:dyDescent="0.3">
      <c r="G9361" s="1"/>
    </row>
    <row r="9363" spans="7:7" x14ac:dyDescent="0.3">
      <c r="G9363" s="1"/>
    </row>
    <row r="9368" spans="7:7" x14ac:dyDescent="0.3">
      <c r="G9368" s="1"/>
    </row>
    <row r="9370" spans="7:7" x14ac:dyDescent="0.3">
      <c r="G9370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6" spans="7:7" x14ac:dyDescent="0.3">
      <c r="G9376" s="1"/>
    </row>
    <row r="9377" spans="7:7" x14ac:dyDescent="0.3">
      <c r="G9377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6" spans="7:7" x14ac:dyDescent="0.3">
      <c r="G9386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6" spans="7:7" x14ac:dyDescent="0.3">
      <c r="G9406" s="1"/>
    </row>
    <row r="9407" spans="7:7" x14ac:dyDescent="0.3">
      <c r="G9407" s="1"/>
    </row>
    <row r="9409" spans="7:7" x14ac:dyDescent="0.3">
      <c r="G9409" s="1"/>
    </row>
    <row r="9410" spans="7:7" x14ac:dyDescent="0.3">
      <c r="G9410" s="1"/>
    </row>
    <row r="9413" spans="7:7" x14ac:dyDescent="0.3">
      <c r="G9413" s="1"/>
    </row>
    <row r="9415" spans="7:7" x14ac:dyDescent="0.3">
      <c r="G9415" s="1"/>
    </row>
    <row r="9417" spans="7:7" x14ac:dyDescent="0.3">
      <c r="G9417" s="1"/>
    </row>
    <row r="9418" spans="7:7" x14ac:dyDescent="0.3">
      <c r="G9418" s="1"/>
    </row>
    <row r="9421" spans="7:7" x14ac:dyDescent="0.3">
      <c r="G9421" s="1"/>
    </row>
    <row r="9423" spans="7:7" x14ac:dyDescent="0.3">
      <c r="G9423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9" spans="7:7" x14ac:dyDescent="0.3">
      <c r="G9429" s="1"/>
    </row>
    <row r="9431" spans="7:7" x14ac:dyDescent="0.3">
      <c r="G9431" s="1"/>
    </row>
    <row r="9438" spans="7:7" x14ac:dyDescent="0.3">
      <c r="G9438" s="1"/>
    </row>
    <row r="9444" spans="7:7" x14ac:dyDescent="0.3">
      <c r="G9444" s="1"/>
    </row>
    <row r="9446" spans="7:7" x14ac:dyDescent="0.3">
      <c r="G9446" s="1"/>
    </row>
    <row r="9448" spans="7:7" x14ac:dyDescent="0.3">
      <c r="G9448" s="1"/>
    </row>
    <row r="9453" spans="7:7" x14ac:dyDescent="0.3">
      <c r="G9453" s="1"/>
    </row>
    <row r="9454" spans="7:7" x14ac:dyDescent="0.3">
      <c r="G9454" s="1"/>
    </row>
    <row r="9456" spans="7:7" x14ac:dyDescent="0.3">
      <c r="G9456" s="1"/>
    </row>
    <row r="9457" spans="7:7" x14ac:dyDescent="0.3">
      <c r="G9457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3" spans="7:7" x14ac:dyDescent="0.3">
      <c r="G9473" s="1"/>
    </row>
    <row r="9474" spans="7:7" x14ac:dyDescent="0.3">
      <c r="G9474" s="1"/>
    </row>
    <row r="9477" spans="7:7" x14ac:dyDescent="0.3">
      <c r="G9477" s="1"/>
    </row>
    <row r="9479" spans="7:7" x14ac:dyDescent="0.3">
      <c r="G9479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90" spans="7:7" x14ac:dyDescent="0.3">
      <c r="G9490" s="1"/>
    </row>
    <row r="9501" spans="7:7" x14ac:dyDescent="0.3">
      <c r="G9501" s="1"/>
    </row>
    <row r="9502" spans="7:7" x14ac:dyDescent="0.3">
      <c r="G9502" s="1"/>
    </row>
    <row r="9504" spans="7:7" x14ac:dyDescent="0.3">
      <c r="G9504" s="1"/>
    </row>
    <row r="9508" spans="7:7" x14ac:dyDescent="0.3">
      <c r="G9508" s="1"/>
    </row>
    <row r="9512" spans="7:7" x14ac:dyDescent="0.3">
      <c r="G9512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5" spans="7:7" x14ac:dyDescent="0.3">
      <c r="G9535" s="1"/>
    </row>
    <row r="9536" spans="7:7" x14ac:dyDescent="0.3">
      <c r="G9536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6" spans="7:7" x14ac:dyDescent="0.3">
      <c r="G9566" s="1"/>
    </row>
    <row r="9580" spans="7:7" x14ac:dyDescent="0.3">
      <c r="G9580" s="1"/>
    </row>
    <row r="9588" spans="7:7" x14ac:dyDescent="0.3">
      <c r="G9588" s="1"/>
    </row>
    <row r="9590" spans="7:7" x14ac:dyDescent="0.3">
      <c r="G9590" s="1"/>
    </row>
    <row r="9595" spans="7:7" x14ac:dyDescent="0.3">
      <c r="G959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1" spans="7:7" x14ac:dyDescent="0.3">
      <c r="G9611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6" spans="7:7" x14ac:dyDescent="0.3">
      <c r="G9636" s="1"/>
    </row>
    <row r="9637" spans="7:7" x14ac:dyDescent="0.3">
      <c r="G9637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3" spans="7:7" x14ac:dyDescent="0.3">
      <c r="G9643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50" spans="7:7" x14ac:dyDescent="0.3">
      <c r="G9650" s="1"/>
    </row>
    <row r="9651" spans="7:7" x14ac:dyDescent="0.3">
      <c r="G9651" s="1"/>
    </row>
    <row r="9653" spans="7:7" x14ac:dyDescent="0.3">
      <c r="G9653" s="1"/>
    </row>
    <row r="9663" spans="7:7" x14ac:dyDescent="0.3">
      <c r="G9663" s="1"/>
    </row>
    <row r="9664" spans="7:7" x14ac:dyDescent="0.3">
      <c r="G9664" s="1"/>
    </row>
    <row r="9665" spans="4:7" x14ac:dyDescent="0.3">
      <c r="G9665" s="1"/>
    </row>
    <row r="9668" spans="4:7" x14ac:dyDescent="0.3">
      <c r="G9668" s="1"/>
    </row>
    <row r="9671" spans="4:7" x14ac:dyDescent="0.3">
      <c r="D9671" s="19"/>
      <c r="G9671" s="1"/>
    </row>
    <row r="9672" spans="4:7" x14ac:dyDescent="0.3">
      <c r="G9672" s="1"/>
    </row>
    <row r="9676" spans="4:7" x14ac:dyDescent="0.3">
      <c r="G9676" s="1"/>
    </row>
    <row r="9677" spans="4:7" x14ac:dyDescent="0.3">
      <c r="G9677" s="1"/>
    </row>
    <row r="9678" spans="4:7" x14ac:dyDescent="0.3">
      <c r="G9678" s="1"/>
    </row>
    <row r="9680" spans="4:7" x14ac:dyDescent="0.3">
      <c r="G9680" s="1"/>
    </row>
    <row r="9681" spans="7:7" x14ac:dyDescent="0.3">
      <c r="G9681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4" spans="7:7" x14ac:dyDescent="0.3">
      <c r="G9694" s="1"/>
    </row>
    <row r="9696" spans="7:7" x14ac:dyDescent="0.3">
      <c r="G9696" s="1"/>
    </row>
    <row r="9702" spans="7:7" x14ac:dyDescent="0.3">
      <c r="G9702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9" spans="7:7" x14ac:dyDescent="0.3">
      <c r="G9709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1" spans="7:7" x14ac:dyDescent="0.3">
      <c r="G9721" s="1"/>
    </row>
    <row r="9723" spans="7:7" x14ac:dyDescent="0.3">
      <c r="G9723" s="1"/>
    </row>
    <row r="9728" spans="7:7" x14ac:dyDescent="0.3">
      <c r="G9728" s="1"/>
    </row>
    <row r="9730" spans="7:7" x14ac:dyDescent="0.3">
      <c r="G9730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3" spans="7:7" x14ac:dyDescent="0.3">
      <c r="G9743" s="1"/>
    </row>
    <row r="9744" spans="7:7" x14ac:dyDescent="0.3">
      <c r="G9744" s="1"/>
    </row>
    <row r="9746" spans="7:7" x14ac:dyDescent="0.3">
      <c r="G9746" s="1"/>
    </row>
    <row r="9747" spans="7:7" x14ac:dyDescent="0.3">
      <c r="G9747" s="1"/>
    </row>
    <row r="9751" spans="7:7" x14ac:dyDescent="0.3">
      <c r="G9751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2" spans="7:7" x14ac:dyDescent="0.3">
      <c r="G9762" s="1"/>
    </row>
    <row r="9766" spans="7:7" x14ac:dyDescent="0.3">
      <c r="G9766" s="1"/>
    </row>
    <row r="9767" spans="7:7" x14ac:dyDescent="0.3">
      <c r="G9767" s="1"/>
    </row>
    <row r="9770" spans="7:7" x14ac:dyDescent="0.3">
      <c r="G9770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1" spans="7:7" x14ac:dyDescent="0.3">
      <c r="G9781" s="1"/>
    </row>
    <row r="9787" spans="7:7" x14ac:dyDescent="0.3">
      <c r="G9787" s="1"/>
    </row>
    <row r="9790" spans="7:7" x14ac:dyDescent="0.3">
      <c r="G9790" s="1"/>
    </row>
    <row r="9791" spans="7:7" x14ac:dyDescent="0.3">
      <c r="G9791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11" spans="7:7" x14ac:dyDescent="0.3">
      <c r="G9811" s="1"/>
    </row>
    <row r="9816" spans="7:7" x14ac:dyDescent="0.3">
      <c r="G9816" s="1"/>
    </row>
    <row r="9817" spans="7:7" x14ac:dyDescent="0.3">
      <c r="G9817" s="1"/>
    </row>
    <row r="9821" spans="7:7" x14ac:dyDescent="0.3">
      <c r="G9821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6" spans="7:7" x14ac:dyDescent="0.3">
      <c r="G9836" s="1"/>
    </row>
    <row r="9837" spans="7:7" x14ac:dyDescent="0.3">
      <c r="G9837" s="1"/>
    </row>
    <row r="9842" spans="7:7" x14ac:dyDescent="0.3">
      <c r="G9842" s="1"/>
    </row>
    <row r="9843" spans="7:7" x14ac:dyDescent="0.3">
      <c r="G9843" s="1"/>
    </row>
    <row r="9845" spans="7:7" x14ac:dyDescent="0.3">
      <c r="G9845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6" spans="7:7" x14ac:dyDescent="0.3">
      <c r="G9856" s="1"/>
    </row>
    <row r="9857" spans="7:7" x14ac:dyDescent="0.3">
      <c r="G9857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4" spans="7:7" x14ac:dyDescent="0.3">
      <c r="G9864" s="1"/>
    </row>
    <row r="9865" spans="7:7" x14ac:dyDescent="0.3">
      <c r="G9865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7" spans="7:7" x14ac:dyDescent="0.3">
      <c r="G9877" s="1"/>
    </row>
    <row r="9878" spans="7:7" x14ac:dyDescent="0.3">
      <c r="G9878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9" spans="7:7" x14ac:dyDescent="0.3">
      <c r="G9889" s="1"/>
    </row>
    <row r="9890" spans="7:7" x14ac:dyDescent="0.3">
      <c r="G9890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8" spans="7:7" x14ac:dyDescent="0.3">
      <c r="G9898" s="1"/>
    </row>
    <row r="9902" spans="7:7" x14ac:dyDescent="0.3">
      <c r="G9902" s="1"/>
    </row>
    <row r="9905" spans="7:7" x14ac:dyDescent="0.3">
      <c r="G9905" s="1"/>
    </row>
    <row r="9906" spans="7:7" x14ac:dyDescent="0.3">
      <c r="G9906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8" spans="7:7" x14ac:dyDescent="0.3">
      <c r="G9918" s="1"/>
    </row>
    <row r="9919" spans="7:7" x14ac:dyDescent="0.3">
      <c r="G9919" s="1"/>
    </row>
    <row r="9921" spans="4:7" x14ac:dyDescent="0.3">
      <c r="G9921" s="1"/>
    </row>
    <row r="9925" spans="4:7" x14ac:dyDescent="0.3">
      <c r="D9925" s="19"/>
      <c r="G9925" s="1"/>
    </row>
    <row r="9927" spans="4:7" x14ac:dyDescent="0.3">
      <c r="G9927" s="1"/>
    </row>
    <row r="9928" spans="4:7" x14ac:dyDescent="0.3">
      <c r="G9928" s="1"/>
    </row>
    <row r="9929" spans="4:7" x14ac:dyDescent="0.3">
      <c r="G9929" s="1"/>
    </row>
    <row r="9930" spans="4:7" x14ac:dyDescent="0.3">
      <c r="G9930" s="1"/>
    </row>
    <row r="9934" spans="4:7" x14ac:dyDescent="0.3">
      <c r="G9934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50" spans="7:7" x14ac:dyDescent="0.3">
      <c r="G9950" s="1"/>
    </row>
    <row r="9952" spans="7:7" x14ac:dyDescent="0.3">
      <c r="G9952" s="1"/>
    </row>
    <row r="9953" spans="7:7" x14ac:dyDescent="0.3">
      <c r="G9953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2" spans="7:7" x14ac:dyDescent="0.3">
      <c r="G9962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9" spans="7:7" x14ac:dyDescent="0.3">
      <c r="G9969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80" spans="7:7" x14ac:dyDescent="0.3">
      <c r="G9980" s="1"/>
    </row>
    <row r="9982" spans="7:7" x14ac:dyDescent="0.3">
      <c r="G9982" s="1"/>
    </row>
    <row r="9983" spans="7:7" x14ac:dyDescent="0.3">
      <c r="G9983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2" spans="7:7" x14ac:dyDescent="0.3">
      <c r="G9992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C2:E32"/>
  <sheetViews>
    <sheetView workbookViewId="0">
      <selection activeCell="D33" sqref="D33"/>
    </sheetView>
  </sheetViews>
  <sheetFormatPr defaultRowHeight="14.4" x14ac:dyDescent="0.3"/>
  <cols>
    <col min="3" max="3" width="23.33203125" customWidth="1"/>
    <col min="4" max="4" width="16.6640625" customWidth="1"/>
    <col min="5" max="5" width="13.6640625" bestFit="1" customWidth="1"/>
  </cols>
  <sheetData>
    <row r="2" spans="3:5" x14ac:dyDescent="0.3">
      <c r="C2" t="s">
        <v>28</v>
      </c>
      <c r="D2" s="22">
        <v>971556927029</v>
      </c>
      <c r="E2" t="s">
        <v>49</v>
      </c>
    </row>
    <row r="3" spans="3:5" x14ac:dyDescent="0.3">
      <c r="C3" t="s">
        <v>26</v>
      </c>
      <c r="D3" s="22">
        <v>971563701935</v>
      </c>
      <c r="E3" t="s">
        <v>51</v>
      </c>
    </row>
    <row r="4" spans="3:5" x14ac:dyDescent="0.3">
      <c r="C4" t="s">
        <v>33</v>
      </c>
      <c r="D4" s="22">
        <v>971559189694</v>
      </c>
      <c r="E4" t="s">
        <v>52</v>
      </c>
    </row>
    <row r="5" spans="3:5" x14ac:dyDescent="0.3">
      <c r="C5" t="s">
        <v>38</v>
      </c>
      <c r="D5" s="22">
        <v>971551236158</v>
      </c>
      <c r="E5" t="s">
        <v>53</v>
      </c>
    </row>
    <row r="6" spans="3:5" x14ac:dyDescent="0.3">
      <c r="C6" t="s">
        <v>39</v>
      </c>
      <c r="D6" s="22">
        <v>971501569915</v>
      </c>
      <c r="E6" t="s">
        <v>54</v>
      </c>
    </row>
    <row r="7" spans="3:5" x14ac:dyDescent="0.3">
      <c r="C7" t="s">
        <v>31</v>
      </c>
      <c r="D7" s="22">
        <v>971501525922</v>
      </c>
      <c r="E7" t="s">
        <v>55</v>
      </c>
    </row>
    <row r="8" spans="3:5" x14ac:dyDescent="0.3">
      <c r="C8" t="s">
        <v>32</v>
      </c>
      <c r="D8" s="22">
        <v>971559189211</v>
      </c>
      <c r="E8" t="s">
        <v>56</v>
      </c>
    </row>
    <row r="9" spans="3:5" x14ac:dyDescent="0.3">
      <c r="C9" t="s">
        <v>40</v>
      </c>
      <c r="D9" s="22">
        <v>971503663916</v>
      </c>
      <c r="E9" t="s">
        <v>66</v>
      </c>
    </row>
    <row r="10" spans="3:5" x14ac:dyDescent="0.3">
      <c r="C10" t="s">
        <v>27</v>
      </c>
      <c r="D10" s="22">
        <v>971558949352</v>
      </c>
      <c r="E10" t="s">
        <v>57</v>
      </c>
    </row>
    <row r="11" spans="3:5" x14ac:dyDescent="0.3">
      <c r="C11" t="s">
        <v>41</v>
      </c>
      <c r="D11" s="22">
        <v>971551236439</v>
      </c>
      <c r="E11" t="s">
        <v>50</v>
      </c>
    </row>
    <row r="12" spans="3:5" x14ac:dyDescent="0.3">
      <c r="C12" t="s">
        <v>29</v>
      </c>
      <c r="D12" s="22">
        <v>971559189694</v>
      </c>
      <c r="E12" t="s">
        <v>52</v>
      </c>
    </row>
    <row r="13" spans="3:5" x14ac:dyDescent="0.3">
      <c r="C13" t="s">
        <v>34</v>
      </c>
      <c r="D13" s="22">
        <v>971551236158</v>
      </c>
      <c r="E13" t="s">
        <v>53</v>
      </c>
    </row>
    <row r="14" spans="3:5" x14ac:dyDescent="0.3">
      <c r="C14" t="s">
        <v>42</v>
      </c>
      <c r="D14" s="22">
        <v>971559138379</v>
      </c>
      <c r="E14" t="s">
        <v>58</v>
      </c>
    </row>
    <row r="15" spans="3:5" x14ac:dyDescent="0.3">
      <c r="C15" t="s">
        <v>43</v>
      </c>
      <c r="D15" s="22">
        <v>971551236439</v>
      </c>
      <c r="E15" t="s">
        <v>59</v>
      </c>
    </row>
    <row r="16" spans="3:5" x14ac:dyDescent="0.3">
      <c r="C16" t="s">
        <v>44</v>
      </c>
      <c r="D16" s="22">
        <v>971501525922</v>
      </c>
      <c r="E16" t="s">
        <v>55</v>
      </c>
    </row>
    <row r="17" spans="3:5" x14ac:dyDescent="0.3">
      <c r="C17" t="s">
        <v>30</v>
      </c>
      <c r="D17" s="22">
        <v>0</v>
      </c>
      <c r="E17" t="s">
        <v>61</v>
      </c>
    </row>
    <row r="18" spans="3:5" x14ac:dyDescent="0.3">
      <c r="C18" t="s">
        <v>45</v>
      </c>
      <c r="D18" s="22">
        <v>971549946951</v>
      </c>
      <c r="E18" t="s">
        <v>60</v>
      </c>
    </row>
    <row r="19" spans="3:5" x14ac:dyDescent="0.3">
      <c r="C19" t="s">
        <v>46</v>
      </c>
      <c r="D19" s="22">
        <v>971529796910</v>
      </c>
      <c r="E19" t="s">
        <v>62</v>
      </c>
    </row>
    <row r="20" spans="3:5" x14ac:dyDescent="0.3">
      <c r="C20" t="s">
        <v>35</v>
      </c>
      <c r="D20" s="22">
        <v>971565010167</v>
      </c>
      <c r="E20" t="s">
        <v>63</v>
      </c>
    </row>
    <row r="21" spans="3:5" x14ac:dyDescent="0.3">
      <c r="C21" t="s">
        <v>36</v>
      </c>
      <c r="D21" s="22">
        <v>971545841291</v>
      </c>
      <c r="E21" t="s">
        <v>64</v>
      </c>
    </row>
    <row r="22" spans="3:5" x14ac:dyDescent="0.3">
      <c r="C22" t="s">
        <v>47</v>
      </c>
      <c r="D22" s="22">
        <v>971565115403</v>
      </c>
      <c r="E22" t="s">
        <v>65</v>
      </c>
    </row>
    <row r="23" spans="3:5" x14ac:dyDescent="0.3">
      <c r="C23" t="s">
        <v>111</v>
      </c>
      <c r="D23" s="22">
        <v>971563701935</v>
      </c>
      <c r="E23" t="s">
        <v>51</v>
      </c>
    </row>
    <row r="24" spans="3:5" x14ac:dyDescent="0.3">
      <c r="C24" t="s">
        <v>573</v>
      </c>
      <c r="D24" s="22">
        <v>971545841291</v>
      </c>
      <c r="E24" t="s">
        <v>64</v>
      </c>
    </row>
    <row r="25" spans="3:5" x14ac:dyDescent="0.3">
      <c r="C25" t="s">
        <v>1571</v>
      </c>
      <c r="D25" s="22">
        <v>971556926968</v>
      </c>
      <c r="E25" t="s">
        <v>1572</v>
      </c>
    </row>
    <row r="26" spans="3:5" x14ac:dyDescent="0.3">
      <c r="C26" t="s">
        <v>1573</v>
      </c>
      <c r="D26" s="22">
        <v>971565010548</v>
      </c>
      <c r="E26" t="s">
        <v>1574</v>
      </c>
    </row>
    <row r="27" spans="3:5" x14ac:dyDescent="0.3">
      <c r="C27" t="s">
        <v>1578</v>
      </c>
      <c r="D27" s="22">
        <v>971559189694</v>
      </c>
      <c r="E27" t="s">
        <v>52</v>
      </c>
    </row>
    <row r="28" spans="3:5" x14ac:dyDescent="0.3">
      <c r="C28" t="s">
        <v>7327</v>
      </c>
      <c r="D28" s="22">
        <v>971549946952</v>
      </c>
      <c r="E28" t="s">
        <v>7330</v>
      </c>
    </row>
    <row r="29" spans="3:5" x14ac:dyDescent="0.3">
      <c r="C29" t="s">
        <v>7326</v>
      </c>
      <c r="D29" s="22">
        <v>971545829263</v>
      </c>
      <c r="E29" t="s">
        <v>7331</v>
      </c>
    </row>
    <row r="30" spans="3:5" x14ac:dyDescent="0.3">
      <c r="C30" t="s">
        <v>7328</v>
      </c>
      <c r="D30" s="22">
        <v>971502541955</v>
      </c>
      <c r="E30" t="s">
        <v>7332</v>
      </c>
    </row>
    <row r="31" spans="3:5" x14ac:dyDescent="0.3">
      <c r="C31" t="s">
        <v>7329</v>
      </c>
      <c r="D31" s="22">
        <v>971528038536</v>
      </c>
      <c r="E31" t="s">
        <v>7333</v>
      </c>
    </row>
    <row r="32" spans="3:5" x14ac:dyDescent="0.3">
      <c r="C32" t="s">
        <v>7340</v>
      </c>
      <c r="D32" s="22">
        <v>971565010167</v>
      </c>
      <c r="E32" t="s">
        <v>7341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4:L7424"/>
  <sheetViews>
    <sheetView workbookViewId="0">
      <selection activeCell="H25" sqref="H25"/>
    </sheetView>
  </sheetViews>
  <sheetFormatPr defaultRowHeight="14.4" x14ac:dyDescent="0.3"/>
  <cols>
    <col min="1" max="1" width="16.44140625" customWidth="1"/>
    <col min="2" max="2" width="11.6640625" style="6" customWidth="1"/>
  </cols>
  <sheetData>
    <row r="4" spans="2:2" x14ac:dyDescent="0.3">
      <c r="B4" s="10"/>
    </row>
    <row r="7" spans="2:2" x14ac:dyDescent="0.3">
      <c r="B7" s="10"/>
    </row>
    <row r="28" spans="2:2" s="7" customFormat="1" x14ac:dyDescent="0.3">
      <c r="B28" s="3"/>
    </row>
    <row r="29" spans="2:2" x14ac:dyDescent="0.3">
      <c r="B29" s="4"/>
    </row>
    <row r="30" spans="2:2" x14ac:dyDescent="0.3">
      <c r="B30" s="4"/>
    </row>
    <row r="31" spans="2:2" x14ac:dyDescent="0.3">
      <c r="B31" s="4"/>
    </row>
    <row r="32" spans="2:2" x14ac:dyDescent="0.3">
      <c r="B32" s="4"/>
    </row>
    <row r="33" spans="2:12" x14ac:dyDescent="0.3">
      <c r="B33" s="4"/>
      <c r="H33" s="1"/>
    </row>
    <row r="34" spans="2:12" x14ac:dyDescent="0.3">
      <c r="B34" s="4"/>
    </row>
    <row r="35" spans="2:12" x14ac:dyDescent="0.3">
      <c r="B35" s="4"/>
      <c r="G35" s="1"/>
    </row>
    <row r="36" spans="2:12" x14ac:dyDescent="0.3">
      <c r="B36" s="4"/>
    </row>
    <row r="37" spans="2:12" x14ac:dyDescent="0.3">
      <c r="B37" s="4"/>
    </row>
    <row r="38" spans="2:12" x14ac:dyDescent="0.3">
      <c r="B38" s="4"/>
      <c r="G38" s="1"/>
    </row>
    <row r="39" spans="2:12" x14ac:dyDescent="0.3">
      <c r="B39" s="4"/>
    </row>
    <row r="40" spans="2:12" x14ac:dyDescent="0.3">
      <c r="B40" s="4"/>
      <c r="L40" s="6"/>
    </row>
    <row r="41" spans="2:12" x14ac:dyDescent="0.3">
      <c r="B41" s="4"/>
    </row>
    <row r="42" spans="2:12" x14ac:dyDescent="0.3">
      <c r="B42" s="4"/>
    </row>
    <row r="43" spans="2:12" x14ac:dyDescent="0.3">
      <c r="B43" s="4"/>
    </row>
    <row r="44" spans="2:12" x14ac:dyDescent="0.3">
      <c r="B44" s="4"/>
    </row>
    <row r="45" spans="2:12" x14ac:dyDescent="0.3">
      <c r="B45" s="4"/>
    </row>
    <row r="46" spans="2:12" x14ac:dyDescent="0.3">
      <c r="B46" s="4"/>
    </row>
    <row r="47" spans="2:12" x14ac:dyDescent="0.3">
      <c r="B47" s="4"/>
    </row>
    <row r="48" spans="2:12" x14ac:dyDescent="0.3">
      <c r="B48" s="4"/>
    </row>
    <row r="49" spans="2:8" x14ac:dyDescent="0.3">
      <c r="B49" s="4"/>
      <c r="H49" s="1"/>
    </row>
    <row r="50" spans="2:8" x14ac:dyDescent="0.3">
      <c r="B50" s="4"/>
    </row>
    <row r="51" spans="2:8" x14ac:dyDescent="0.3">
      <c r="B51" s="4"/>
    </row>
    <row r="52" spans="2:8" x14ac:dyDescent="0.3">
      <c r="B52" s="4"/>
    </row>
    <row r="53" spans="2:8" x14ac:dyDescent="0.3">
      <c r="B53" s="4"/>
    </row>
    <row r="54" spans="2:8" x14ac:dyDescent="0.3">
      <c r="B54" s="4"/>
    </row>
    <row r="55" spans="2:8" x14ac:dyDescent="0.3">
      <c r="B55" s="4"/>
    </row>
    <row r="56" spans="2:8" x14ac:dyDescent="0.3">
      <c r="B56" s="4"/>
    </row>
    <row r="57" spans="2:8" x14ac:dyDescent="0.3">
      <c r="B57" s="4"/>
    </row>
    <row r="58" spans="2:8" x14ac:dyDescent="0.3">
      <c r="B58" s="4"/>
    </row>
    <row r="59" spans="2:8" x14ac:dyDescent="0.3">
      <c r="B59" s="4"/>
    </row>
    <row r="60" spans="2:8" x14ac:dyDescent="0.3">
      <c r="B60" s="4"/>
    </row>
    <row r="61" spans="2:8" x14ac:dyDescent="0.3">
      <c r="B61" s="4"/>
    </row>
    <row r="62" spans="2:8" x14ac:dyDescent="0.3">
      <c r="B62" s="4"/>
    </row>
    <row r="63" spans="2:8" x14ac:dyDescent="0.3">
      <c r="B63" s="4"/>
    </row>
    <row r="64" spans="2:8" x14ac:dyDescent="0.3">
      <c r="B64" s="4"/>
    </row>
    <row r="65" spans="2:2" x14ac:dyDescent="0.3">
      <c r="B65" s="4"/>
    </row>
    <row r="66" spans="2:2" x14ac:dyDescent="0.3">
      <c r="B66" s="4"/>
    </row>
    <row r="67" spans="2:2" x14ac:dyDescent="0.3">
      <c r="B67" s="4"/>
    </row>
    <row r="68" spans="2:2" x14ac:dyDescent="0.3">
      <c r="B68" s="4"/>
    </row>
    <row r="69" spans="2:2" x14ac:dyDescent="0.3">
      <c r="B69" s="4"/>
    </row>
    <row r="70" spans="2:2" x14ac:dyDescent="0.3">
      <c r="B70" s="4"/>
    </row>
    <row r="71" spans="2:2" x14ac:dyDescent="0.3">
      <c r="B71" s="4"/>
    </row>
    <row r="72" spans="2:2" x14ac:dyDescent="0.3">
      <c r="B72" s="4"/>
    </row>
    <row r="73" spans="2:2" x14ac:dyDescent="0.3">
      <c r="B73" s="4"/>
    </row>
    <row r="74" spans="2:2" x14ac:dyDescent="0.3">
      <c r="B74" s="4"/>
    </row>
    <row r="75" spans="2:2" x14ac:dyDescent="0.3">
      <c r="B75" s="4"/>
    </row>
    <row r="76" spans="2:2" x14ac:dyDescent="0.3">
      <c r="B76" s="4"/>
    </row>
    <row r="77" spans="2:2" x14ac:dyDescent="0.3">
      <c r="B77" s="4"/>
    </row>
    <row r="78" spans="2:2" x14ac:dyDescent="0.3">
      <c r="B78" s="4"/>
    </row>
    <row r="79" spans="2:2" x14ac:dyDescent="0.3">
      <c r="B79" s="4"/>
    </row>
    <row r="80" spans="2:2" x14ac:dyDescent="0.3">
      <c r="B80" s="4"/>
    </row>
    <row r="81" spans="2:2" x14ac:dyDescent="0.3">
      <c r="B81" s="4"/>
    </row>
    <row r="82" spans="2:2" x14ac:dyDescent="0.3">
      <c r="B82" s="4"/>
    </row>
    <row r="83" spans="2:2" x14ac:dyDescent="0.3">
      <c r="B83" s="4"/>
    </row>
    <row r="84" spans="2:2" x14ac:dyDescent="0.3">
      <c r="B84" s="4"/>
    </row>
    <row r="85" spans="2:2" x14ac:dyDescent="0.3">
      <c r="B85" s="4"/>
    </row>
    <row r="86" spans="2:2" x14ac:dyDescent="0.3">
      <c r="B86" s="4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4"/>
    </row>
    <row r="91" spans="2:2" x14ac:dyDescent="0.3">
      <c r="B91" s="4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2:2" x14ac:dyDescent="0.3">
      <c r="B97" s="4"/>
    </row>
    <row r="98" spans="2:2" x14ac:dyDescent="0.3">
      <c r="B98" s="4"/>
    </row>
    <row r="99" spans="2:2" x14ac:dyDescent="0.3">
      <c r="B99" s="4"/>
    </row>
    <row r="100" spans="2:2" x14ac:dyDescent="0.3">
      <c r="B100" s="4"/>
    </row>
    <row r="101" spans="2:2" x14ac:dyDescent="0.3">
      <c r="B101" s="4"/>
    </row>
    <row r="102" spans="2:2" x14ac:dyDescent="0.3">
      <c r="B102" s="4"/>
    </row>
    <row r="103" spans="2:2" x14ac:dyDescent="0.3">
      <c r="B103" s="4"/>
    </row>
    <row r="104" spans="2:2" x14ac:dyDescent="0.3">
      <c r="B104" s="4"/>
    </row>
    <row r="105" spans="2:2" x14ac:dyDescent="0.3">
      <c r="B105" s="4"/>
    </row>
    <row r="106" spans="2:2" x14ac:dyDescent="0.3">
      <c r="B106" s="4"/>
    </row>
    <row r="107" spans="2:2" x14ac:dyDescent="0.3">
      <c r="B107" s="4"/>
    </row>
    <row r="108" spans="2:2" x14ac:dyDescent="0.3">
      <c r="B108" s="4"/>
    </row>
    <row r="109" spans="2:2" x14ac:dyDescent="0.3">
      <c r="B109" s="4"/>
    </row>
    <row r="110" spans="2:2" x14ac:dyDescent="0.3">
      <c r="B110" s="4"/>
    </row>
    <row r="111" spans="2:2" x14ac:dyDescent="0.3">
      <c r="B111" s="4"/>
    </row>
    <row r="112" spans="2:2" x14ac:dyDescent="0.3">
      <c r="B112" s="4"/>
    </row>
    <row r="113" spans="2:2" x14ac:dyDescent="0.3">
      <c r="B113" s="4"/>
    </row>
    <row r="114" spans="2:2" x14ac:dyDescent="0.3">
      <c r="B114" s="4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4"/>
    </row>
    <row r="125" spans="2:2" x14ac:dyDescent="0.3">
      <c r="B125" s="4"/>
    </row>
    <row r="126" spans="2:2" x14ac:dyDescent="0.3">
      <c r="B126" s="4"/>
    </row>
    <row r="127" spans="2:2" x14ac:dyDescent="0.3">
      <c r="B127" s="4"/>
    </row>
    <row r="128" spans="2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4"/>
    </row>
    <row r="140" spans="2:2" x14ac:dyDescent="0.3">
      <c r="B140" s="4"/>
    </row>
    <row r="141" spans="2:2" x14ac:dyDescent="0.3">
      <c r="B141" s="4"/>
    </row>
    <row r="142" spans="2:2" x14ac:dyDescent="0.3">
      <c r="B142" s="4"/>
    </row>
    <row r="143" spans="2:2" x14ac:dyDescent="0.3">
      <c r="B143" s="4"/>
    </row>
    <row r="144" spans="2:2" x14ac:dyDescent="0.3">
      <c r="B144" s="4"/>
    </row>
    <row r="145" spans="2:2" x14ac:dyDescent="0.3">
      <c r="B145" s="4"/>
    </row>
    <row r="146" spans="2:2" x14ac:dyDescent="0.3">
      <c r="B146" s="4"/>
    </row>
    <row r="147" spans="2:2" x14ac:dyDescent="0.3">
      <c r="B147" s="4"/>
    </row>
    <row r="148" spans="2:2" x14ac:dyDescent="0.3">
      <c r="B148" s="4"/>
    </row>
    <row r="149" spans="2:2" x14ac:dyDescent="0.3">
      <c r="B149" s="4"/>
    </row>
    <row r="150" spans="2:2" x14ac:dyDescent="0.3">
      <c r="B150" s="4"/>
    </row>
    <row r="151" spans="2:2" x14ac:dyDescent="0.3">
      <c r="B151" s="4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  <row r="156" spans="2:2" x14ac:dyDescent="0.3">
      <c r="B156" s="4"/>
    </row>
    <row r="157" spans="2:2" x14ac:dyDescent="0.3">
      <c r="B157" s="4"/>
    </row>
    <row r="158" spans="2:2" x14ac:dyDescent="0.3">
      <c r="B158" s="4"/>
    </row>
    <row r="159" spans="2:2" x14ac:dyDescent="0.3">
      <c r="B159" s="4"/>
    </row>
    <row r="160" spans="2:2" x14ac:dyDescent="0.3">
      <c r="B160" s="4"/>
    </row>
    <row r="161" spans="2:2" x14ac:dyDescent="0.3">
      <c r="B161" s="4"/>
    </row>
    <row r="162" spans="2:2" x14ac:dyDescent="0.3">
      <c r="B162" s="4"/>
    </row>
    <row r="163" spans="2:2" x14ac:dyDescent="0.3">
      <c r="B163" s="4"/>
    </row>
    <row r="164" spans="2:2" x14ac:dyDescent="0.3">
      <c r="B164" s="4"/>
    </row>
    <row r="165" spans="2:2" x14ac:dyDescent="0.3">
      <c r="B165" s="4"/>
    </row>
    <row r="166" spans="2:2" x14ac:dyDescent="0.3">
      <c r="B166" s="4"/>
    </row>
    <row r="167" spans="2:2" x14ac:dyDescent="0.3">
      <c r="B167" s="4"/>
    </row>
    <row r="168" spans="2:2" x14ac:dyDescent="0.3">
      <c r="B168" s="4"/>
    </row>
    <row r="169" spans="2:2" x14ac:dyDescent="0.3">
      <c r="B169" s="4"/>
    </row>
    <row r="170" spans="2:2" x14ac:dyDescent="0.3">
      <c r="B170" s="4"/>
    </row>
    <row r="171" spans="2:2" x14ac:dyDescent="0.3">
      <c r="B171" s="4"/>
    </row>
    <row r="172" spans="2:2" x14ac:dyDescent="0.3">
      <c r="B172" s="4"/>
    </row>
    <row r="173" spans="2:2" x14ac:dyDescent="0.3">
      <c r="B173" s="4"/>
    </row>
    <row r="174" spans="2:2" x14ac:dyDescent="0.3">
      <c r="B174" s="4"/>
    </row>
    <row r="175" spans="2:2" x14ac:dyDescent="0.3">
      <c r="B175" s="4"/>
    </row>
    <row r="176" spans="2:2" x14ac:dyDescent="0.3">
      <c r="B176" s="4"/>
    </row>
    <row r="177" spans="2:2" x14ac:dyDescent="0.3">
      <c r="B177" s="4"/>
    </row>
    <row r="178" spans="2:2" x14ac:dyDescent="0.3">
      <c r="B178" s="4"/>
    </row>
    <row r="179" spans="2:2" x14ac:dyDescent="0.3">
      <c r="B179" s="4"/>
    </row>
    <row r="180" spans="2:2" x14ac:dyDescent="0.3">
      <c r="B180" s="4"/>
    </row>
    <row r="181" spans="2:2" x14ac:dyDescent="0.3">
      <c r="B181" s="4"/>
    </row>
    <row r="182" spans="2:2" x14ac:dyDescent="0.3">
      <c r="B182" s="4"/>
    </row>
    <row r="183" spans="2:2" x14ac:dyDescent="0.3">
      <c r="B183" s="4"/>
    </row>
    <row r="184" spans="2:2" x14ac:dyDescent="0.3">
      <c r="B184" s="4"/>
    </row>
    <row r="185" spans="2:2" x14ac:dyDescent="0.3">
      <c r="B185" s="4"/>
    </row>
    <row r="186" spans="2:2" x14ac:dyDescent="0.3">
      <c r="B186" s="4"/>
    </row>
    <row r="187" spans="2:2" x14ac:dyDescent="0.3">
      <c r="B187" s="4"/>
    </row>
    <row r="188" spans="2:2" x14ac:dyDescent="0.3">
      <c r="B188" s="4"/>
    </row>
    <row r="189" spans="2:2" x14ac:dyDescent="0.3">
      <c r="B189" s="4"/>
    </row>
    <row r="190" spans="2:2" x14ac:dyDescent="0.3">
      <c r="B190" s="4"/>
    </row>
    <row r="191" spans="2:2" x14ac:dyDescent="0.3">
      <c r="B191" s="4"/>
    </row>
    <row r="192" spans="2:2" x14ac:dyDescent="0.3">
      <c r="B192" s="4"/>
    </row>
    <row r="193" spans="2:2" x14ac:dyDescent="0.3">
      <c r="B193" s="4"/>
    </row>
    <row r="194" spans="2:2" x14ac:dyDescent="0.3">
      <c r="B194" s="4"/>
    </row>
    <row r="195" spans="2:2" x14ac:dyDescent="0.3">
      <c r="B195" s="4"/>
    </row>
    <row r="196" spans="2:2" x14ac:dyDescent="0.3">
      <c r="B196" s="4"/>
    </row>
    <row r="197" spans="2:2" x14ac:dyDescent="0.3">
      <c r="B197" s="4"/>
    </row>
    <row r="198" spans="2:2" x14ac:dyDescent="0.3">
      <c r="B198" s="4"/>
    </row>
    <row r="199" spans="2:2" x14ac:dyDescent="0.3">
      <c r="B199" s="4"/>
    </row>
    <row r="200" spans="2:2" x14ac:dyDescent="0.3">
      <c r="B200" s="4"/>
    </row>
    <row r="201" spans="2:2" x14ac:dyDescent="0.3">
      <c r="B201" s="4"/>
    </row>
    <row r="202" spans="2:2" x14ac:dyDescent="0.3">
      <c r="B202" s="4"/>
    </row>
    <row r="203" spans="2:2" x14ac:dyDescent="0.3">
      <c r="B203" s="4"/>
    </row>
    <row r="204" spans="2:2" x14ac:dyDescent="0.3">
      <c r="B204" s="4"/>
    </row>
    <row r="205" spans="2:2" x14ac:dyDescent="0.3">
      <c r="B205" s="4"/>
    </row>
    <row r="206" spans="2:2" x14ac:dyDescent="0.3">
      <c r="B206" s="4"/>
    </row>
    <row r="207" spans="2:2" x14ac:dyDescent="0.3">
      <c r="B207" s="4"/>
    </row>
    <row r="208" spans="2:2" x14ac:dyDescent="0.3">
      <c r="B208" s="4"/>
    </row>
    <row r="209" spans="2:2" x14ac:dyDescent="0.3">
      <c r="B209" s="4"/>
    </row>
    <row r="210" spans="2:2" x14ac:dyDescent="0.3">
      <c r="B210" s="4"/>
    </row>
    <row r="211" spans="2:2" x14ac:dyDescent="0.3">
      <c r="B211" s="4"/>
    </row>
    <row r="212" spans="2:2" x14ac:dyDescent="0.3">
      <c r="B212" s="4"/>
    </row>
    <row r="213" spans="2:2" x14ac:dyDescent="0.3">
      <c r="B213" s="4"/>
    </row>
    <row r="214" spans="2:2" x14ac:dyDescent="0.3">
      <c r="B214" s="4"/>
    </row>
    <row r="215" spans="2:2" x14ac:dyDescent="0.3">
      <c r="B215" s="4"/>
    </row>
    <row r="216" spans="2:2" x14ac:dyDescent="0.3">
      <c r="B216" s="4"/>
    </row>
    <row r="217" spans="2:2" x14ac:dyDescent="0.3">
      <c r="B217" s="4"/>
    </row>
    <row r="218" spans="2:2" x14ac:dyDescent="0.3">
      <c r="B218" s="4"/>
    </row>
    <row r="219" spans="2:2" x14ac:dyDescent="0.3">
      <c r="B219" s="4"/>
    </row>
    <row r="220" spans="2:2" x14ac:dyDescent="0.3">
      <c r="B220" s="4"/>
    </row>
    <row r="221" spans="2:2" x14ac:dyDescent="0.3">
      <c r="B221" s="4"/>
    </row>
    <row r="222" spans="2:2" x14ac:dyDescent="0.3">
      <c r="B222" s="4"/>
    </row>
    <row r="223" spans="2:2" x14ac:dyDescent="0.3">
      <c r="B223" s="4"/>
    </row>
    <row r="224" spans="2:2" x14ac:dyDescent="0.3">
      <c r="B224" s="4"/>
    </row>
    <row r="225" spans="2:2" x14ac:dyDescent="0.3">
      <c r="B225" s="4"/>
    </row>
    <row r="226" spans="2:2" x14ac:dyDescent="0.3">
      <c r="B226" s="4"/>
    </row>
    <row r="227" spans="2:2" x14ac:dyDescent="0.3">
      <c r="B227" s="4"/>
    </row>
    <row r="228" spans="2:2" x14ac:dyDescent="0.3">
      <c r="B228" s="4"/>
    </row>
    <row r="229" spans="2:2" x14ac:dyDescent="0.3">
      <c r="B229" s="4"/>
    </row>
    <row r="230" spans="2:2" x14ac:dyDescent="0.3">
      <c r="B230" s="4"/>
    </row>
    <row r="231" spans="2:2" x14ac:dyDescent="0.3">
      <c r="B231" s="4"/>
    </row>
    <row r="232" spans="2:2" x14ac:dyDescent="0.3">
      <c r="B232" s="4"/>
    </row>
    <row r="233" spans="2:2" x14ac:dyDescent="0.3">
      <c r="B233" s="4"/>
    </row>
    <row r="234" spans="2:2" x14ac:dyDescent="0.3">
      <c r="B234" s="4"/>
    </row>
    <row r="235" spans="2:2" x14ac:dyDescent="0.3">
      <c r="B235" s="4"/>
    </row>
    <row r="236" spans="2:2" x14ac:dyDescent="0.3">
      <c r="B236" s="4"/>
    </row>
    <row r="237" spans="2:2" x14ac:dyDescent="0.3">
      <c r="B237" s="4"/>
    </row>
    <row r="238" spans="2:2" x14ac:dyDescent="0.3">
      <c r="B238" s="4"/>
    </row>
    <row r="239" spans="2:2" x14ac:dyDescent="0.3">
      <c r="B239" s="4"/>
    </row>
    <row r="240" spans="2:2" x14ac:dyDescent="0.3">
      <c r="B240" s="4"/>
    </row>
    <row r="241" spans="2:2" x14ac:dyDescent="0.3">
      <c r="B241" s="4"/>
    </row>
    <row r="242" spans="2:2" x14ac:dyDescent="0.3">
      <c r="B242" s="4"/>
    </row>
    <row r="243" spans="2:2" x14ac:dyDescent="0.3">
      <c r="B243" s="4"/>
    </row>
    <row r="244" spans="2:2" x14ac:dyDescent="0.3">
      <c r="B244" s="4"/>
    </row>
    <row r="245" spans="2:2" x14ac:dyDescent="0.3">
      <c r="B245" s="4"/>
    </row>
    <row r="246" spans="2:2" x14ac:dyDescent="0.3">
      <c r="B246" s="4"/>
    </row>
    <row r="247" spans="2:2" x14ac:dyDescent="0.3">
      <c r="B247" s="4"/>
    </row>
    <row r="248" spans="2:2" x14ac:dyDescent="0.3">
      <c r="B248" s="4"/>
    </row>
    <row r="249" spans="2:2" x14ac:dyDescent="0.3">
      <c r="B249" s="4"/>
    </row>
    <row r="250" spans="2:2" x14ac:dyDescent="0.3">
      <c r="B250" s="4"/>
    </row>
    <row r="251" spans="2:2" x14ac:dyDescent="0.3">
      <c r="B251" s="4"/>
    </row>
    <row r="252" spans="2:2" x14ac:dyDescent="0.3">
      <c r="B252" s="4"/>
    </row>
    <row r="253" spans="2:2" x14ac:dyDescent="0.3">
      <c r="B253" s="4"/>
    </row>
    <row r="254" spans="2:2" x14ac:dyDescent="0.3">
      <c r="B254" s="4"/>
    </row>
    <row r="255" spans="2:2" x14ac:dyDescent="0.3">
      <c r="B255" s="4"/>
    </row>
    <row r="256" spans="2:2" x14ac:dyDescent="0.3">
      <c r="B256" s="4"/>
    </row>
    <row r="257" spans="2:2" x14ac:dyDescent="0.3">
      <c r="B257" s="4"/>
    </row>
    <row r="258" spans="2:2" x14ac:dyDescent="0.3">
      <c r="B258" s="4"/>
    </row>
    <row r="259" spans="2:2" x14ac:dyDescent="0.3">
      <c r="B259" s="4"/>
    </row>
    <row r="260" spans="2:2" x14ac:dyDescent="0.3">
      <c r="B260" s="4"/>
    </row>
    <row r="261" spans="2:2" x14ac:dyDescent="0.3">
      <c r="B261" s="4"/>
    </row>
    <row r="262" spans="2:2" x14ac:dyDescent="0.3">
      <c r="B262" s="4"/>
    </row>
    <row r="263" spans="2:2" x14ac:dyDescent="0.3">
      <c r="B263" s="4"/>
    </row>
    <row r="264" spans="2:2" x14ac:dyDescent="0.3">
      <c r="B264" s="4"/>
    </row>
    <row r="265" spans="2:2" x14ac:dyDescent="0.3">
      <c r="B265" s="4"/>
    </row>
    <row r="266" spans="2:2" x14ac:dyDescent="0.3">
      <c r="B266" s="4"/>
    </row>
    <row r="267" spans="2:2" x14ac:dyDescent="0.3">
      <c r="B267" s="4"/>
    </row>
    <row r="268" spans="2:2" x14ac:dyDescent="0.3">
      <c r="B268" s="4"/>
    </row>
    <row r="269" spans="2:2" x14ac:dyDescent="0.3">
      <c r="B269" s="4"/>
    </row>
    <row r="270" spans="2:2" x14ac:dyDescent="0.3">
      <c r="B270" s="4"/>
    </row>
    <row r="271" spans="2:2" x14ac:dyDescent="0.3">
      <c r="B271" s="4"/>
    </row>
    <row r="272" spans="2:2" x14ac:dyDescent="0.3">
      <c r="B272" s="4"/>
    </row>
    <row r="273" spans="2:2" x14ac:dyDescent="0.3">
      <c r="B273" s="4"/>
    </row>
    <row r="274" spans="2:2" x14ac:dyDescent="0.3">
      <c r="B274" s="4"/>
    </row>
    <row r="275" spans="2:2" x14ac:dyDescent="0.3">
      <c r="B275" s="4"/>
    </row>
    <row r="276" spans="2:2" x14ac:dyDescent="0.3">
      <c r="B276" s="4"/>
    </row>
    <row r="277" spans="2:2" x14ac:dyDescent="0.3">
      <c r="B277" s="4"/>
    </row>
    <row r="278" spans="2:2" x14ac:dyDescent="0.3">
      <c r="B278" s="4"/>
    </row>
    <row r="279" spans="2:2" x14ac:dyDescent="0.3">
      <c r="B279" s="4"/>
    </row>
    <row r="280" spans="2:2" x14ac:dyDescent="0.3">
      <c r="B280" s="4"/>
    </row>
    <row r="281" spans="2:2" x14ac:dyDescent="0.3">
      <c r="B281" s="4"/>
    </row>
    <row r="282" spans="2:2" x14ac:dyDescent="0.3">
      <c r="B282" s="4"/>
    </row>
    <row r="283" spans="2:2" x14ac:dyDescent="0.3">
      <c r="B283" s="4"/>
    </row>
    <row r="284" spans="2:2" x14ac:dyDescent="0.3">
      <c r="B284" s="4"/>
    </row>
    <row r="285" spans="2:2" x14ac:dyDescent="0.3">
      <c r="B285" s="4"/>
    </row>
    <row r="286" spans="2:2" x14ac:dyDescent="0.3">
      <c r="B286" s="4"/>
    </row>
    <row r="287" spans="2:2" x14ac:dyDescent="0.3">
      <c r="B287" s="4"/>
    </row>
    <row r="288" spans="2:2" x14ac:dyDescent="0.3">
      <c r="B288" s="4"/>
    </row>
    <row r="289" spans="2:2" x14ac:dyDescent="0.3">
      <c r="B289" s="4"/>
    </row>
    <row r="290" spans="2:2" x14ac:dyDescent="0.3">
      <c r="B290" s="4"/>
    </row>
    <row r="291" spans="2:2" x14ac:dyDescent="0.3">
      <c r="B291" s="4"/>
    </row>
    <row r="292" spans="2:2" x14ac:dyDescent="0.3">
      <c r="B292" s="4"/>
    </row>
    <row r="293" spans="2:2" x14ac:dyDescent="0.3">
      <c r="B293" s="4"/>
    </row>
    <row r="294" spans="2:2" x14ac:dyDescent="0.3">
      <c r="B294" s="4"/>
    </row>
    <row r="295" spans="2:2" x14ac:dyDescent="0.3">
      <c r="B295" s="4"/>
    </row>
    <row r="296" spans="2:2" x14ac:dyDescent="0.3">
      <c r="B296" s="4"/>
    </row>
    <row r="297" spans="2:2" x14ac:dyDescent="0.3">
      <c r="B297" s="4"/>
    </row>
    <row r="298" spans="2:2" x14ac:dyDescent="0.3">
      <c r="B298" s="4"/>
    </row>
    <row r="299" spans="2:2" x14ac:dyDescent="0.3">
      <c r="B299" s="4"/>
    </row>
    <row r="300" spans="2:2" x14ac:dyDescent="0.3">
      <c r="B300" s="4"/>
    </row>
    <row r="301" spans="2:2" x14ac:dyDescent="0.3">
      <c r="B301" s="4"/>
    </row>
    <row r="302" spans="2:2" x14ac:dyDescent="0.3">
      <c r="B302" s="4"/>
    </row>
    <row r="303" spans="2:2" x14ac:dyDescent="0.3">
      <c r="B303" s="4"/>
    </row>
    <row r="304" spans="2:2" x14ac:dyDescent="0.3">
      <c r="B304" s="4"/>
    </row>
    <row r="305" spans="2:2" x14ac:dyDescent="0.3">
      <c r="B305" s="4"/>
    </row>
    <row r="306" spans="2:2" x14ac:dyDescent="0.3">
      <c r="B306" s="4"/>
    </row>
    <row r="307" spans="2:2" x14ac:dyDescent="0.3">
      <c r="B307" s="4"/>
    </row>
    <row r="308" spans="2:2" x14ac:dyDescent="0.3">
      <c r="B308" s="4"/>
    </row>
    <row r="309" spans="2:2" x14ac:dyDescent="0.3">
      <c r="B309" s="4"/>
    </row>
    <row r="310" spans="2:2" x14ac:dyDescent="0.3">
      <c r="B310" s="4"/>
    </row>
    <row r="311" spans="2:2" x14ac:dyDescent="0.3">
      <c r="B311" s="4"/>
    </row>
    <row r="312" spans="2:2" x14ac:dyDescent="0.3">
      <c r="B312" s="4"/>
    </row>
    <row r="313" spans="2:2" x14ac:dyDescent="0.3">
      <c r="B313" s="4"/>
    </row>
    <row r="314" spans="2:2" x14ac:dyDescent="0.3">
      <c r="B314" s="4"/>
    </row>
    <row r="315" spans="2:2" x14ac:dyDescent="0.3">
      <c r="B315" s="4"/>
    </row>
    <row r="316" spans="2:2" x14ac:dyDescent="0.3">
      <c r="B316" s="4"/>
    </row>
    <row r="317" spans="2:2" x14ac:dyDescent="0.3">
      <c r="B317" s="4"/>
    </row>
    <row r="318" spans="2:2" x14ac:dyDescent="0.3">
      <c r="B318" s="4"/>
    </row>
    <row r="319" spans="2:2" x14ac:dyDescent="0.3">
      <c r="B319" s="4"/>
    </row>
    <row r="320" spans="2:2" x14ac:dyDescent="0.3">
      <c r="B320" s="4"/>
    </row>
    <row r="321" spans="2:2" x14ac:dyDescent="0.3">
      <c r="B321" s="4"/>
    </row>
    <row r="322" spans="2:2" x14ac:dyDescent="0.3">
      <c r="B322" s="4"/>
    </row>
    <row r="323" spans="2:2" x14ac:dyDescent="0.3">
      <c r="B323" s="4"/>
    </row>
    <row r="324" spans="2:2" x14ac:dyDescent="0.3">
      <c r="B324" s="4"/>
    </row>
    <row r="325" spans="2:2" x14ac:dyDescent="0.3">
      <c r="B325" s="4"/>
    </row>
    <row r="326" spans="2:2" x14ac:dyDescent="0.3">
      <c r="B326" s="4"/>
    </row>
    <row r="327" spans="2:2" x14ac:dyDescent="0.3">
      <c r="B327" s="4"/>
    </row>
    <row r="328" spans="2:2" x14ac:dyDescent="0.3">
      <c r="B328" s="4"/>
    </row>
    <row r="329" spans="2:2" x14ac:dyDescent="0.3">
      <c r="B329" s="4"/>
    </row>
    <row r="330" spans="2:2" x14ac:dyDescent="0.3">
      <c r="B330" s="4"/>
    </row>
    <row r="331" spans="2:2" x14ac:dyDescent="0.3">
      <c r="B331" s="4"/>
    </row>
    <row r="332" spans="2:2" x14ac:dyDescent="0.3">
      <c r="B332" s="4"/>
    </row>
    <row r="333" spans="2:2" x14ac:dyDescent="0.3">
      <c r="B333" s="4"/>
    </row>
    <row r="334" spans="2:2" x14ac:dyDescent="0.3">
      <c r="B334" s="4"/>
    </row>
    <row r="335" spans="2:2" x14ac:dyDescent="0.3">
      <c r="B335" s="4"/>
    </row>
    <row r="336" spans="2:2" x14ac:dyDescent="0.3">
      <c r="B336" s="4"/>
    </row>
    <row r="337" spans="2:2" x14ac:dyDescent="0.3">
      <c r="B337" s="4"/>
    </row>
    <row r="338" spans="2:2" x14ac:dyDescent="0.3">
      <c r="B338" s="4"/>
    </row>
    <row r="339" spans="2:2" x14ac:dyDescent="0.3">
      <c r="B339" s="4"/>
    </row>
    <row r="340" spans="2:2" x14ac:dyDescent="0.3">
      <c r="B340" s="4"/>
    </row>
    <row r="341" spans="2:2" x14ac:dyDescent="0.3">
      <c r="B341" s="4"/>
    </row>
    <row r="342" spans="2:2" x14ac:dyDescent="0.3">
      <c r="B342" s="4"/>
    </row>
    <row r="343" spans="2:2" x14ac:dyDescent="0.3">
      <c r="B343" s="4"/>
    </row>
    <row r="344" spans="2:2" x14ac:dyDescent="0.3">
      <c r="B344" s="4"/>
    </row>
    <row r="345" spans="2:2" x14ac:dyDescent="0.3">
      <c r="B345" s="4"/>
    </row>
    <row r="346" spans="2:2" x14ac:dyDescent="0.3">
      <c r="B346" s="4"/>
    </row>
    <row r="347" spans="2:2" x14ac:dyDescent="0.3">
      <c r="B347" s="4"/>
    </row>
    <row r="348" spans="2:2" x14ac:dyDescent="0.3">
      <c r="B348" s="4"/>
    </row>
    <row r="349" spans="2:2" x14ac:dyDescent="0.3">
      <c r="B349" s="4"/>
    </row>
    <row r="350" spans="2:2" x14ac:dyDescent="0.3">
      <c r="B350" s="4"/>
    </row>
    <row r="351" spans="2:2" x14ac:dyDescent="0.3">
      <c r="B351" s="4"/>
    </row>
    <row r="352" spans="2:2" x14ac:dyDescent="0.3">
      <c r="B352" s="4"/>
    </row>
    <row r="353" spans="2:2" x14ac:dyDescent="0.3">
      <c r="B353" s="4"/>
    </row>
    <row r="354" spans="2:2" x14ac:dyDescent="0.3">
      <c r="B354" s="4"/>
    </row>
    <row r="355" spans="2:2" x14ac:dyDescent="0.3">
      <c r="B355" s="4"/>
    </row>
    <row r="356" spans="2:2" x14ac:dyDescent="0.3">
      <c r="B356" s="4"/>
    </row>
    <row r="357" spans="2:2" x14ac:dyDescent="0.3">
      <c r="B357" s="4"/>
    </row>
    <row r="358" spans="2:2" x14ac:dyDescent="0.3">
      <c r="B358" s="4"/>
    </row>
    <row r="359" spans="2:2" x14ac:dyDescent="0.3">
      <c r="B359" s="4"/>
    </row>
    <row r="360" spans="2:2" x14ac:dyDescent="0.3">
      <c r="B360" s="4"/>
    </row>
    <row r="361" spans="2:2" x14ac:dyDescent="0.3">
      <c r="B361" s="4"/>
    </row>
    <row r="362" spans="2:2" x14ac:dyDescent="0.3">
      <c r="B362" s="4"/>
    </row>
    <row r="363" spans="2:2" x14ac:dyDescent="0.3">
      <c r="B363" s="4"/>
    </row>
    <row r="364" spans="2:2" x14ac:dyDescent="0.3">
      <c r="B364" s="4"/>
    </row>
    <row r="365" spans="2:2" x14ac:dyDescent="0.3">
      <c r="B365" s="4"/>
    </row>
    <row r="366" spans="2:2" x14ac:dyDescent="0.3">
      <c r="B366" s="4"/>
    </row>
    <row r="367" spans="2:2" x14ac:dyDescent="0.3">
      <c r="B367" s="4"/>
    </row>
    <row r="368" spans="2:2" x14ac:dyDescent="0.3">
      <c r="B368" s="4"/>
    </row>
    <row r="369" spans="2:2" x14ac:dyDescent="0.3">
      <c r="B369" s="4"/>
    </row>
    <row r="370" spans="2:2" x14ac:dyDescent="0.3">
      <c r="B370" s="4"/>
    </row>
    <row r="371" spans="2:2" x14ac:dyDescent="0.3">
      <c r="B371" s="4"/>
    </row>
    <row r="372" spans="2:2" x14ac:dyDescent="0.3">
      <c r="B372" s="4"/>
    </row>
    <row r="373" spans="2:2" x14ac:dyDescent="0.3">
      <c r="B373" s="4"/>
    </row>
    <row r="374" spans="2:2" x14ac:dyDescent="0.3">
      <c r="B374" s="4"/>
    </row>
    <row r="375" spans="2:2" x14ac:dyDescent="0.3">
      <c r="B375" s="4"/>
    </row>
    <row r="376" spans="2:2" x14ac:dyDescent="0.3">
      <c r="B376" s="4"/>
    </row>
    <row r="377" spans="2:2" x14ac:dyDescent="0.3">
      <c r="B377" s="4"/>
    </row>
    <row r="378" spans="2:2" x14ac:dyDescent="0.3">
      <c r="B378" s="4"/>
    </row>
    <row r="379" spans="2:2" x14ac:dyDescent="0.3">
      <c r="B379" s="4"/>
    </row>
    <row r="380" spans="2:2" x14ac:dyDescent="0.3">
      <c r="B380" s="4"/>
    </row>
    <row r="381" spans="2:2" x14ac:dyDescent="0.3">
      <c r="B381" s="4"/>
    </row>
    <row r="382" spans="2:2" x14ac:dyDescent="0.3">
      <c r="B382" s="4"/>
    </row>
    <row r="383" spans="2:2" x14ac:dyDescent="0.3">
      <c r="B383" s="4"/>
    </row>
    <row r="384" spans="2:2" x14ac:dyDescent="0.3">
      <c r="B384" s="4"/>
    </row>
    <row r="385" spans="2:2" x14ac:dyDescent="0.3">
      <c r="B385" s="4"/>
    </row>
    <row r="386" spans="2:2" x14ac:dyDescent="0.3">
      <c r="B386" s="4"/>
    </row>
    <row r="387" spans="2:2" x14ac:dyDescent="0.3">
      <c r="B387" s="4"/>
    </row>
    <row r="388" spans="2:2" x14ac:dyDescent="0.3">
      <c r="B388" s="4"/>
    </row>
    <row r="389" spans="2:2" x14ac:dyDescent="0.3">
      <c r="B389" s="4"/>
    </row>
    <row r="390" spans="2:2" x14ac:dyDescent="0.3">
      <c r="B390" s="4"/>
    </row>
    <row r="391" spans="2:2" x14ac:dyDescent="0.3">
      <c r="B391" s="4"/>
    </row>
    <row r="392" spans="2:2" x14ac:dyDescent="0.3">
      <c r="B392" s="4"/>
    </row>
    <row r="393" spans="2:2" x14ac:dyDescent="0.3">
      <c r="B393" s="4"/>
    </row>
    <row r="394" spans="2:2" x14ac:dyDescent="0.3">
      <c r="B394" s="4"/>
    </row>
    <row r="395" spans="2:2" x14ac:dyDescent="0.3">
      <c r="B395" s="4"/>
    </row>
    <row r="396" spans="2:2" x14ac:dyDescent="0.3">
      <c r="B396" s="4"/>
    </row>
    <row r="397" spans="2:2" x14ac:dyDescent="0.3">
      <c r="B397" s="4"/>
    </row>
    <row r="398" spans="2:2" x14ac:dyDescent="0.3">
      <c r="B398" s="4"/>
    </row>
    <row r="399" spans="2:2" x14ac:dyDescent="0.3">
      <c r="B399" s="4"/>
    </row>
    <row r="400" spans="2:2" x14ac:dyDescent="0.3">
      <c r="B400" s="4"/>
    </row>
    <row r="401" spans="2:2" x14ac:dyDescent="0.3">
      <c r="B401" s="4"/>
    </row>
    <row r="402" spans="2:2" x14ac:dyDescent="0.3">
      <c r="B402" s="4"/>
    </row>
    <row r="403" spans="2:2" x14ac:dyDescent="0.3">
      <c r="B403" s="4"/>
    </row>
    <row r="404" spans="2:2" x14ac:dyDescent="0.3">
      <c r="B404" s="4"/>
    </row>
    <row r="405" spans="2:2" x14ac:dyDescent="0.3">
      <c r="B405" s="4"/>
    </row>
    <row r="406" spans="2:2" x14ac:dyDescent="0.3">
      <c r="B406" s="4"/>
    </row>
    <row r="407" spans="2:2" x14ac:dyDescent="0.3">
      <c r="B407" s="4"/>
    </row>
    <row r="408" spans="2:2" x14ac:dyDescent="0.3">
      <c r="B408" s="4"/>
    </row>
    <row r="409" spans="2:2" x14ac:dyDescent="0.3">
      <c r="B409" s="4"/>
    </row>
    <row r="410" spans="2:2" x14ac:dyDescent="0.3">
      <c r="B410" s="4"/>
    </row>
    <row r="411" spans="2:2" x14ac:dyDescent="0.3">
      <c r="B411" s="4"/>
    </row>
    <row r="412" spans="2:2" x14ac:dyDescent="0.3">
      <c r="B412" s="4"/>
    </row>
    <row r="413" spans="2:2" x14ac:dyDescent="0.3">
      <c r="B413" s="4"/>
    </row>
    <row r="414" spans="2:2" x14ac:dyDescent="0.3">
      <c r="B414" s="4"/>
    </row>
    <row r="415" spans="2:2" x14ac:dyDescent="0.3">
      <c r="B415" s="4"/>
    </row>
    <row r="416" spans="2:2" x14ac:dyDescent="0.3">
      <c r="B416" s="4"/>
    </row>
    <row r="417" spans="2:2" x14ac:dyDescent="0.3">
      <c r="B417" s="4"/>
    </row>
    <row r="418" spans="2:2" x14ac:dyDescent="0.3">
      <c r="B418" s="4"/>
    </row>
    <row r="419" spans="2:2" x14ac:dyDescent="0.3">
      <c r="B419" s="4"/>
    </row>
    <row r="420" spans="2:2" x14ac:dyDescent="0.3">
      <c r="B420" s="4"/>
    </row>
    <row r="421" spans="2:2" x14ac:dyDescent="0.3">
      <c r="B421" s="4"/>
    </row>
    <row r="422" spans="2:2" x14ac:dyDescent="0.3">
      <c r="B422" s="4"/>
    </row>
    <row r="423" spans="2:2" x14ac:dyDescent="0.3">
      <c r="B423" s="4"/>
    </row>
    <row r="424" spans="2:2" x14ac:dyDescent="0.3">
      <c r="B424" s="4"/>
    </row>
    <row r="425" spans="2:2" x14ac:dyDescent="0.3">
      <c r="B425" s="4"/>
    </row>
    <row r="426" spans="2:2" x14ac:dyDescent="0.3">
      <c r="B426" s="4"/>
    </row>
    <row r="427" spans="2:2" x14ac:dyDescent="0.3">
      <c r="B427" s="4"/>
    </row>
    <row r="428" spans="2:2" x14ac:dyDescent="0.3">
      <c r="B428" s="4"/>
    </row>
    <row r="429" spans="2:2" x14ac:dyDescent="0.3">
      <c r="B429" s="4"/>
    </row>
    <row r="430" spans="2:2" x14ac:dyDescent="0.3">
      <c r="B430" s="4"/>
    </row>
    <row r="431" spans="2:2" x14ac:dyDescent="0.3">
      <c r="B431" s="4"/>
    </row>
    <row r="432" spans="2:2" x14ac:dyDescent="0.3">
      <c r="B432" s="4"/>
    </row>
    <row r="433" spans="2:7" x14ac:dyDescent="0.3">
      <c r="B433" s="4"/>
    </row>
    <row r="434" spans="2:7" x14ac:dyDescent="0.3">
      <c r="B434" s="4"/>
    </row>
    <row r="435" spans="2:7" x14ac:dyDescent="0.3">
      <c r="B435" s="4"/>
    </row>
    <row r="436" spans="2:7" x14ac:dyDescent="0.3">
      <c r="B436" s="4"/>
    </row>
    <row r="437" spans="2:7" x14ac:dyDescent="0.3">
      <c r="B437" s="4"/>
    </row>
    <row r="438" spans="2:7" x14ac:dyDescent="0.3">
      <c r="B438" s="4"/>
    </row>
    <row r="439" spans="2:7" x14ac:dyDescent="0.3">
      <c r="B439" s="4"/>
    </row>
    <row r="440" spans="2:7" x14ac:dyDescent="0.3">
      <c r="B440" s="4"/>
    </row>
    <row r="441" spans="2:7" x14ac:dyDescent="0.3">
      <c r="B441" s="4"/>
    </row>
    <row r="442" spans="2:7" x14ac:dyDescent="0.3">
      <c r="B442" s="4"/>
    </row>
    <row r="443" spans="2:7" x14ac:dyDescent="0.3">
      <c r="B443" s="4"/>
      <c r="G443" s="1"/>
    </row>
    <row r="444" spans="2:7" x14ac:dyDescent="0.3">
      <c r="B444" s="4"/>
    </row>
    <row r="445" spans="2:7" x14ac:dyDescent="0.3">
      <c r="B445" s="4"/>
    </row>
    <row r="446" spans="2:7" x14ac:dyDescent="0.3">
      <c r="B446" s="4"/>
    </row>
    <row r="447" spans="2:7" x14ac:dyDescent="0.3">
      <c r="B447" s="4"/>
    </row>
    <row r="448" spans="2:7" x14ac:dyDescent="0.3">
      <c r="B448" s="4"/>
    </row>
    <row r="449" spans="2:2" x14ac:dyDescent="0.3">
      <c r="B449" s="4"/>
    </row>
    <row r="450" spans="2:2" x14ac:dyDescent="0.3">
      <c r="B450" s="4"/>
    </row>
    <row r="451" spans="2:2" x14ac:dyDescent="0.3">
      <c r="B451" s="4"/>
    </row>
    <row r="452" spans="2:2" x14ac:dyDescent="0.3">
      <c r="B452" s="4"/>
    </row>
    <row r="453" spans="2:2" x14ac:dyDescent="0.3">
      <c r="B453" s="4"/>
    </row>
    <row r="454" spans="2:2" x14ac:dyDescent="0.3">
      <c r="B454" s="4"/>
    </row>
    <row r="455" spans="2:2" x14ac:dyDescent="0.3">
      <c r="B455" s="4"/>
    </row>
    <row r="456" spans="2:2" x14ac:dyDescent="0.3">
      <c r="B456" s="4"/>
    </row>
    <row r="457" spans="2:2" x14ac:dyDescent="0.3">
      <c r="B457" s="4"/>
    </row>
    <row r="458" spans="2:2" x14ac:dyDescent="0.3">
      <c r="B458" s="4"/>
    </row>
    <row r="459" spans="2:2" x14ac:dyDescent="0.3">
      <c r="B459" s="4"/>
    </row>
    <row r="460" spans="2:2" x14ac:dyDescent="0.3">
      <c r="B460" s="4"/>
    </row>
    <row r="461" spans="2:2" x14ac:dyDescent="0.3">
      <c r="B461" s="4"/>
    </row>
    <row r="462" spans="2:2" x14ac:dyDescent="0.3">
      <c r="B462" s="4"/>
    </row>
    <row r="463" spans="2:2" x14ac:dyDescent="0.3">
      <c r="B463" s="4"/>
    </row>
    <row r="464" spans="2:2" x14ac:dyDescent="0.3">
      <c r="B464" s="4"/>
    </row>
    <row r="465" spans="2:2" x14ac:dyDescent="0.3">
      <c r="B465" s="4"/>
    </row>
    <row r="466" spans="2:2" x14ac:dyDescent="0.3">
      <c r="B466" s="4"/>
    </row>
    <row r="467" spans="2:2" x14ac:dyDescent="0.3">
      <c r="B467" s="4"/>
    </row>
    <row r="468" spans="2:2" x14ac:dyDescent="0.3">
      <c r="B468" s="4"/>
    </row>
    <row r="469" spans="2:2" x14ac:dyDescent="0.3">
      <c r="B469" s="4"/>
    </row>
    <row r="470" spans="2:2" x14ac:dyDescent="0.3">
      <c r="B470" s="4"/>
    </row>
    <row r="471" spans="2:2" x14ac:dyDescent="0.3">
      <c r="B471" s="4"/>
    </row>
    <row r="472" spans="2:2" x14ac:dyDescent="0.3">
      <c r="B472" s="4"/>
    </row>
    <row r="473" spans="2:2" x14ac:dyDescent="0.3">
      <c r="B473" s="4"/>
    </row>
    <row r="474" spans="2:2" x14ac:dyDescent="0.3">
      <c r="B474" s="4"/>
    </row>
    <row r="475" spans="2:2" x14ac:dyDescent="0.3">
      <c r="B475" s="4"/>
    </row>
    <row r="476" spans="2:2" x14ac:dyDescent="0.3">
      <c r="B476" s="4"/>
    </row>
    <row r="477" spans="2:2" x14ac:dyDescent="0.3">
      <c r="B477" s="4"/>
    </row>
    <row r="478" spans="2:2" x14ac:dyDescent="0.3">
      <c r="B478" s="4"/>
    </row>
    <row r="479" spans="2:2" x14ac:dyDescent="0.3">
      <c r="B479" s="4"/>
    </row>
    <row r="480" spans="2:2" x14ac:dyDescent="0.3">
      <c r="B480" s="4"/>
    </row>
    <row r="481" spans="2:7" x14ac:dyDescent="0.3">
      <c r="B481" s="4"/>
    </row>
    <row r="482" spans="2:7" x14ac:dyDescent="0.3">
      <c r="B482" s="4"/>
    </row>
    <row r="483" spans="2:7" x14ac:dyDescent="0.3">
      <c r="B483" s="4"/>
    </row>
    <row r="484" spans="2:7" x14ac:dyDescent="0.3">
      <c r="B484" s="4"/>
    </row>
    <row r="485" spans="2:7" x14ac:dyDescent="0.3">
      <c r="B485" s="4"/>
    </row>
    <row r="486" spans="2:7" x14ac:dyDescent="0.3">
      <c r="B486" s="4"/>
    </row>
    <row r="487" spans="2:7" x14ac:dyDescent="0.3">
      <c r="B487" s="4"/>
    </row>
    <row r="488" spans="2:7" x14ac:dyDescent="0.3">
      <c r="B488" s="4"/>
    </row>
    <row r="489" spans="2:7" x14ac:dyDescent="0.3">
      <c r="B489" s="4"/>
    </row>
    <row r="490" spans="2:7" x14ac:dyDescent="0.3">
      <c r="B490" s="4"/>
    </row>
    <row r="491" spans="2:7" x14ac:dyDescent="0.3">
      <c r="B491" s="4"/>
    </row>
    <row r="492" spans="2:7" x14ac:dyDescent="0.3">
      <c r="B492" s="4"/>
    </row>
    <row r="493" spans="2:7" x14ac:dyDescent="0.3">
      <c r="B493" s="4"/>
    </row>
    <row r="494" spans="2:7" x14ac:dyDescent="0.3">
      <c r="B494" s="4"/>
      <c r="G494" s="1"/>
    </row>
    <row r="495" spans="2:7" x14ac:dyDescent="0.3">
      <c r="B495" s="4"/>
    </row>
    <row r="496" spans="2:7" x14ac:dyDescent="0.3">
      <c r="B496" s="4"/>
    </row>
    <row r="497" spans="2:2" x14ac:dyDescent="0.3">
      <c r="B497" s="4"/>
    </row>
    <row r="498" spans="2:2" x14ac:dyDescent="0.3">
      <c r="B498" s="4"/>
    </row>
    <row r="499" spans="2:2" x14ac:dyDescent="0.3">
      <c r="B499" s="4"/>
    </row>
    <row r="500" spans="2:2" x14ac:dyDescent="0.3">
      <c r="B500" s="4"/>
    </row>
    <row r="501" spans="2:2" x14ac:dyDescent="0.3">
      <c r="B501" s="4"/>
    </row>
    <row r="502" spans="2:2" x14ac:dyDescent="0.3">
      <c r="B502" s="4"/>
    </row>
    <row r="503" spans="2:2" x14ac:dyDescent="0.3">
      <c r="B503" s="4"/>
    </row>
    <row r="504" spans="2:2" x14ac:dyDescent="0.3">
      <c r="B504" s="4"/>
    </row>
    <row r="505" spans="2:2" x14ac:dyDescent="0.3">
      <c r="B505" s="4"/>
    </row>
    <row r="506" spans="2:2" x14ac:dyDescent="0.3">
      <c r="B506" s="4"/>
    </row>
    <row r="507" spans="2:2" x14ac:dyDescent="0.3">
      <c r="B507" s="4"/>
    </row>
    <row r="508" spans="2:2" x14ac:dyDescent="0.3">
      <c r="B508" s="4"/>
    </row>
    <row r="509" spans="2:2" x14ac:dyDescent="0.3">
      <c r="B509" s="4"/>
    </row>
    <row r="510" spans="2:2" x14ac:dyDescent="0.3">
      <c r="B510" s="4"/>
    </row>
    <row r="511" spans="2:2" x14ac:dyDescent="0.3">
      <c r="B511" s="4"/>
    </row>
    <row r="512" spans="2:2" x14ac:dyDescent="0.3">
      <c r="B512" s="4"/>
    </row>
    <row r="513" spans="2:7" x14ac:dyDescent="0.3">
      <c r="B513" s="4"/>
      <c r="G513" s="1"/>
    </row>
    <row r="514" spans="2:7" x14ac:dyDescent="0.3">
      <c r="B514" s="4"/>
    </row>
    <row r="515" spans="2:7" x14ac:dyDescent="0.3">
      <c r="B515" s="4"/>
    </row>
    <row r="516" spans="2:7" x14ac:dyDescent="0.3">
      <c r="B516" s="4"/>
    </row>
    <row r="517" spans="2:7" x14ac:dyDescent="0.3">
      <c r="B517" s="4"/>
    </row>
    <row r="518" spans="2:7" x14ac:dyDescent="0.3">
      <c r="B518" s="4"/>
    </row>
    <row r="519" spans="2:7" x14ac:dyDescent="0.3">
      <c r="B519" s="4"/>
    </row>
    <row r="520" spans="2:7" x14ac:dyDescent="0.3">
      <c r="B520" s="4"/>
    </row>
    <row r="521" spans="2:7" x14ac:dyDescent="0.3">
      <c r="B521" s="4"/>
    </row>
    <row r="522" spans="2:7" x14ac:dyDescent="0.3">
      <c r="B522" s="4"/>
    </row>
    <row r="523" spans="2:7" x14ac:dyDescent="0.3">
      <c r="B523" s="4"/>
    </row>
    <row r="524" spans="2:7" x14ac:dyDescent="0.3">
      <c r="B524" s="4"/>
    </row>
    <row r="525" spans="2:7" x14ac:dyDescent="0.3">
      <c r="B525" s="4"/>
    </row>
    <row r="526" spans="2:7" x14ac:dyDescent="0.3">
      <c r="B526" s="4"/>
    </row>
    <row r="527" spans="2:7" x14ac:dyDescent="0.3">
      <c r="B527" s="4"/>
    </row>
    <row r="528" spans="2:7" x14ac:dyDescent="0.3">
      <c r="B528" s="4"/>
    </row>
    <row r="529" spans="2:8" x14ac:dyDescent="0.3">
      <c r="B529" s="4"/>
    </row>
    <row r="530" spans="2:8" x14ac:dyDescent="0.3">
      <c r="B530" s="4"/>
      <c r="H530" s="1"/>
    </row>
    <row r="531" spans="2:8" x14ac:dyDescent="0.3">
      <c r="B531" s="4"/>
    </row>
    <row r="532" spans="2:8" x14ac:dyDescent="0.3">
      <c r="B532" s="4"/>
    </row>
    <row r="533" spans="2:8" x14ac:dyDescent="0.3">
      <c r="B533" s="4"/>
    </row>
    <row r="534" spans="2:8" x14ac:dyDescent="0.3">
      <c r="B534" s="4"/>
    </row>
    <row r="535" spans="2:8" x14ac:dyDescent="0.3">
      <c r="B535" s="4"/>
    </row>
    <row r="536" spans="2:8" x14ac:dyDescent="0.3">
      <c r="B536" s="4"/>
    </row>
    <row r="537" spans="2:8" x14ac:dyDescent="0.3">
      <c r="B537" s="4"/>
    </row>
    <row r="538" spans="2:8" x14ac:dyDescent="0.3">
      <c r="B538" s="4"/>
    </row>
    <row r="539" spans="2:8" x14ac:dyDescent="0.3">
      <c r="B539" s="4"/>
    </row>
    <row r="540" spans="2:8" x14ac:dyDescent="0.3">
      <c r="B540" s="4"/>
    </row>
    <row r="541" spans="2:8" x14ac:dyDescent="0.3">
      <c r="B541" s="4"/>
    </row>
    <row r="542" spans="2:8" x14ac:dyDescent="0.3">
      <c r="B542" s="4"/>
    </row>
    <row r="543" spans="2:8" x14ac:dyDescent="0.3">
      <c r="B543" s="4"/>
    </row>
    <row r="544" spans="2:8" x14ac:dyDescent="0.3">
      <c r="B544" s="4"/>
    </row>
    <row r="545" spans="2:2" x14ac:dyDescent="0.3">
      <c r="B545" s="4"/>
    </row>
    <row r="546" spans="2:2" x14ac:dyDescent="0.3">
      <c r="B546" s="4"/>
    </row>
    <row r="547" spans="2:2" x14ac:dyDescent="0.3">
      <c r="B547" s="4"/>
    </row>
    <row r="548" spans="2:2" x14ac:dyDescent="0.3">
      <c r="B548" s="4"/>
    </row>
    <row r="549" spans="2:2" x14ac:dyDescent="0.3">
      <c r="B549" s="4"/>
    </row>
    <row r="550" spans="2:2" x14ac:dyDescent="0.3">
      <c r="B550" s="4"/>
    </row>
    <row r="551" spans="2:2" x14ac:dyDescent="0.3">
      <c r="B551" s="4"/>
    </row>
    <row r="552" spans="2:2" x14ac:dyDescent="0.3">
      <c r="B552" s="4"/>
    </row>
    <row r="553" spans="2:2" x14ac:dyDescent="0.3">
      <c r="B553" s="4"/>
    </row>
    <row r="554" spans="2:2" x14ac:dyDescent="0.3">
      <c r="B554" s="4"/>
    </row>
    <row r="555" spans="2:2" x14ac:dyDescent="0.3">
      <c r="B555" s="4"/>
    </row>
    <row r="556" spans="2:2" x14ac:dyDescent="0.3">
      <c r="B556" s="4"/>
    </row>
    <row r="557" spans="2:2" x14ac:dyDescent="0.3">
      <c r="B557" s="4"/>
    </row>
    <row r="558" spans="2:2" x14ac:dyDescent="0.3">
      <c r="B558" s="4"/>
    </row>
    <row r="559" spans="2:2" x14ac:dyDescent="0.3">
      <c r="B559" s="4"/>
    </row>
    <row r="560" spans="2:2" x14ac:dyDescent="0.3">
      <c r="B560" s="4"/>
    </row>
    <row r="561" spans="2:2" x14ac:dyDescent="0.3">
      <c r="B561" s="4"/>
    </row>
    <row r="562" spans="2:2" x14ac:dyDescent="0.3">
      <c r="B562" s="4"/>
    </row>
    <row r="563" spans="2:2" x14ac:dyDescent="0.3">
      <c r="B563" s="4"/>
    </row>
    <row r="564" spans="2:2" x14ac:dyDescent="0.3">
      <c r="B564" s="4"/>
    </row>
    <row r="565" spans="2:2" x14ac:dyDescent="0.3">
      <c r="B565" s="4"/>
    </row>
    <row r="566" spans="2:2" x14ac:dyDescent="0.3">
      <c r="B566" s="4"/>
    </row>
    <row r="567" spans="2:2" x14ac:dyDescent="0.3">
      <c r="B567" s="4"/>
    </row>
    <row r="568" spans="2:2" x14ac:dyDescent="0.3">
      <c r="B568" s="4"/>
    </row>
    <row r="569" spans="2:2" x14ac:dyDescent="0.3">
      <c r="B569" s="4"/>
    </row>
    <row r="570" spans="2:2" x14ac:dyDescent="0.3">
      <c r="B570" s="4"/>
    </row>
    <row r="571" spans="2:2" x14ac:dyDescent="0.3">
      <c r="B571" s="4"/>
    </row>
    <row r="572" spans="2:2" x14ac:dyDescent="0.3">
      <c r="B572" s="4"/>
    </row>
    <row r="573" spans="2:2" x14ac:dyDescent="0.3">
      <c r="B573" s="4"/>
    </row>
    <row r="574" spans="2:2" x14ac:dyDescent="0.3">
      <c r="B574" s="4"/>
    </row>
    <row r="575" spans="2:2" x14ac:dyDescent="0.3">
      <c r="B575" s="4"/>
    </row>
    <row r="576" spans="2:2" x14ac:dyDescent="0.3">
      <c r="B576" s="4"/>
    </row>
    <row r="577" spans="2:2" x14ac:dyDescent="0.3">
      <c r="B577" s="4"/>
    </row>
    <row r="578" spans="2:2" x14ac:dyDescent="0.3">
      <c r="B578" s="4"/>
    </row>
    <row r="579" spans="2:2" x14ac:dyDescent="0.3">
      <c r="B579" s="4"/>
    </row>
    <row r="580" spans="2:2" x14ac:dyDescent="0.3">
      <c r="B580" s="4"/>
    </row>
    <row r="581" spans="2:2" x14ac:dyDescent="0.3">
      <c r="B581" s="4"/>
    </row>
    <row r="582" spans="2:2" x14ac:dyDescent="0.3">
      <c r="B582" s="4"/>
    </row>
    <row r="583" spans="2:2" x14ac:dyDescent="0.3">
      <c r="B583" s="4"/>
    </row>
    <row r="584" spans="2:2" x14ac:dyDescent="0.3">
      <c r="B584" s="4"/>
    </row>
    <row r="585" spans="2:2" x14ac:dyDescent="0.3">
      <c r="B585" s="4"/>
    </row>
    <row r="586" spans="2:2" x14ac:dyDescent="0.3">
      <c r="B586" s="4"/>
    </row>
    <row r="587" spans="2:2" x14ac:dyDescent="0.3">
      <c r="B587" s="4"/>
    </row>
    <row r="588" spans="2:2" x14ac:dyDescent="0.3">
      <c r="B588" s="4"/>
    </row>
    <row r="589" spans="2:2" x14ac:dyDescent="0.3">
      <c r="B589" s="4"/>
    </row>
    <row r="590" spans="2:2" x14ac:dyDescent="0.3">
      <c r="B590" s="4"/>
    </row>
    <row r="591" spans="2:2" x14ac:dyDescent="0.3">
      <c r="B591" s="4"/>
    </row>
    <row r="592" spans="2:2" x14ac:dyDescent="0.3">
      <c r="B592" s="4"/>
    </row>
    <row r="593" spans="2:2" x14ac:dyDescent="0.3">
      <c r="B593" s="4"/>
    </row>
    <row r="594" spans="2:2" x14ac:dyDescent="0.3">
      <c r="B594" s="4"/>
    </row>
    <row r="595" spans="2:2" x14ac:dyDescent="0.3">
      <c r="B595" s="4"/>
    </row>
    <row r="596" spans="2:2" x14ac:dyDescent="0.3">
      <c r="B596" s="4"/>
    </row>
    <row r="597" spans="2:2" x14ac:dyDescent="0.3">
      <c r="B597" s="4"/>
    </row>
    <row r="598" spans="2:2" x14ac:dyDescent="0.3">
      <c r="B598" s="4"/>
    </row>
    <row r="599" spans="2:2" x14ac:dyDescent="0.3">
      <c r="B599" s="4"/>
    </row>
    <row r="600" spans="2:2" x14ac:dyDescent="0.3">
      <c r="B600" s="4"/>
    </row>
    <row r="601" spans="2:2" x14ac:dyDescent="0.3">
      <c r="B601" s="4"/>
    </row>
    <row r="602" spans="2:2" x14ac:dyDescent="0.3">
      <c r="B602" s="4"/>
    </row>
    <row r="603" spans="2:2" x14ac:dyDescent="0.3">
      <c r="B603" s="4"/>
    </row>
    <row r="604" spans="2:2" x14ac:dyDescent="0.3">
      <c r="B604" s="4"/>
    </row>
    <row r="605" spans="2:2" x14ac:dyDescent="0.3">
      <c r="B605" s="4"/>
    </row>
    <row r="606" spans="2:2" x14ac:dyDescent="0.3">
      <c r="B606" s="4"/>
    </row>
    <row r="607" spans="2:2" x14ac:dyDescent="0.3">
      <c r="B607" s="4"/>
    </row>
    <row r="608" spans="2:2" x14ac:dyDescent="0.3">
      <c r="B608" s="4"/>
    </row>
    <row r="609" spans="2:2" x14ac:dyDescent="0.3">
      <c r="B609" s="4"/>
    </row>
    <row r="610" spans="2:2" x14ac:dyDescent="0.3">
      <c r="B610" s="4"/>
    </row>
    <row r="611" spans="2:2" x14ac:dyDescent="0.3">
      <c r="B611" s="4"/>
    </row>
    <row r="612" spans="2:2" x14ac:dyDescent="0.3">
      <c r="B612" s="4"/>
    </row>
    <row r="613" spans="2:2" x14ac:dyDescent="0.3">
      <c r="B613" s="4"/>
    </row>
    <row r="614" spans="2:2" x14ac:dyDescent="0.3">
      <c r="B614" s="4"/>
    </row>
    <row r="615" spans="2:2" x14ac:dyDescent="0.3">
      <c r="B615" s="4"/>
    </row>
    <row r="616" spans="2:2" x14ac:dyDescent="0.3">
      <c r="B616" s="4"/>
    </row>
    <row r="617" spans="2:2" x14ac:dyDescent="0.3">
      <c r="B617" s="4"/>
    </row>
    <row r="618" spans="2:2" x14ac:dyDescent="0.3">
      <c r="B618" s="4"/>
    </row>
    <row r="619" spans="2:2" x14ac:dyDescent="0.3">
      <c r="B619" s="4"/>
    </row>
    <row r="620" spans="2:2" x14ac:dyDescent="0.3">
      <c r="B620" s="4"/>
    </row>
    <row r="621" spans="2:2" x14ac:dyDescent="0.3">
      <c r="B621" s="4"/>
    </row>
    <row r="622" spans="2:2" x14ac:dyDescent="0.3">
      <c r="B622" s="4"/>
    </row>
    <row r="623" spans="2:2" x14ac:dyDescent="0.3">
      <c r="B623" s="4"/>
    </row>
    <row r="624" spans="2:2" x14ac:dyDescent="0.3">
      <c r="B624" s="4"/>
    </row>
    <row r="625" spans="2:2" x14ac:dyDescent="0.3">
      <c r="B625" s="4"/>
    </row>
    <row r="626" spans="2:2" x14ac:dyDescent="0.3">
      <c r="B626" s="4"/>
    </row>
    <row r="627" spans="2:2" x14ac:dyDescent="0.3">
      <c r="B627" s="4"/>
    </row>
    <row r="628" spans="2:2" x14ac:dyDescent="0.3">
      <c r="B628" s="4"/>
    </row>
    <row r="629" spans="2:2" x14ac:dyDescent="0.3">
      <c r="B629" s="4"/>
    </row>
    <row r="630" spans="2:2" x14ac:dyDescent="0.3">
      <c r="B630" s="4"/>
    </row>
    <row r="631" spans="2:2" x14ac:dyDescent="0.3">
      <c r="B631" s="4"/>
    </row>
    <row r="632" spans="2:2" x14ac:dyDescent="0.3">
      <c r="B632" s="4"/>
    </row>
    <row r="633" spans="2:2" x14ac:dyDescent="0.3">
      <c r="B633" s="4"/>
    </row>
    <row r="634" spans="2:2" x14ac:dyDescent="0.3">
      <c r="B634" s="4"/>
    </row>
    <row r="635" spans="2:2" x14ac:dyDescent="0.3">
      <c r="B635" s="4"/>
    </row>
    <row r="636" spans="2:2" x14ac:dyDescent="0.3">
      <c r="B636" s="4"/>
    </row>
    <row r="637" spans="2:2" x14ac:dyDescent="0.3">
      <c r="B637" s="4"/>
    </row>
    <row r="638" spans="2:2" x14ac:dyDescent="0.3">
      <c r="B638" s="4"/>
    </row>
    <row r="639" spans="2:2" x14ac:dyDescent="0.3">
      <c r="B639" s="4"/>
    </row>
    <row r="640" spans="2:2" x14ac:dyDescent="0.3">
      <c r="B640" s="4"/>
    </row>
    <row r="641" spans="2:2" x14ac:dyDescent="0.3">
      <c r="B641" s="4"/>
    </row>
    <row r="642" spans="2:2" x14ac:dyDescent="0.3">
      <c r="B642" s="4"/>
    </row>
    <row r="643" spans="2:2" x14ac:dyDescent="0.3">
      <c r="B643" s="4"/>
    </row>
    <row r="644" spans="2:2" x14ac:dyDescent="0.3">
      <c r="B644" s="4"/>
    </row>
    <row r="645" spans="2:2" x14ac:dyDescent="0.3">
      <c r="B645" s="4"/>
    </row>
    <row r="646" spans="2:2" x14ac:dyDescent="0.3">
      <c r="B646" s="4"/>
    </row>
    <row r="647" spans="2:2" x14ac:dyDescent="0.3">
      <c r="B647" s="4"/>
    </row>
    <row r="648" spans="2:2" x14ac:dyDescent="0.3">
      <c r="B648" s="4"/>
    </row>
    <row r="649" spans="2:2" x14ac:dyDescent="0.3">
      <c r="B649" s="4"/>
    </row>
    <row r="650" spans="2:2" x14ac:dyDescent="0.3">
      <c r="B650" s="4"/>
    </row>
    <row r="651" spans="2:2" x14ac:dyDescent="0.3">
      <c r="B651" s="4"/>
    </row>
    <row r="652" spans="2:2" x14ac:dyDescent="0.3">
      <c r="B652" s="4"/>
    </row>
    <row r="653" spans="2:2" x14ac:dyDescent="0.3">
      <c r="B653" s="4"/>
    </row>
    <row r="654" spans="2:2" x14ac:dyDescent="0.3">
      <c r="B654" s="4"/>
    </row>
    <row r="655" spans="2:2" x14ac:dyDescent="0.3">
      <c r="B655" s="4"/>
    </row>
    <row r="656" spans="2:2" x14ac:dyDescent="0.3">
      <c r="B656" s="4"/>
    </row>
    <row r="657" spans="2:2" x14ac:dyDescent="0.3">
      <c r="B657" s="4"/>
    </row>
    <row r="658" spans="2:2" x14ac:dyDescent="0.3">
      <c r="B658" s="4"/>
    </row>
    <row r="659" spans="2:2" x14ac:dyDescent="0.3">
      <c r="B659" s="4"/>
    </row>
    <row r="660" spans="2:2" x14ac:dyDescent="0.3">
      <c r="B660" s="4"/>
    </row>
    <row r="661" spans="2:2" x14ac:dyDescent="0.3">
      <c r="B661" s="4"/>
    </row>
    <row r="662" spans="2:2" x14ac:dyDescent="0.3">
      <c r="B662" s="4"/>
    </row>
    <row r="663" spans="2:2" x14ac:dyDescent="0.3">
      <c r="B663" s="4"/>
    </row>
    <row r="664" spans="2:2" x14ac:dyDescent="0.3">
      <c r="B664" s="4"/>
    </row>
    <row r="665" spans="2:2" x14ac:dyDescent="0.3">
      <c r="B665" s="4"/>
    </row>
    <row r="666" spans="2:2" x14ac:dyDescent="0.3">
      <c r="B666" s="4"/>
    </row>
    <row r="667" spans="2:2" x14ac:dyDescent="0.3">
      <c r="B667" s="4"/>
    </row>
    <row r="668" spans="2:2" x14ac:dyDescent="0.3">
      <c r="B668" s="4"/>
    </row>
    <row r="669" spans="2:2" x14ac:dyDescent="0.3">
      <c r="B669" s="4"/>
    </row>
    <row r="670" spans="2:2" x14ac:dyDescent="0.3">
      <c r="B670" s="4"/>
    </row>
    <row r="671" spans="2:2" x14ac:dyDescent="0.3">
      <c r="B671" s="4"/>
    </row>
    <row r="672" spans="2:2" x14ac:dyDescent="0.3">
      <c r="B672" s="4"/>
    </row>
    <row r="673" spans="2:2" x14ac:dyDescent="0.3">
      <c r="B673" s="4"/>
    </row>
    <row r="674" spans="2:2" x14ac:dyDescent="0.3">
      <c r="B674" s="4"/>
    </row>
    <row r="675" spans="2:2" x14ac:dyDescent="0.3">
      <c r="B675" s="4"/>
    </row>
    <row r="676" spans="2:2" x14ac:dyDescent="0.3">
      <c r="B676" s="4"/>
    </row>
    <row r="677" spans="2:2" x14ac:dyDescent="0.3">
      <c r="B677" s="4"/>
    </row>
    <row r="678" spans="2:2" x14ac:dyDescent="0.3">
      <c r="B678" s="4"/>
    </row>
    <row r="679" spans="2:2" x14ac:dyDescent="0.3">
      <c r="B679" s="4"/>
    </row>
    <row r="680" spans="2:2" x14ac:dyDescent="0.3">
      <c r="B680" s="4"/>
    </row>
    <row r="681" spans="2:2" x14ac:dyDescent="0.3">
      <c r="B681" s="4"/>
    </row>
    <row r="682" spans="2:2" x14ac:dyDescent="0.3">
      <c r="B682" s="4"/>
    </row>
    <row r="683" spans="2:2" x14ac:dyDescent="0.3">
      <c r="B683" s="4"/>
    </row>
    <row r="684" spans="2:2" x14ac:dyDescent="0.3">
      <c r="B684" s="4"/>
    </row>
    <row r="685" spans="2:2" x14ac:dyDescent="0.3">
      <c r="B685" s="4"/>
    </row>
    <row r="686" spans="2:2" x14ac:dyDescent="0.3">
      <c r="B686" s="4"/>
    </row>
    <row r="687" spans="2:2" x14ac:dyDescent="0.3">
      <c r="B687" s="4"/>
    </row>
    <row r="688" spans="2:2" x14ac:dyDescent="0.3">
      <c r="B688" s="4"/>
    </row>
    <row r="689" spans="2:7" x14ac:dyDescent="0.3">
      <c r="B689" s="4"/>
    </row>
    <row r="690" spans="2:7" x14ac:dyDescent="0.3">
      <c r="B690" s="4"/>
    </row>
    <row r="691" spans="2:7" x14ac:dyDescent="0.3">
      <c r="B691" s="4"/>
    </row>
    <row r="692" spans="2:7" x14ac:dyDescent="0.3">
      <c r="B692" s="4"/>
    </row>
    <row r="693" spans="2:7" x14ac:dyDescent="0.3">
      <c r="B693" s="4"/>
    </row>
    <row r="694" spans="2:7" x14ac:dyDescent="0.3">
      <c r="B694" s="4"/>
      <c r="G694" s="1"/>
    </row>
    <row r="695" spans="2:7" x14ac:dyDescent="0.3">
      <c r="B695" s="4"/>
    </row>
    <row r="696" spans="2:7" x14ac:dyDescent="0.3">
      <c r="B696" s="4"/>
    </row>
    <row r="697" spans="2:7" x14ac:dyDescent="0.3">
      <c r="B697" s="4"/>
    </row>
    <row r="698" spans="2:7" x14ac:dyDescent="0.3">
      <c r="B698" s="4"/>
    </row>
    <row r="699" spans="2:7" x14ac:dyDescent="0.3">
      <c r="B699" s="4"/>
    </row>
    <row r="700" spans="2:7" x14ac:dyDescent="0.3">
      <c r="B700" s="4"/>
    </row>
    <row r="701" spans="2:7" x14ac:dyDescent="0.3">
      <c r="B701" s="4"/>
    </row>
    <row r="702" spans="2:7" x14ac:dyDescent="0.3">
      <c r="B702" s="4"/>
    </row>
    <row r="703" spans="2:7" x14ac:dyDescent="0.3">
      <c r="B703" s="4"/>
    </row>
    <row r="704" spans="2:7" x14ac:dyDescent="0.3">
      <c r="B704" s="4"/>
    </row>
    <row r="705" spans="2:2" x14ac:dyDescent="0.3">
      <c r="B705" s="4"/>
    </row>
    <row r="706" spans="2:2" x14ac:dyDescent="0.3">
      <c r="B706" s="4"/>
    </row>
    <row r="707" spans="2:2" x14ac:dyDescent="0.3">
      <c r="B707" s="4"/>
    </row>
    <row r="708" spans="2:2" x14ac:dyDescent="0.3">
      <c r="B708" s="4"/>
    </row>
    <row r="709" spans="2:2" x14ac:dyDescent="0.3">
      <c r="B709" s="4"/>
    </row>
    <row r="710" spans="2:2" x14ac:dyDescent="0.3">
      <c r="B710" s="4"/>
    </row>
    <row r="711" spans="2:2" x14ac:dyDescent="0.3">
      <c r="B711" s="4"/>
    </row>
    <row r="712" spans="2:2" x14ac:dyDescent="0.3">
      <c r="B712" s="4"/>
    </row>
    <row r="713" spans="2:2" x14ac:dyDescent="0.3">
      <c r="B713" s="4"/>
    </row>
    <row r="714" spans="2:2" x14ac:dyDescent="0.3">
      <c r="B714" s="4"/>
    </row>
    <row r="715" spans="2:2" x14ac:dyDescent="0.3">
      <c r="B715" s="4"/>
    </row>
    <row r="716" spans="2:2" x14ac:dyDescent="0.3">
      <c r="B716" s="4"/>
    </row>
    <row r="717" spans="2:2" x14ac:dyDescent="0.3">
      <c r="B717" s="4"/>
    </row>
    <row r="718" spans="2:2" x14ac:dyDescent="0.3">
      <c r="B718" s="4"/>
    </row>
    <row r="719" spans="2:2" x14ac:dyDescent="0.3">
      <c r="B719" s="4"/>
    </row>
    <row r="720" spans="2:2" x14ac:dyDescent="0.3">
      <c r="B720" s="4"/>
    </row>
    <row r="721" spans="2:2" x14ac:dyDescent="0.3">
      <c r="B721" s="4"/>
    </row>
    <row r="722" spans="2:2" x14ac:dyDescent="0.3">
      <c r="B722" s="4"/>
    </row>
    <row r="723" spans="2:2" x14ac:dyDescent="0.3">
      <c r="B723" s="4"/>
    </row>
    <row r="724" spans="2:2" x14ac:dyDescent="0.3">
      <c r="B724" s="4"/>
    </row>
    <row r="725" spans="2:2" x14ac:dyDescent="0.3">
      <c r="B725" s="4"/>
    </row>
    <row r="726" spans="2:2" x14ac:dyDescent="0.3">
      <c r="B726" s="4"/>
    </row>
    <row r="727" spans="2:2" x14ac:dyDescent="0.3">
      <c r="B727" s="4"/>
    </row>
    <row r="728" spans="2:2" x14ac:dyDescent="0.3">
      <c r="B728" s="4"/>
    </row>
    <row r="729" spans="2:2" x14ac:dyDescent="0.3">
      <c r="B729" s="4"/>
    </row>
    <row r="730" spans="2:2" x14ac:dyDescent="0.3">
      <c r="B730" s="4"/>
    </row>
    <row r="731" spans="2:2" x14ac:dyDescent="0.3">
      <c r="B731" s="4"/>
    </row>
    <row r="732" spans="2:2" x14ac:dyDescent="0.3">
      <c r="B732" s="4"/>
    </row>
    <row r="733" spans="2:2" x14ac:dyDescent="0.3">
      <c r="B733" s="4"/>
    </row>
    <row r="734" spans="2:2" x14ac:dyDescent="0.3">
      <c r="B734" s="4"/>
    </row>
    <row r="735" spans="2:2" x14ac:dyDescent="0.3">
      <c r="B735" s="4"/>
    </row>
    <row r="736" spans="2:2" x14ac:dyDescent="0.3">
      <c r="B736" s="4"/>
    </row>
    <row r="737" spans="2:2" x14ac:dyDescent="0.3">
      <c r="B737" s="4"/>
    </row>
    <row r="738" spans="2:2" x14ac:dyDescent="0.3">
      <c r="B738" s="4"/>
    </row>
    <row r="739" spans="2:2" x14ac:dyDescent="0.3">
      <c r="B739" s="4"/>
    </row>
    <row r="740" spans="2:2" x14ac:dyDescent="0.3">
      <c r="B740" s="4"/>
    </row>
    <row r="741" spans="2:2" x14ac:dyDescent="0.3">
      <c r="B741" s="4"/>
    </row>
    <row r="742" spans="2:2" x14ac:dyDescent="0.3">
      <c r="B742" s="4"/>
    </row>
    <row r="743" spans="2:2" x14ac:dyDescent="0.3">
      <c r="B743" s="4"/>
    </row>
    <row r="744" spans="2:2" x14ac:dyDescent="0.3">
      <c r="B744" s="4"/>
    </row>
    <row r="745" spans="2:2" x14ac:dyDescent="0.3">
      <c r="B745" s="4"/>
    </row>
    <row r="746" spans="2:2" x14ac:dyDescent="0.3">
      <c r="B746" s="4"/>
    </row>
    <row r="747" spans="2:2" x14ac:dyDescent="0.3">
      <c r="B747" s="4"/>
    </row>
    <row r="748" spans="2:2" x14ac:dyDescent="0.3">
      <c r="B748" s="4"/>
    </row>
    <row r="749" spans="2:2" x14ac:dyDescent="0.3">
      <c r="B749" s="4"/>
    </row>
    <row r="750" spans="2:2" x14ac:dyDescent="0.3">
      <c r="B750" s="4"/>
    </row>
    <row r="751" spans="2:2" x14ac:dyDescent="0.3">
      <c r="B751" s="4"/>
    </row>
    <row r="752" spans="2:2" x14ac:dyDescent="0.3">
      <c r="B752" s="4"/>
    </row>
    <row r="753" spans="2:2" x14ac:dyDescent="0.3">
      <c r="B753" s="4"/>
    </row>
    <row r="754" spans="2:2" x14ac:dyDescent="0.3">
      <c r="B754" s="4"/>
    </row>
    <row r="755" spans="2:2" x14ac:dyDescent="0.3">
      <c r="B755" s="4"/>
    </row>
    <row r="756" spans="2:2" x14ac:dyDescent="0.3">
      <c r="B756" s="4"/>
    </row>
    <row r="757" spans="2:2" x14ac:dyDescent="0.3">
      <c r="B757" s="4"/>
    </row>
    <row r="758" spans="2:2" x14ac:dyDescent="0.3">
      <c r="B758" s="4"/>
    </row>
    <row r="759" spans="2:2" x14ac:dyDescent="0.3">
      <c r="B759" s="4"/>
    </row>
    <row r="760" spans="2:2" x14ac:dyDescent="0.3">
      <c r="B760" s="4"/>
    </row>
    <row r="761" spans="2:2" x14ac:dyDescent="0.3">
      <c r="B761" s="4"/>
    </row>
    <row r="762" spans="2:2" x14ac:dyDescent="0.3">
      <c r="B762" s="4"/>
    </row>
    <row r="763" spans="2:2" x14ac:dyDescent="0.3">
      <c r="B763" s="4"/>
    </row>
    <row r="764" spans="2:2" x14ac:dyDescent="0.3">
      <c r="B764" s="4"/>
    </row>
    <row r="765" spans="2:2" x14ac:dyDescent="0.3">
      <c r="B765" s="4"/>
    </row>
    <row r="766" spans="2:2" x14ac:dyDescent="0.3">
      <c r="B766" s="4"/>
    </row>
    <row r="767" spans="2:2" x14ac:dyDescent="0.3">
      <c r="B767" s="4"/>
    </row>
    <row r="768" spans="2:2" x14ac:dyDescent="0.3">
      <c r="B768" s="4"/>
    </row>
    <row r="769" spans="2:2" x14ac:dyDescent="0.3">
      <c r="B769" s="4"/>
    </row>
    <row r="770" spans="2:2" x14ac:dyDescent="0.3">
      <c r="B770" s="4"/>
    </row>
    <row r="771" spans="2:2" x14ac:dyDescent="0.3">
      <c r="B771" s="4"/>
    </row>
    <row r="772" spans="2:2" x14ac:dyDescent="0.3">
      <c r="B772" s="4"/>
    </row>
    <row r="773" spans="2:2" x14ac:dyDescent="0.3">
      <c r="B773" s="4"/>
    </row>
    <row r="774" spans="2:2" x14ac:dyDescent="0.3">
      <c r="B774" s="4"/>
    </row>
    <row r="775" spans="2:2" x14ac:dyDescent="0.3">
      <c r="B775" s="4"/>
    </row>
    <row r="776" spans="2:2" x14ac:dyDescent="0.3">
      <c r="B776" s="4"/>
    </row>
    <row r="777" spans="2:2" x14ac:dyDescent="0.3">
      <c r="B777" s="4"/>
    </row>
    <row r="778" spans="2:2" x14ac:dyDescent="0.3">
      <c r="B778" s="4"/>
    </row>
    <row r="779" spans="2:2" x14ac:dyDescent="0.3">
      <c r="B779" s="4"/>
    </row>
    <row r="780" spans="2:2" x14ac:dyDescent="0.3">
      <c r="B780" s="4"/>
    </row>
    <row r="781" spans="2:2" x14ac:dyDescent="0.3">
      <c r="B781" s="4"/>
    </row>
    <row r="782" spans="2:2" x14ac:dyDescent="0.3">
      <c r="B782" s="4"/>
    </row>
    <row r="783" spans="2:2" x14ac:dyDescent="0.3">
      <c r="B783" s="4"/>
    </row>
    <row r="784" spans="2:2" x14ac:dyDescent="0.3">
      <c r="B784" s="4"/>
    </row>
    <row r="785" spans="2:2" x14ac:dyDescent="0.3">
      <c r="B785" s="4"/>
    </row>
    <row r="786" spans="2:2" x14ac:dyDescent="0.3">
      <c r="B786" s="4"/>
    </row>
    <row r="787" spans="2:2" x14ac:dyDescent="0.3">
      <c r="B787" s="4"/>
    </row>
    <row r="788" spans="2:2" x14ac:dyDescent="0.3">
      <c r="B788" s="4"/>
    </row>
    <row r="789" spans="2:2" x14ac:dyDescent="0.3">
      <c r="B789" s="4"/>
    </row>
    <row r="790" spans="2:2" x14ac:dyDescent="0.3">
      <c r="B790" s="4"/>
    </row>
    <row r="791" spans="2:2" x14ac:dyDescent="0.3">
      <c r="B791" s="4"/>
    </row>
    <row r="792" spans="2:2" x14ac:dyDescent="0.3">
      <c r="B792" s="4"/>
    </row>
    <row r="793" spans="2:2" x14ac:dyDescent="0.3">
      <c r="B793" s="4"/>
    </row>
    <row r="794" spans="2:2" x14ac:dyDescent="0.3">
      <c r="B794" s="4"/>
    </row>
    <row r="795" spans="2:2" x14ac:dyDescent="0.3">
      <c r="B795" s="4"/>
    </row>
    <row r="796" spans="2:2" x14ac:dyDescent="0.3">
      <c r="B796" s="4"/>
    </row>
    <row r="797" spans="2:2" x14ac:dyDescent="0.3">
      <c r="B797" s="4"/>
    </row>
    <row r="798" spans="2:2" x14ac:dyDescent="0.3">
      <c r="B798" s="4"/>
    </row>
    <row r="799" spans="2:2" x14ac:dyDescent="0.3">
      <c r="B799" s="4"/>
    </row>
    <row r="800" spans="2:2" x14ac:dyDescent="0.3">
      <c r="B800" s="4"/>
    </row>
    <row r="801" spans="2:2" x14ac:dyDescent="0.3">
      <c r="B801" s="4"/>
    </row>
    <row r="802" spans="2:2" x14ac:dyDescent="0.3">
      <c r="B802" s="4"/>
    </row>
    <row r="803" spans="2:2" x14ac:dyDescent="0.3">
      <c r="B803" s="4"/>
    </row>
    <row r="804" spans="2:2" x14ac:dyDescent="0.3">
      <c r="B804" s="4"/>
    </row>
    <row r="805" spans="2:2" x14ac:dyDescent="0.3">
      <c r="B805" s="4"/>
    </row>
    <row r="806" spans="2:2" x14ac:dyDescent="0.3">
      <c r="B806" s="4"/>
    </row>
    <row r="807" spans="2:2" x14ac:dyDescent="0.3">
      <c r="B807" s="4"/>
    </row>
    <row r="808" spans="2:2" x14ac:dyDescent="0.3">
      <c r="B808" s="4"/>
    </row>
    <row r="809" spans="2:2" x14ac:dyDescent="0.3">
      <c r="B809" s="4"/>
    </row>
    <row r="810" spans="2:2" x14ac:dyDescent="0.3">
      <c r="B810" s="4"/>
    </row>
    <row r="811" spans="2:2" x14ac:dyDescent="0.3">
      <c r="B811" s="4"/>
    </row>
    <row r="812" spans="2:2" x14ac:dyDescent="0.3">
      <c r="B812" s="4"/>
    </row>
    <row r="813" spans="2:2" x14ac:dyDescent="0.3">
      <c r="B813" s="4"/>
    </row>
    <row r="814" spans="2:2" x14ac:dyDescent="0.3">
      <c r="B814" s="4"/>
    </row>
    <row r="815" spans="2:2" x14ac:dyDescent="0.3">
      <c r="B815" s="4"/>
    </row>
    <row r="816" spans="2:2" x14ac:dyDescent="0.3">
      <c r="B816" s="4"/>
    </row>
    <row r="817" spans="2:2" x14ac:dyDescent="0.3">
      <c r="B817" s="4"/>
    </row>
    <row r="818" spans="2:2" x14ac:dyDescent="0.3">
      <c r="B818" s="4"/>
    </row>
    <row r="819" spans="2:2" x14ac:dyDescent="0.3">
      <c r="B819" s="4"/>
    </row>
    <row r="820" spans="2:2" x14ac:dyDescent="0.3">
      <c r="B820" s="4"/>
    </row>
    <row r="821" spans="2:2" x14ac:dyDescent="0.3">
      <c r="B821" s="4"/>
    </row>
    <row r="822" spans="2:2" x14ac:dyDescent="0.3">
      <c r="B822" s="4"/>
    </row>
    <row r="823" spans="2:2" x14ac:dyDescent="0.3">
      <c r="B823" s="4"/>
    </row>
    <row r="824" spans="2:2" x14ac:dyDescent="0.3">
      <c r="B824" s="4"/>
    </row>
    <row r="825" spans="2:2" x14ac:dyDescent="0.3">
      <c r="B825" s="4"/>
    </row>
    <row r="826" spans="2:2" x14ac:dyDescent="0.3">
      <c r="B826" s="4"/>
    </row>
    <row r="827" spans="2:2" x14ac:dyDescent="0.3">
      <c r="B827" s="4"/>
    </row>
    <row r="828" spans="2:2" x14ac:dyDescent="0.3">
      <c r="B828" s="4"/>
    </row>
    <row r="829" spans="2:2" x14ac:dyDescent="0.3">
      <c r="B829" s="4"/>
    </row>
    <row r="830" spans="2:2" x14ac:dyDescent="0.3">
      <c r="B830" s="4"/>
    </row>
    <row r="831" spans="2:2" x14ac:dyDescent="0.3">
      <c r="B831" s="4"/>
    </row>
    <row r="832" spans="2:2" x14ac:dyDescent="0.3">
      <c r="B832" s="4"/>
    </row>
    <row r="833" spans="2:2" x14ac:dyDescent="0.3">
      <c r="B833" s="4"/>
    </row>
    <row r="834" spans="2:2" x14ac:dyDescent="0.3">
      <c r="B834" s="4"/>
    </row>
    <row r="835" spans="2:2" x14ac:dyDescent="0.3">
      <c r="B835" s="4"/>
    </row>
    <row r="836" spans="2:2" x14ac:dyDescent="0.3">
      <c r="B836" s="4"/>
    </row>
    <row r="837" spans="2:2" x14ac:dyDescent="0.3">
      <c r="B837" s="4"/>
    </row>
    <row r="838" spans="2:2" x14ac:dyDescent="0.3">
      <c r="B838" s="4"/>
    </row>
    <row r="839" spans="2:2" x14ac:dyDescent="0.3">
      <c r="B839" s="4"/>
    </row>
    <row r="840" spans="2:2" x14ac:dyDescent="0.3">
      <c r="B840" s="4"/>
    </row>
    <row r="841" spans="2:2" x14ac:dyDescent="0.3">
      <c r="B841" s="4"/>
    </row>
    <row r="842" spans="2:2" x14ac:dyDescent="0.3">
      <c r="B842" s="4"/>
    </row>
    <row r="843" spans="2:2" x14ac:dyDescent="0.3">
      <c r="B843" s="4"/>
    </row>
    <row r="844" spans="2:2" x14ac:dyDescent="0.3">
      <c r="B844" s="4"/>
    </row>
    <row r="845" spans="2:2" x14ac:dyDescent="0.3">
      <c r="B845" s="4"/>
    </row>
    <row r="846" spans="2:2" x14ac:dyDescent="0.3">
      <c r="B846" s="4"/>
    </row>
    <row r="847" spans="2:2" x14ac:dyDescent="0.3">
      <c r="B847" s="4"/>
    </row>
    <row r="848" spans="2:2" x14ac:dyDescent="0.3">
      <c r="B848" s="4"/>
    </row>
    <row r="849" spans="2:2" x14ac:dyDescent="0.3">
      <c r="B849" s="4"/>
    </row>
    <row r="850" spans="2:2" x14ac:dyDescent="0.3">
      <c r="B850" s="4"/>
    </row>
    <row r="851" spans="2:2" x14ac:dyDescent="0.3">
      <c r="B851" s="4"/>
    </row>
    <row r="852" spans="2:2" x14ac:dyDescent="0.3">
      <c r="B852" s="4"/>
    </row>
    <row r="853" spans="2:2" x14ac:dyDescent="0.3">
      <c r="B853" s="4"/>
    </row>
    <row r="854" spans="2:2" x14ac:dyDescent="0.3">
      <c r="B854" s="4"/>
    </row>
    <row r="855" spans="2:2" x14ac:dyDescent="0.3">
      <c r="B855" s="4"/>
    </row>
    <row r="856" spans="2:2" x14ac:dyDescent="0.3">
      <c r="B856" s="4"/>
    </row>
    <row r="857" spans="2:2" x14ac:dyDescent="0.3">
      <c r="B857" s="4"/>
    </row>
    <row r="858" spans="2:2" x14ac:dyDescent="0.3">
      <c r="B858" s="4"/>
    </row>
    <row r="859" spans="2:2" x14ac:dyDescent="0.3">
      <c r="B859" s="4"/>
    </row>
    <row r="860" spans="2:2" x14ac:dyDescent="0.3">
      <c r="B860" s="4"/>
    </row>
    <row r="861" spans="2:2" x14ac:dyDescent="0.3">
      <c r="B861" s="4"/>
    </row>
    <row r="862" spans="2:2" x14ac:dyDescent="0.3">
      <c r="B862" s="4"/>
    </row>
    <row r="863" spans="2:2" x14ac:dyDescent="0.3">
      <c r="B863" s="4"/>
    </row>
    <row r="864" spans="2:2" x14ac:dyDescent="0.3">
      <c r="B864" s="4"/>
    </row>
    <row r="865" spans="2:2" x14ac:dyDescent="0.3">
      <c r="B865" s="4"/>
    </row>
    <row r="866" spans="2:2" x14ac:dyDescent="0.3">
      <c r="B866" s="4"/>
    </row>
    <row r="867" spans="2:2" x14ac:dyDescent="0.3">
      <c r="B867" s="4"/>
    </row>
    <row r="868" spans="2:2" x14ac:dyDescent="0.3">
      <c r="B868" s="4"/>
    </row>
    <row r="869" spans="2:2" x14ac:dyDescent="0.3">
      <c r="B869" s="4"/>
    </row>
    <row r="870" spans="2:2" x14ac:dyDescent="0.3">
      <c r="B870" s="4"/>
    </row>
    <row r="871" spans="2:2" x14ac:dyDescent="0.3">
      <c r="B871" s="4"/>
    </row>
    <row r="872" spans="2:2" x14ac:dyDescent="0.3">
      <c r="B872" s="4"/>
    </row>
    <row r="873" spans="2:2" x14ac:dyDescent="0.3">
      <c r="B873" s="4"/>
    </row>
    <row r="874" spans="2:2" x14ac:dyDescent="0.3">
      <c r="B874" s="4"/>
    </row>
    <row r="875" spans="2:2" x14ac:dyDescent="0.3">
      <c r="B875" s="4"/>
    </row>
    <row r="876" spans="2:2" x14ac:dyDescent="0.3">
      <c r="B876" s="4"/>
    </row>
    <row r="877" spans="2:2" x14ac:dyDescent="0.3">
      <c r="B877" s="4"/>
    </row>
    <row r="878" spans="2:2" x14ac:dyDescent="0.3">
      <c r="B878" s="4"/>
    </row>
    <row r="879" spans="2:2" x14ac:dyDescent="0.3">
      <c r="B879" s="4"/>
    </row>
    <row r="880" spans="2:2" x14ac:dyDescent="0.3">
      <c r="B880" s="4"/>
    </row>
    <row r="881" spans="2:2" x14ac:dyDescent="0.3">
      <c r="B881" s="4"/>
    </row>
    <row r="882" spans="2:2" x14ac:dyDescent="0.3">
      <c r="B882" s="4"/>
    </row>
    <row r="883" spans="2:2" x14ac:dyDescent="0.3">
      <c r="B883" s="4"/>
    </row>
    <row r="884" spans="2:2" x14ac:dyDescent="0.3">
      <c r="B884" s="4"/>
    </row>
    <row r="885" spans="2:2" x14ac:dyDescent="0.3">
      <c r="B885" s="4"/>
    </row>
    <row r="886" spans="2:2" x14ac:dyDescent="0.3">
      <c r="B886" s="4"/>
    </row>
    <row r="887" spans="2:2" x14ac:dyDescent="0.3">
      <c r="B887" s="4"/>
    </row>
    <row r="888" spans="2:2" x14ac:dyDescent="0.3">
      <c r="B888" s="4"/>
    </row>
    <row r="889" spans="2:2" x14ac:dyDescent="0.3">
      <c r="B889" s="4"/>
    </row>
    <row r="890" spans="2:2" x14ac:dyDescent="0.3">
      <c r="B890" s="4"/>
    </row>
    <row r="891" spans="2:2" x14ac:dyDescent="0.3">
      <c r="B891" s="4"/>
    </row>
    <row r="892" spans="2:2" x14ac:dyDescent="0.3">
      <c r="B892" s="4"/>
    </row>
    <row r="893" spans="2:2" x14ac:dyDescent="0.3">
      <c r="B893" s="4"/>
    </row>
    <row r="894" spans="2:2" x14ac:dyDescent="0.3">
      <c r="B894" s="4"/>
    </row>
    <row r="895" spans="2:2" x14ac:dyDescent="0.3">
      <c r="B895" s="4"/>
    </row>
    <row r="896" spans="2:2" x14ac:dyDescent="0.3">
      <c r="B896" s="4"/>
    </row>
    <row r="897" spans="2:2" x14ac:dyDescent="0.3">
      <c r="B897" s="4"/>
    </row>
    <row r="898" spans="2:2" x14ac:dyDescent="0.3">
      <c r="B898" s="4"/>
    </row>
    <row r="899" spans="2:2" x14ac:dyDescent="0.3">
      <c r="B899" s="4"/>
    </row>
    <row r="900" spans="2:2" x14ac:dyDescent="0.3">
      <c r="B900" s="4"/>
    </row>
    <row r="901" spans="2:2" x14ac:dyDescent="0.3">
      <c r="B901" s="4"/>
    </row>
    <row r="902" spans="2:2" x14ac:dyDescent="0.3">
      <c r="B902" s="4"/>
    </row>
    <row r="903" spans="2:2" x14ac:dyDescent="0.3">
      <c r="B903" s="4"/>
    </row>
    <row r="904" spans="2:2" x14ac:dyDescent="0.3">
      <c r="B904" s="4"/>
    </row>
    <row r="905" spans="2:2" x14ac:dyDescent="0.3">
      <c r="B905" s="4"/>
    </row>
    <row r="906" spans="2:2" x14ac:dyDescent="0.3">
      <c r="B906" s="4"/>
    </row>
    <row r="907" spans="2:2" x14ac:dyDescent="0.3">
      <c r="B907" s="4"/>
    </row>
    <row r="908" spans="2:2" x14ac:dyDescent="0.3">
      <c r="B908" s="4"/>
    </row>
    <row r="909" spans="2:2" x14ac:dyDescent="0.3">
      <c r="B909" s="4"/>
    </row>
    <row r="910" spans="2:2" x14ac:dyDescent="0.3">
      <c r="B910" s="4"/>
    </row>
    <row r="911" spans="2:2" x14ac:dyDescent="0.3">
      <c r="B911" s="4"/>
    </row>
    <row r="912" spans="2:2" x14ac:dyDescent="0.3">
      <c r="B912" s="4"/>
    </row>
    <row r="913" spans="2:7" x14ac:dyDescent="0.3">
      <c r="B913" s="4"/>
    </row>
    <row r="914" spans="2:7" x14ac:dyDescent="0.3">
      <c r="B914" s="4"/>
    </row>
    <row r="915" spans="2:7" x14ac:dyDescent="0.3">
      <c r="B915" s="4"/>
    </row>
    <row r="916" spans="2:7" x14ac:dyDescent="0.3">
      <c r="B916" s="4"/>
    </row>
    <row r="917" spans="2:7" x14ac:dyDescent="0.3">
      <c r="B917" s="4"/>
    </row>
    <row r="918" spans="2:7" x14ac:dyDescent="0.3">
      <c r="B918" s="4"/>
      <c r="G918" s="1"/>
    </row>
    <row r="919" spans="2:7" x14ac:dyDescent="0.3">
      <c r="B919" s="4"/>
    </row>
    <row r="920" spans="2:7" x14ac:dyDescent="0.3">
      <c r="B920" s="4"/>
    </row>
    <row r="921" spans="2:7" x14ac:dyDescent="0.3">
      <c r="B921" s="4"/>
    </row>
    <row r="922" spans="2:7" x14ac:dyDescent="0.3">
      <c r="B922" s="4"/>
    </row>
    <row r="923" spans="2:7" x14ac:dyDescent="0.3">
      <c r="B923" s="4"/>
    </row>
    <row r="924" spans="2:7" x14ac:dyDescent="0.3">
      <c r="B924" s="4"/>
    </row>
    <row r="925" spans="2:7" x14ac:dyDescent="0.3">
      <c r="B925" s="4"/>
    </row>
    <row r="926" spans="2:7" x14ac:dyDescent="0.3">
      <c r="B926" s="4"/>
    </row>
    <row r="927" spans="2:7" x14ac:dyDescent="0.3">
      <c r="B927" s="4"/>
    </row>
    <row r="928" spans="2:7" x14ac:dyDescent="0.3">
      <c r="B928" s="4"/>
    </row>
    <row r="929" spans="2:2" x14ac:dyDescent="0.3">
      <c r="B929" s="4"/>
    </row>
    <row r="930" spans="2:2" x14ac:dyDescent="0.3">
      <c r="B930" s="4"/>
    </row>
    <row r="931" spans="2:2" x14ac:dyDescent="0.3">
      <c r="B931" s="4"/>
    </row>
    <row r="932" spans="2:2" x14ac:dyDescent="0.3">
      <c r="B932" s="4"/>
    </row>
    <row r="933" spans="2:2" x14ac:dyDescent="0.3">
      <c r="B933" s="4"/>
    </row>
    <row r="934" spans="2:2" x14ac:dyDescent="0.3">
      <c r="B934" s="4"/>
    </row>
    <row r="935" spans="2:2" x14ac:dyDescent="0.3">
      <c r="B935" s="4"/>
    </row>
    <row r="936" spans="2:2" x14ac:dyDescent="0.3">
      <c r="B936" s="4"/>
    </row>
    <row r="937" spans="2:2" x14ac:dyDescent="0.3">
      <c r="B937" s="4"/>
    </row>
    <row r="938" spans="2:2" x14ac:dyDescent="0.3">
      <c r="B938" s="4"/>
    </row>
    <row r="939" spans="2:2" x14ac:dyDescent="0.3">
      <c r="B939" s="4"/>
    </row>
    <row r="940" spans="2:2" x14ac:dyDescent="0.3">
      <c r="B940" s="4"/>
    </row>
    <row r="941" spans="2:2" x14ac:dyDescent="0.3">
      <c r="B941" s="4"/>
    </row>
    <row r="942" spans="2:2" x14ac:dyDescent="0.3">
      <c r="B942" s="4"/>
    </row>
    <row r="943" spans="2:2" x14ac:dyDescent="0.3">
      <c r="B943" s="4"/>
    </row>
    <row r="944" spans="2:2" x14ac:dyDescent="0.3">
      <c r="B944" s="4"/>
    </row>
    <row r="945" spans="2:8" x14ac:dyDescent="0.3">
      <c r="B945" s="4"/>
    </row>
    <row r="946" spans="2:8" x14ac:dyDescent="0.3">
      <c r="B946" s="4"/>
    </row>
    <row r="947" spans="2:8" x14ac:dyDescent="0.3">
      <c r="B947" s="4"/>
      <c r="H947" s="1"/>
    </row>
    <row r="948" spans="2:8" x14ac:dyDescent="0.3">
      <c r="B948" s="4"/>
    </row>
    <row r="949" spans="2:8" x14ac:dyDescent="0.3">
      <c r="B949" s="4"/>
    </row>
    <row r="950" spans="2:8" x14ac:dyDescent="0.3">
      <c r="B950" s="4"/>
    </row>
    <row r="951" spans="2:8" x14ac:dyDescent="0.3">
      <c r="B951" s="4"/>
    </row>
    <row r="952" spans="2:8" x14ac:dyDescent="0.3">
      <c r="B952" s="4"/>
    </row>
    <row r="953" spans="2:8" x14ac:dyDescent="0.3">
      <c r="B953" s="4"/>
    </row>
    <row r="954" spans="2:8" x14ac:dyDescent="0.3">
      <c r="B954" s="4"/>
    </row>
    <row r="955" spans="2:8" x14ac:dyDescent="0.3">
      <c r="B955" s="4"/>
    </row>
    <row r="956" spans="2:8" x14ac:dyDescent="0.3">
      <c r="B956" s="4"/>
    </row>
    <row r="957" spans="2:8" x14ac:dyDescent="0.3">
      <c r="B957" s="4"/>
    </row>
    <row r="958" spans="2:8" x14ac:dyDescent="0.3">
      <c r="B958" s="4"/>
    </row>
    <row r="959" spans="2:8" x14ac:dyDescent="0.3">
      <c r="B959" s="4"/>
    </row>
    <row r="960" spans="2:8" x14ac:dyDescent="0.3">
      <c r="B960" s="4"/>
    </row>
    <row r="961" spans="2:2" x14ac:dyDescent="0.3">
      <c r="B961" s="4"/>
    </row>
    <row r="962" spans="2:2" x14ac:dyDescent="0.3">
      <c r="B962" s="4"/>
    </row>
    <row r="963" spans="2:2" x14ac:dyDescent="0.3">
      <c r="B963" s="4"/>
    </row>
    <row r="964" spans="2:2" x14ac:dyDescent="0.3">
      <c r="B964" s="4"/>
    </row>
    <row r="965" spans="2:2" x14ac:dyDescent="0.3">
      <c r="B965" s="4"/>
    </row>
    <row r="966" spans="2:2" x14ac:dyDescent="0.3">
      <c r="B966" s="4"/>
    </row>
    <row r="967" spans="2:2" x14ac:dyDescent="0.3">
      <c r="B967" s="4"/>
    </row>
    <row r="968" spans="2:2" x14ac:dyDescent="0.3">
      <c r="B968" s="4"/>
    </row>
    <row r="969" spans="2:2" x14ac:dyDescent="0.3">
      <c r="B969" s="4"/>
    </row>
    <row r="970" spans="2:2" x14ac:dyDescent="0.3">
      <c r="B970" s="4"/>
    </row>
    <row r="971" spans="2:2" x14ac:dyDescent="0.3">
      <c r="B971" s="4"/>
    </row>
    <row r="972" spans="2:2" x14ac:dyDescent="0.3">
      <c r="B972" s="4"/>
    </row>
    <row r="973" spans="2:2" x14ac:dyDescent="0.3">
      <c r="B973" s="4"/>
    </row>
    <row r="974" spans="2:2" x14ac:dyDescent="0.3">
      <c r="B974" s="4"/>
    </row>
    <row r="975" spans="2:2" x14ac:dyDescent="0.3">
      <c r="B975" s="4"/>
    </row>
    <row r="976" spans="2:2" x14ac:dyDescent="0.3">
      <c r="B976" s="4"/>
    </row>
    <row r="977" spans="2:2" x14ac:dyDescent="0.3">
      <c r="B977" s="4"/>
    </row>
    <row r="978" spans="2:2" x14ac:dyDescent="0.3">
      <c r="B978" s="4"/>
    </row>
    <row r="979" spans="2:2" x14ac:dyDescent="0.3">
      <c r="B979" s="4"/>
    </row>
    <row r="980" spans="2:2" x14ac:dyDescent="0.3">
      <c r="B980" s="4"/>
    </row>
    <row r="981" spans="2:2" x14ac:dyDescent="0.3">
      <c r="B981" s="4"/>
    </row>
    <row r="982" spans="2:2" x14ac:dyDescent="0.3">
      <c r="B982" s="4"/>
    </row>
    <row r="983" spans="2:2" x14ac:dyDescent="0.3">
      <c r="B983" s="4"/>
    </row>
    <row r="984" spans="2:2" x14ac:dyDescent="0.3">
      <c r="B984" s="4"/>
    </row>
    <row r="985" spans="2:2" x14ac:dyDescent="0.3">
      <c r="B985" s="4"/>
    </row>
    <row r="986" spans="2:2" x14ac:dyDescent="0.3">
      <c r="B986" s="4"/>
    </row>
    <row r="987" spans="2:2" x14ac:dyDescent="0.3">
      <c r="B987" s="4"/>
    </row>
    <row r="988" spans="2:2" x14ac:dyDescent="0.3">
      <c r="B988" s="4"/>
    </row>
    <row r="989" spans="2:2" x14ac:dyDescent="0.3">
      <c r="B989" s="4"/>
    </row>
    <row r="990" spans="2:2" x14ac:dyDescent="0.3">
      <c r="B990" s="4"/>
    </row>
    <row r="991" spans="2:2" x14ac:dyDescent="0.3">
      <c r="B991" s="4"/>
    </row>
    <row r="992" spans="2:2" x14ac:dyDescent="0.3">
      <c r="B992" s="4"/>
    </row>
    <row r="993" spans="2:2" x14ac:dyDescent="0.3">
      <c r="B993" s="4"/>
    </row>
    <row r="994" spans="2:2" x14ac:dyDescent="0.3">
      <c r="B994" s="4"/>
    </row>
    <row r="995" spans="2:2" x14ac:dyDescent="0.3">
      <c r="B995" s="4"/>
    </row>
    <row r="996" spans="2:2" x14ac:dyDescent="0.3">
      <c r="B996" s="4"/>
    </row>
    <row r="997" spans="2:2" x14ac:dyDescent="0.3">
      <c r="B997" s="4"/>
    </row>
    <row r="998" spans="2:2" x14ac:dyDescent="0.3">
      <c r="B998" s="4"/>
    </row>
    <row r="999" spans="2:2" x14ac:dyDescent="0.3">
      <c r="B999" s="4"/>
    </row>
    <row r="1000" spans="2:2" x14ac:dyDescent="0.3">
      <c r="B1000" s="4"/>
    </row>
    <row r="1001" spans="2:2" x14ac:dyDescent="0.3">
      <c r="B1001" s="4"/>
    </row>
    <row r="1002" spans="2:2" x14ac:dyDescent="0.3">
      <c r="B1002" s="4"/>
    </row>
    <row r="1003" spans="2:2" x14ac:dyDescent="0.3">
      <c r="B1003" s="4"/>
    </row>
    <row r="1004" spans="2:2" x14ac:dyDescent="0.3">
      <c r="B1004" s="4"/>
    </row>
    <row r="1005" spans="2:2" x14ac:dyDescent="0.3">
      <c r="B1005" s="4"/>
    </row>
    <row r="1006" spans="2:2" x14ac:dyDescent="0.3">
      <c r="B1006" s="4"/>
    </row>
    <row r="1007" spans="2:2" x14ac:dyDescent="0.3">
      <c r="B1007" s="4"/>
    </row>
    <row r="1008" spans="2:2" x14ac:dyDescent="0.3">
      <c r="B1008" s="4"/>
    </row>
    <row r="1009" spans="2:2" x14ac:dyDescent="0.3">
      <c r="B1009" s="4"/>
    </row>
    <row r="1010" spans="2:2" x14ac:dyDescent="0.3">
      <c r="B1010" s="4"/>
    </row>
    <row r="1011" spans="2:2" x14ac:dyDescent="0.3">
      <c r="B1011" s="4"/>
    </row>
    <row r="1012" spans="2:2" x14ac:dyDescent="0.3">
      <c r="B1012" s="4"/>
    </row>
    <row r="1013" spans="2:2" x14ac:dyDescent="0.3">
      <c r="B1013" s="4"/>
    </row>
    <row r="1014" spans="2:2" x14ac:dyDescent="0.3">
      <c r="B1014" s="4"/>
    </row>
    <row r="1015" spans="2:2" x14ac:dyDescent="0.3">
      <c r="B1015" s="4"/>
    </row>
    <row r="1016" spans="2:2" x14ac:dyDescent="0.3">
      <c r="B1016" s="4"/>
    </row>
    <row r="1017" spans="2:2" x14ac:dyDescent="0.3">
      <c r="B1017" s="4"/>
    </row>
    <row r="1018" spans="2:2" x14ac:dyDescent="0.3">
      <c r="B1018" s="4"/>
    </row>
    <row r="1019" spans="2:2" x14ac:dyDescent="0.3">
      <c r="B1019" s="4"/>
    </row>
    <row r="1020" spans="2:2" x14ac:dyDescent="0.3">
      <c r="B1020" s="4"/>
    </row>
    <row r="1021" spans="2:2" x14ac:dyDescent="0.3">
      <c r="B1021" s="4"/>
    </row>
    <row r="1022" spans="2:2" x14ac:dyDescent="0.3">
      <c r="B1022" s="4"/>
    </row>
    <row r="1023" spans="2:2" x14ac:dyDescent="0.3">
      <c r="B1023" s="4"/>
    </row>
    <row r="1024" spans="2:2" x14ac:dyDescent="0.3">
      <c r="B1024" s="4"/>
    </row>
    <row r="1025" spans="2:7" x14ac:dyDescent="0.3">
      <c r="B1025" s="4"/>
    </row>
    <row r="1026" spans="2:7" x14ac:dyDescent="0.3">
      <c r="B1026" s="4"/>
    </row>
    <row r="1027" spans="2:7" x14ac:dyDescent="0.3">
      <c r="B1027" s="4"/>
    </row>
    <row r="1028" spans="2:7" x14ac:dyDescent="0.3">
      <c r="B1028" s="4"/>
    </row>
    <row r="1029" spans="2:7" x14ac:dyDescent="0.3">
      <c r="B1029" s="4"/>
    </row>
    <row r="1030" spans="2:7" x14ac:dyDescent="0.3">
      <c r="B1030" s="4"/>
    </row>
    <row r="1031" spans="2:7" x14ac:dyDescent="0.3">
      <c r="B1031" s="4"/>
    </row>
    <row r="1032" spans="2:7" x14ac:dyDescent="0.3">
      <c r="B1032" s="4"/>
    </row>
    <row r="1033" spans="2:7" x14ac:dyDescent="0.3">
      <c r="B1033" s="4"/>
    </row>
    <row r="1034" spans="2:7" x14ac:dyDescent="0.3">
      <c r="B1034" s="4"/>
    </row>
    <row r="1035" spans="2:7" x14ac:dyDescent="0.3">
      <c r="B1035" s="4"/>
      <c r="G1035" s="1"/>
    </row>
    <row r="1036" spans="2:7" x14ac:dyDescent="0.3">
      <c r="B1036" s="4"/>
      <c r="G1036" s="1"/>
    </row>
    <row r="1037" spans="2:7" x14ac:dyDescent="0.3">
      <c r="B1037" s="4"/>
      <c r="G1037" s="1"/>
    </row>
    <row r="1038" spans="2:7" x14ac:dyDescent="0.3">
      <c r="B1038" s="4"/>
    </row>
    <row r="1039" spans="2:7" x14ac:dyDescent="0.3">
      <c r="B1039" s="4"/>
    </row>
    <row r="1040" spans="2:7" x14ac:dyDescent="0.3">
      <c r="B1040" s="4"/>
      <c r="G1040" s="1"/>
    </row>
    <row r="1041" spans="2:7" x14ac:dyDescent="0.3">
      <c r="B1041" s="4"/>
    </row>
    <row r="1042" spans="2:7" x14ac:dyDescent="0.3">
      <c r="B1042" s="4"/>
      <c r="G1042" s="1"/>
    </row>
    <row r="1043" spans="2:7" x14ac:dyDescent="0.3">
      <c r="B1043" s="4"/>
      <c r="G1043" s="1"/>
    </row>
    <row r="1044" spans="2:7" x14ac:dyDescent="0.3">
      <c r="B1044" s="4"/>
    </row>
    <row r="1045" spans="2:7" x14ac:dyDescent="0.3">
      <c r="B1045" s="4"/>
    </row>
    <row r="1046" spans="2:7" x14ac:dyDescent="0.3">
      <c r="B1046" s="4"/>
    </row>
    <row r="1047" spans="2:7" x14ac:dyDescent="0.3">
      <c r="B1047" s="4"/>
    </row>
    <row r="1048" spans="2:7" x14ac:dyDescent="0.3">
      <c r="B1048" s="4"/>
    </row>
    <row r="1049" spans="2:7" x14ac:dyDescent="0.3">
      <c r="B1049" s="4"/>
    </row>
    <row r="1050" spans="2:7" x14ac:dyDescent="0.3">
      <c r="B1050" s="4"/>
    </row>
    <row r="1051" spans="2:7" x14ac:dyDescent="0.3">
      <c r="B1051" s="4"/>
    </row>
    <row r="1052" spans="2:7" x14ac:dyDescent="0.3">
      <c r="B1052" s="4"/>
    </row>
    <row r="1053" spans="2:7" x14ac:dyDescent="0.3">
      <c r="B1053" s="4"/>
    </row>
    <row r="1054" spans="2:7" x14ac:dyDescent="0.3">
      <c r="B1054" s="4"/>
    </row>
    <row r="1055" spans="2:7" x14ac:dyDescent="0.3">
      <c r="B1055" s="4"/>
    </row>
    <row r="1056" spans="2:7" x14ac:dyDescent="0.3">
      <c r="B1056" s="4"/>
    </row>
    <row r="1057" spans="2:2" x14ac:dyDescent="0.3">
      <c r="B1057" s="4"/>
    </row>
    <row r="1058" spans="2:2" x14ac:dyDescent="0.3">
      <c r="B1058" s="4"/>
    </row>
    <row r="1059" spans="2:2" x14ac:dyDescent="0.3">
      <c r="B1059" s="4"/>
    </row>
    <row r="1060" spans="2:2" x14ac:dyDescent="0.3">
      <c r="B1060" s="4"/>
    </row>
    <row r="1061" spans="2:2" x14ac:dyDescent="0.3">
      <c r="B1061" s="4"/>
    </row>
    <row r="1062" spans="2:2" x14ac:dyDescent="0.3">
      <c r="B1062" s="4"/>
    </row>
    <row r="1063" spans="2:2" x14ac:dyDescent="0.3">
      <c r="B1063" s="4"/>
    </row>
    <row r="1064" spans="2:2" x14ac:dyDescent="0.3">
      <c r="B1064" s="4"/>
    </row>
    <row r="1065" spans="2:2" x14ac:dyDescent="0.3">
      <c r="B1065" s="4"/>
    </row>
    <row r="1066" spans="2:2" x14ac:dyDescent="0.3">
      <c r="B1066" s="4"/>
    </row>
    <row r="1067" spans="2:2" x14ac:dyDescent="0.3">
      <c r="B1067" s="4"/>
    </row>
    <row r="1068" spans="2:2" x14ac:dyDescent="0.3">
      <c r="B1068" s="4"/>
    </row>
    <row r="1069" spans="2:2" x14ac:dyDescent="0.3">
      <c r="B1069" s="4"/>
    </row>
    <row r="1070" spans="2:2" x14ac:dyDescent="0.3">
      <c r="B1070" s="4"/>
    </row>
    <row r="1071" spans="2:2" x14ac:dyDescent="0.3">
      <c r="B1071" s="4"/>
    </row>
    <row r="1072" spans="2:2" x14ac:dyDescent="0.3">
      <c r="B1072" s="4"/>
    </row>
    <row r="1073" spans="2:2" x14ac:dyDescent="0.3">
      <c r="B1073" s="4"/>
    </row>
    <row r="1074" spans="2:2" x14ac:dyDescent="0.3">
      <c r="B1074" s="4"/>
    </row>
    <row r="1075" spans="2:2" x14ac:dyDescent="0.3">
      <c r="B1075" s="4"/>
    </row>
    <row r="1076" spans="2:2" x14ac:dyDescent="0.3">
      <c r="B1076" s="4"/>
    </row>
    <row r="1077" spans="2:2" x14ac:dyDescent="0.3">
      <c r="B1077" s="4"/>
    </row>
    <row r="1078" spans="2:2" x14ac:dyDescent="0.3">
      <c r="B1078" s="4"/>
    </row>
    <row r="1079" spans="2:2" x14ac:dyDescent="0.3">
      <c r="B1079" s="4"/>
    </row>
    <row r="1080" spans="2:2" x14ac:dyDescent="0.3">
      <c r="B1080" s="4"/>
    </row>
    <row r="1081" spans="2:2" x14ac:dyDescent="0.3">
      <c r="B1081" s="4"/>
    </row>
    <row r="1082" spans="2:2" x14ac:dyDescent="0.3">
      <c r="B1082" s="4"/>
    </row>
    <row r="1083" spans="2:2" x14ac:dyDescent="0.3">
      <c r="B1083" s="4"/>
    </row>
    <row r="1084" spans="2:2" x14ac:dyDescent="0.3">
      <c r="B1084" s="4"/>
    </row>
    <row r="1085" spans="2:2" x14ac:dyDescent="0.3">
      <c r="B1085" s="4"/>
    </row>
    <row r="1086" spans="2:2" x14ac:dyDescent="0.3">
      <c r="B1086" s="4"/>
    </row>
    <row r="1087" spans="2:2" x14ac:dyDescent="0.3">
      <c r="B1087" s="4"/>
    </row>
    <row r="1088" spans="2:2" x14ac:dyDescent="0.3">
      <c r="B1088" s="4"/>
    </row>
    <row r="1089" spans="2:2" x14ac:dyDescent="0.3">
      <c r="B1089" s="4"/>
    </row>
    <row r="1090" spans="2:2" x14ac:dyDescent="0.3">
      <c r="B1090" s="4"/>
    </row>
    <row r="1091" spans="2:2" x14ac:dyDescent="0.3">
      <c r="B1091" s="4"/>
    </row>
    <row r="1092" spans="2:2" x14ac:dyDescent="0.3">
      <c r="B1092" s="4"/>
    </row>
    <row r="1093" spans="2:2" x14ac:dyDescent="0.3">
      <c r="B1093" s="4"/>
    </row>
    <row r="1094" spans="2:2" x14ac:dyDescent="0.3">
      <c r="B1094" s="4"/>
    </row>
    <row r="1095" spans="2:2" x14ac:dyDescent="0.3">
      <c r="B1095" s="4"/>
    </row>
    <row r="1096" spans="2:2" x14ac:dyDescent="0.3">
      <c r="B1096" s="4"/>
    </row>
    <row r="1097" spans="2:2" x14ac:dyDescent="0.3">
      <c r="B1097" s="4"/>
    </row>
    <row r="1098" spans="2:2" x14ac:dyDescent="0.3">
      <c r="B1098" s="4"/>
    </row>
    <row r="1099" spans="2:2" x14ac:dyDescent="0.3">
      <c r="B1099" s="4"/>
    </row>
    <row r="1100" spans="2:2" x14ac:dyDescent="0.3">
      <c r="B1100" s="4"/>
    </row>
    <row r="1101" spans="2:2" x14ac:dyDescent="0.3">
      <c r="B1101" s="4"/>
    </row>
    <row r="1102" spans="2:2" x14ac:dyDescent="0.3">
      <c r="B1102" s="4"/>
    </row>
    <row r="1103" spans="2:2" x14ac:dyDescent="0.3">
      <c r="B1103" s="4"/>
    </row>
    <row r="1104" spans="2:2" x14ac:dyDescent="0.3">
      <c r="B1104" s="4"/>
    </row>
    <row r="1105" spans="2:7" x14ac:dyDescent="0.3">
      <c r="B1105" s="4"/>
    </row>
    <row r="1106" spans="2:7" x14ac:dyDescent="0.3">
      <c r="B1106" s="4"/>
    </row>
    <row r="1107" spans="2:7" x14ac:dyDescent="0.3">
      <c r="B1107" s="4"/>
    </row>
    <row r="1108" spans="2:7" x14ac:dyDescent="0.3">
      <c r="B1108" s="4"/>
      <c r="G1108" s="1"/>
    </row>
    <row r="1109" spans="2:7" x14ac:dyDescent="0.3">
      <c r="B1109" s="4"/>
    </row>
    <row r="1110" spans="2:7" x14ac:dyDescent="0.3">
      <c r="B1110" s="4"/>
    </row>
    <row r="1111" spans="2:7" x14ac:dyDescent="0.3">
      <c r="B1111" s="4"/>
    </row>
    <row r="1112" spans="2:7" x14ac:dyDescent="0.3">
      <c r="B1112" s="4"/>
    </row>
    <row r="1113" spans="2:7" x14ac:dyDescent="0.3">
      <c r="B1113" s="4"/>
    </row>
    <row r="1114" spans="2:7" x14ac:dyDescent="0.3">
      <c r="B1114" s="4"/>
    </row>
    <row r="1115" spans="2:7" x14ac:dyDescent="0.3">
      <c r="B1115" s="4"/>
    </row>
    <row r="1116" spans="2:7" x14ac:dyDescent="0.3">
      <c r="B1116" s="4"/>
    </row>
    <row r="1117" spans="2:7" x14ac:dyDescent="0.3">
      <c r="B1117" s="4"/>
    </row>
    <row r="1118" spans="2:7" x14ac:dyDescent="0.3">
      <c r="B1118" s="4"/>
    </row>
    <row r="1119" spans="2:7" x14ac:dyDescent="0.3">
      <c r="B1119" s="4"/>
    </row>
    <row r="1120" spans="2:7" x14ac:dyDescent="0.3">
      <c r="B1120" s="4"/>
    </row>
    <row r="1121" spans="2:2" x14ac:dyDescent="0.3">
      <c r="B1121" s="4"/>
    </row>
    <row r="1122" spans="2:2" x14ac:dyDescent="0.3">
      <c r="B1122" s="4"/>
    </row>
    <row r="1123" spans="2:2" x14ac:dyDescent="0.3">
      <c r="B1123" s="4"/>
    </row>
    <row r="1124" spans="2:2" x14ac:dyDescent="0.3">
      <c r="B1124" s="4"/>
    </row>
    <row r="1125" spans="2:2" x14ac:dyDescent="0.3">
      <c r="B1125" s="4"/>
    </row>
    <row r="1126" spans="2:2" x14ac:dyDescent="0.3">
      <c r="B1126" s="4"/>
    </row>
    <row r="1127" spans="2:2" x14ac:dyDescent="0.3">
      <c r="B1127" s="4"/>
    </row>
    <row r="1128" spans="2:2" x14ac:dyDescent="0.3">
      <c r="B1128" s="4"/>
    </row>
    <row r="1129" spans="2:2" x14ac:dyDescent="0.3">
      <c r="B1129" s="4"/>
    </row>
    <row r="1130" spans="2:2" x14ac:dyDescent="0.3">
      <c r="B1130" s="4"/>
    </row>
    <row r="1131" spans="2:2" x14ac:dyDescent="0.3">
      <c r="B1131" s="4"/>
    </row>
    <row r="1132" spans="2:2" x14ac:dyDescent="0.3">
      <c r="B1132" s="4"/>
    </row>
    <row r="1133" spans="2:2" x14ac:dyDescent="0.3">
      <c r="B1133" s="4"/>
    </row>
    <row r="1134" spans="2:2" x14ac:dyDescent="0.3">
      <c r="B1134" s="4"/>
    </row>
    <row r="1135" spans="2:2" x14ac:dyDescent="0.3">
      <c r="B1135" s="4"/>
    </row>
    <row r="1136" spans="2:2" x14ac:dyDescent="0.3">
      <c r="B1136" s="4"/>
    </row>
    <row r="1137" spans="2:2" x14ac:dyDescent="0.3">
      <c r="B1137" s="4"/>
    </row>
    <row r="1138" spans="2:2" x14ac:dyDescent="0.3">
      <c r="B1138" s="4"/>
    </row>
    <row r="1139" spans="2:2" x14ac:dyDescent="0.3">
      <c r="B1139" s="4"/>
    </row>
    <row r="1140" spans="2:2" x14ac:dyDescent="0.3">
      <c r="B1140" s="4"/>
    </row>
    <row r="1141" spans="2:2" x14ac:dyDescent="0.3">
      <c r="B1141" s="4"/>
    </row>
    <row r="1142" spans="2:2" x14ac:dyDescent="0.3">
      <c r="B1142" s="4"/>
    </row>
    <row r="1143" spans="2:2" x14ac:dyDescent="0.3">
      <c r="B1143" s="4"/>
    </row>
    <row r="1144" spans="2:2" x14ac:dyDescent="0.3">
      <c r="B1144" s="4"/>
    </row>
    <row r="1145" spans="2:2" x14ac:dyDescent="0.3">
      <c r="B1145" s="4"/>
    </row>
    <row r="1146" spans="2:2" x14ac:dyDescent="0.3">
      <c r="B1146" s="4"/>
    </row>
    <row r="1147" spans="2:2" x14ac:dyDescent="0.3">
      <c r="B1147" s="4"/>
    </row>
    <row r="1148" spans="2:2" x14ac:dyDescent="0.3">
      <c r="B1148" s="4"/>
    </row>
    <row r="1149" spans="2:2" x14ac:dyDescent="0.3">
      <c r="B1149" s="4"/>
    </row>
    <row r="1150" spans="2:2" x14ac:dyDescent="0.3">
      <c r="B1150" s="4"/>
    </row>
    <row r="1151" spans="2:2" x14ac:dyDescent="0.3">
      <c r="B1151" s="4"/>
    </row>
    <row r="1152" spans="2:2" x14ac:dyDescent="0.3">
      <c r="B1152" s="4"/>
    </row>
    <row r="1153" spans="2:2" x14ac:dyDescent="0.3">
      <c r="B1153" s="4"/>
    </row>
    <row r="1154" spans="2:2" x14ac:dyDescent="0.3">
      <c r="B1154" s="4"/>
    </row>
    <row r="1155" spans="2:2" x14ac:dyDescent="0.3">
      <c r="B1155" s="4"/>
    </row>
    <row r="1156" spans="2:2" x14ac:dyDescent="0.3">
      <c r="B1156" s="4"/>
    </row>
    <row r="1157" spans="2:2" x14ac:dyDescent="0.3">
      <c r="B1157" s="4"/>
    </row>
    <row r="1158" spans="2:2" x14ac:dyDescent="0.3">
      <c r="B1158" s="4"/>
    </row>
    <row r="1159" spans="2:2" x14ac:dyDescent="0.3">
      <c r="B1159" s="4"/>
    </row>
    <row r="1160" spans="2:2" x14ac:dyDescent="0.3">
      <c r="B1160" s="4"/>
    </row>
    <row r="1161" spans="2:2" x14ac:dyDescent="0.3">
      <c r="B1161" s="4"/>
    </row>
    <row r="1162" spans="2:2" x14ac:dyDescent="0.3">
      <c r="B1162" s="4"/>
    </row>
    <row r="1163" spans="2:2" x14ac:dyDescent="0.3">
      <c r="B1163" s="4"/>
    </row>
    <row r="1164" spans="2:2" x14ac:dyDescent="0.3">
      <c r="B1164" s="4"/>
    </row>
    <row r="1165" spans="2:2" x14ac:dyDescent="0.3">
      <c r="B1165" s="4"/>
    </row>
    <row r="1166" spans="2:2" x14ac:dyDescent="0.3">
      <c r="B1166" s="4"/>
    </row>
    <row r="1167" spans="2:2" x14ac:dyDescent="0.3">
      <c r="B1167" s="4"/>
    </row>
    <row r="1168" spans="2:2" x14ac:dyDescent="0.3">
      <c r="B1168" s="4"/>
    </row>
    <row r="1169" spans="2:2" x14ac:dyDescent="0.3">
      <c r="B1169" s="4"/>
    </row>
    <row r="1170" spans="2:2" x14ac:dyDescent="0.3">
      <c r="B1170" s="4"/>
    </row>
    <row r="1171" spans="2:2" x14ac:dyDescent="0.3">
      <c r="B1171" s="4"/>
    </row>
    <row r="1172" spans="2:2" x14ac:dyDescent="0.3">
      <c r="B1172" s="4"/>
    </row>
    <row r="1173" spans="2:2" x14ac:dyDescent="0.3">
      <c r="B1173" s="4"/>
    </row>
    <row r="1174" spans="2:2" x14ac:dyDescent="0.3">
      <c r="B1174" s="4"/>
    </row>
    <row r="1175" spans="2:2" x14ac:dyDescent="0.3">
      <c r="B1175" s="4"/>
    </row>
    <row r="1176" spans="2:2" x14ac:dyDescent="0.3">
      <c r="B1176" s="4"/>
    </row>
    <row r="1177" spans="2:2" x14ac:dyDescent="0.3">
      <c r="B1177" s="4"/>
    </row>
    <row r="1178" spans="2:2" x14ac:dyDescent="0.3">
      <c r="B1178" s="4"/>
    </row>
    <row r="1179" spans="2:2" x14ac:dyDescent="0.3">
      <c r="B1179" s="4"/>
    </row>
    <row r="1180" spans="2:2" x14ac:dyDescent="0.3">
      <c r="B1180" s="4"/>
    </row>
    <row r="1181" spans="2:2" x14ac:dyDescent="0.3">
      <c r="B1181" s="4"/>
    </row>
    <row r="1182" spans="2:2" x14ac:dyDescent="0.3">
      <c r="B1182" s="4"/>
    </row>
    <row r="1183" spans="2:2" x14ac:dyDescent="0.3">
      <c r="B1183" s="4"/>
    </row>
    <row r="1184" spans="2:2" x14ac:dyDescent="0.3">
      <c r="B1184" s="4"/>
    </row>
    <row r="1185" spans="2:2" x14ac:dyDescent="0.3">
      <c r="B1185" s="4"/>
    </row>
    <row r="1186" spans="2:2" x14ac:dyDescent="0.3">
      <c r="B1186" s="4"/>
    </row>
    <row r="1187" spans="2:2" x14ac:dyDescent="0.3">
      <c r="B1187" s="4"/>
    </row>
    <row r="1188" spans="2:2" x14ac:dyDescent="0.3">
      <c r="B1188" s="4"/>
    </row>
    <row r="1189" spans="2:2" x14ac:dyDescent="0.3">
      <c r="B1189" s="4"/>
    </row>
    <row r="1190" spans="2:2" x14ac:dyDescent="0.3">
      <c r="B1190" s="4"/>
    </row>
    <row r="1191" spans="2:2" x14ac:dyDescent="0.3">
      <c r="B1191" s="4"/>
    </row>
    <row r="1192" spans="2:2" x14ac:dyDescent="0.3">
      <c r="B1192" s="4"/>
    </row>
    <row r="1193" spans="2:2" x14ac:dyDescent="0.3">
      <c r="B1193" s="4"/>
    </row>
    <row r="1194" spans="2:2" x14ac:dyDescent="0.3">
      <c r="B1194" s="4"/>
    </row>
    <row r="1195" spans="2:2" x14ac:dyDescent="0.3">
      <c r="B1195" s="4"/>
    </row>
    <row r="1196" spans="2:2" x14ac:dyDescent="0.3">
      <c r="B1196" s="4"/>
    </row>
    <row r="1197" spans="2:2" x14ac:dyDescent="0.3">
      <c r="B1197" s="4"/>
    </row>
    <row r="1198" spans="2:2" x14ac:dyDescent="0.3">
      <c r="B1198" s="4"/>
    </row>
    <row r="1199" spans="2:2" x14ac:dyDescent="0.3">
      <c r="B1199" s="4"/>
    </row>
    <row r="1200" spans="2:2" x14ac:dyDescent="0.3">
      <c r="B1200" s="4"/>
    </row>
    <row r="1201" spans="2:2" x14ac:dyDescent="0.3">
      <c r="B1201" s="4"/>
    </row>
    <row r="1202" spans="2:2" x14ac:dyDescent="0.3">
      <c r="B1202" s="4"/>
    </row>
    <row r="1203" spans="2:2" x14ac:dyDescent="0.3">
      <c r="B1203" s="4"/>
    </row>
    <row r="1204" spans="2:2" x14ac:dyDescent="0.3">
      <c r="B1204" s="4"/>
    </row>
    <row r="1205" spans="2:2" x14ac:dyDescent="0.3">
      <c r="B1205" s="4"/>
    </row>
    <row r="1206" spans="2:2" x14ac:dyDescent="0.3">
      <c r="B1206" s="4"/>
    </row>
    <row r="1207" spans="2:2" x14ac:dyDescent="0.3">
      <c r="B1207" s="4"/>
    </row>
    <row r="1208" spans="2:2" x14ac:dyDescent="0.3">
      <c r="B1208" s="4"/>
    </row>
    <row r="1209" spans="2:2" x14ac:dyDescent="0.3">
      <c r="B1209" s="4"/>
    </row>
    <row r="1210" spans="2:2" x14ac:dyDescent="0.3">
      <c r="B1210" s="4"/>
    </row>
    <row r="1211" spans="2:2" x14ac:dyDescent="0.3">
      <c r="B1211" s="4"/>
    </row>
    <row r="1212" spans="2:2" x14ac:dyDescent="0.3">
      <c r="B1212" s="4"/>
    </row>
    <row r="1213" spans="2:2" x14ac:dyDescent="0.3">
      <c r="B1213" s="4"/>
    </row>
    <row r="1214" spans="2:2" x14ac:dyDescent="0.3">
      <c r="B1214" s="4"/>
    </row>
    <row r="1215" spans="2:2" x14ac:dyDescent="0.3">
      <c r="B1215" s="4"/>
    </row>
    <row r="1216" spans="2:2" x14ac:dyDescent="0.3">
      <c r="B1216" s="4"/>
    </row>
    <row r="1217" spans="2:2" x14ac:dyDescent="0.3">
      <c r="B1217" s="4"/>
    </row>
    <row r="1218" spans="2:2" x14ac:dyDescent="0.3">
      <c r="B1218" s="4"/>
    </row>
    <row r="1219" spans="2:2" x14ac:dyDescent="0.3">
      <c r="B1219" s="4"/>
    </row>
    <row r="1220" spans="2:2" x14ac:dyDescent="0.3">
      <c r="B1220" s="4"/>
    </row>
    <row r="1221" spans="2:2" x14ac:dyDescent="0.3">
      <c r="B1221" s="4"/>
    </row>
    <row r="1222" spans="2:2" x14ac:dyDescent="0.3">
      <c r="B1222" s="4"/>
    </row>
    <row r="1223" spans="2:2" x14ac:dyDescent="0.3">
      <c r="B1223" s="4"/>
    </row>
    <row r="1224" spans="2:2" x14ac:dyDescent="0.3">
      <c r="B1224" s="4"/>
    </row>
    <row r="1225" spans="2:2" x14ac:dyDescent="0.3">
      <c r="B1225" s="4"/>
    </row>
    <row r="1226" spans="2:2" x14ac:dyDescent="0.3">
      <c r="B1226" s="4"/>
    </row>
    <row r="1227" spans="2:2" x14ac:dyDescent="0.3">
      <c r="B1227" s="4"/>
    </row>
    <row r="1228" spans="2:2" x14ac:dyDescent="0.3">
      <c r="B1228" s="4"/>
    </row>
    <row r="1229" spans="2:2" x14ac:dyDescent="0.3">
      <c r="B1229" s="4"/>
    </row>
    <row r="1230" spans="2:2" x14ac:dyDescent="0.3">
      <c r="B1230" s="4"/>
    </row>
    <row r="1231" spans="2:2" x14ac:dyDescent="0.3">
      <c r="B1231" s="4"/>
    </row>
    <row r="1232" spans="2:2" x14ac:dyDescent="0.3">
      <c r="B1232" s="4"/>
    </row>
    <row r="1233" spans="2:2" x14ac:dyDescent="0.3">
      <c r="B1233" s="4"/>
    </row>
    <row r="1234" spans="2:2" x14ac:dyDescent="0.3">
      <c r="B1234" s="4"/>
    </row>
    <row r="1235" spans="2:2" x14ac:dyDescent="0.3">
      <c r="B1235" s="4"/>
    </row>
    <row r="1236" spans="2:2" x14ac:dyDescent="0.3">
      <c r="B1236" s="4"/>
    </row>
    <row r="1237" spans="2:2" x14ac:dyDescent="0.3">
      <c r="B1237" s="4"/>
    </row>
    <row r="1238" spans="2:2" x14ac:dyDescent="0.3">
      <c r="B1238" s="4"/>
    </row>
    <row r="1239" spans="2:2" x14ac:dyDescent="0.3">
      <c r="B1239" s="4"/>
    </row>
    <row r="1240" spans="2:2" x14ac:dyDescent="0.3">
      <c r="B1240" s="4"/>
    </row>
    <row r="1241" spans="2:2" x14ac:dyDescent="0.3">
      <c r="B1241" s="4"/>
    </row>
    <row r="1242" spans="2:2" x14ac:dyDescent="0.3">
      <c r="B1242" s="4"/>
    </row>
    <row r="1243" spans="2:2" x14ac:dyDescent="0.3">
      <c r="B1243" s="4"/>
    </row>
    <row r="1244" spans="2:2" x14ac:dyDescent="0.3">
      <c r="B1244" s="4"/>
    </row>
    <row r="1245" spans="2:2" x14ac:dyDescent="0.3">
      <c r="B1245" s="4"/>
    </row>
    <row r="1246" spans="2:2" x14ac:dyDescent="0.3">
      <c r="B1246" s="4"/>
    </row>
    <row r="1247" spans="2:2" x14ac:dyDescent="0.3">
      <c r="B1247" s="4"/>
    </row>
    <row r="1248" spans="2:2" x14ac:dyDescent="0.3">
      <c r="B1248" s="4"/>
    </row>
    <row r="1249" spans="2:2" x14ac:dyDescent="0.3">
      <c r="B1249" s="4"/>
    </row>
    <row r="1250" spans="2:2" x14ac:dyDescent="0.3">
      <c r="B1250" s="4"/>
    </row>
    <row r="1251" spans="2:2" x14ac:dyDescent="0.3">
      <c r="B1251" s="4"/>
    </row>
    <row r="1252" spans="2:2" x14ac:dyDescent="0.3">
      <c r="B1252" s="4"/>
    </row>
    <row r="1253" spans="2:2" x14ac:dyDescent="0.3">
      <c r="B1253" s="4"/>
    </row>
    <row r="1254" spans="2:2" x14ac:dyDescent="0.3">
      <c r="B1254" s="4"/>
    </row>
    <row r="1255" spans="2:2" x14ac:dyDescent="0.3">
      <c r="B1255" s="4"/>
    </row>
    <row r="1256" spans="2:2" x14ac:dyDescent="0.3">
      <c r="B1256" s="4"/>
    </row>
    <row r="1257" spans="2:2" x14ac:dyDescent="0.3">
      <c r="B1257" s="4"/>
    </row>
    <row r="1258" spans="2:2" x14ac:dyDescent="0.3">
      <c r="B1258" s="4"/>
    </row>
    <row r="1259" spans="2:2" x14ac:dyDescent="0.3">
      <c r="B1259" s="4"/>
    </row>
    <row r="1260" spans="2:2" x14ac:dyDescent="0.3">
      <c r="B1260" s="4"/>
    </row>
    <row r="1261" spans="2:2" x14ac:dyDescent="0.3">
      <c r="B1261" s="4"/>
    </row>
    <row r="1262" spans="2:2" x14ac:dyDescent="0.3">
      <c r="B1262" s="4"/>
    </row>
    <row r="1263" spans="2:2" x14ac:dyDescent="0.3">
      <c r="B1263" s="4"/>
    </row>
    <row r="1264" spans="2:2" x14ac:dyDescent="0.3">
      <c r="B1264" s="4"/>
    </row>
    <row r="1265" spans="2:2" x14ac:dyDescent="0.3">
      <c r="B1265" s="4"/>
    </row>
    <row r="1266" spans="2:2" x14ac:dyDescent="0.3">
      <c r="B1266" s="4"/>
    </row>
    <row r="1267" spans="2:2" x14ac:dyDescent="0.3">
      <c r="B1267" s="4"/>
    </row>
    <row r="1268" spans="2:2" x14ac:dyDescent="0.3">
      <c r="B1268" s="4"/>
    </row>
    <row r="1269" spans="2:2" x14ac:dyDescent="0.3">
      <c r="B1269" s="4"/>
    </row>
    <row r="1270" spans="2:2" x14ac:dyDescent="0.3">
      <c r="B1270" s="4"/>
    </row>
    <row r="1271" spans="2:2" x14ac:dyDescent="0.3">
      <c r="B1271" s="4"/>
    </row>
    <row r="1272" spans="2:2" x14ac:dyDescent="0.3">
      <c r="B1272" s="4"/>
    </row>
    <row r="1273" spans="2:2" x14ac:dyDescent="0.3">
      <c r="B1273" s="4"/>
    </row>
    <row r="1274" spans="2:2" x14ac:dyDescent="0.3">
      <c r="B1274" s="4"/>
    </row>
    <row r="1275" spans="2:2" x14ac:dyDescent="0.3">
      <c r="B1275" s="4"/>
    </row>
    <row r="1276" spans="2:2" x14ac:dyDescent="0.3">
      <c r="B1276" s="4"/>
    </row>
    <row r="1277" spans="2:2" x14ac:dyDescent="0.3">
      <c r="B1277" s="4"/>
    </row>
    <row r="1278" spans="2:2" x14ac:dyDescent="0.3">
      <c r="B1278" s="4"/>
    </row>
    <row r="1279" spans="2:2" x14ac:dyDescent="0.3">
      <c r="B1279" s="4"/>
    </row>
    <row r="1280" spans="2:2" x14ac:dyDescent="0.3">
      <c r="B1280" s="4"/>
    </row>
    <row r="1281" spans="2:8" x14ac:dyDescent="0.3">
      <c r="B1281" s="4"/>
    </row>
    <row r="1282" spans="2:8" x14ac:dyDescent="0.3">
      <c r="B1282" s="4"/>
      <c r="H1282" s="1"/>
    </row>
    <row r="1283" spans="2:8" x14ac:dyDescent="0.3">
      <c r="B1283" s="4"/>
    </row>
    <row r="1284" spans="2:8" x14ac:dyDescent="0.3">
      <c r="B1284" s="4"/>
    </row>
    <row r="1285" spans="2:8" x14ac:dyDescent="0.3">
      <c r="B1285" s="4"/>
    </row>
    <row r="1286" spans="2:8" x14ac:dyDescent="0.3">
      <c r="B1286" s="4"/>
    </row>
    <row r="1287" spans="2:8" x14ac:dyDescent="0.3">
      <c r="B1287" s="4"/>
    </row>
    <row r="1288" spans="2:8" x14ac:dyDescent="0.3">
      <c r="B1288" s="4"/>
    </row>
    <row r="1289" spans="2:8" x14ac:dyDescent="0.3">
      <c r="B1289" s="4"/>
    </row>
    <row r="1290" spans="2:8" x14ac:dyDescent="0.3">
      <c r="B1290" s="4"/>
    </row>
    <row r="1291" spans="2:8" x14ac:dyDescent="0.3">
      <c r="B1291" s="4"/>
    </row>
    <row r="1292" spans="2:8" x14ac:dyDescent="0.3">
      <c r="B1292" s="4"/>
    </row>
    <row r="1293" spans="2:8" x14ac:dyDescent="0.3">
      <c r="B1293" s="4"/>
    </row>
    <row r="1294" spans="2:8" x14ac:dyDescent="0.3">
      <c r="B1294" s="4"/>
    </row>
    <row r="1295" spans="2:8" x14ac:dyDescent="0.3">
      <c r="B1295" s="4"/>
    </row>
    <row r="1296" spans="2:8" x14ac:dyDescent="0.3">
      <c r="B1296" s="4"/>
    </row>
    <row r="1297" spans="2:2" x14ac:dyDescent="0.3">
      <c r="B1297" s="4"/>
    </row>
    <row r="1298" spans="2:2" x14ac:dyDescent="0.3">
      <c r="B1298" s="4"/>
    </row>
    <row r="1299" spans="2:2" x14ac:dyDescent="0.3">
      <c r="B1299" s="4"/>
    </row>
    <row r="1300" spans="2:2" x14ac:dyDescent="0.3">
      <c r="B1300" s="4"/>
    </row>
    <row r="1301" spans="2:2" x14ac:dyDescent="0.3">
      <c r="B1301" s="4"/>
    </row>
    <row r="1302" spans="2:2" x14ac:dyDescent="0.3">
      <c r="B1302" s="4"/>
    </row>
    <row r="1303" spans="2:2" x14ac:dyDescent="0.3">
      <c r="B1303" s="4"/>
    </row>
    <row r="1304" spans="2:2" x14ac:dyDescent="0.3">
      <c r="B1304" s="4"/>
    </row>
    <row r="1305" spans="2:2" x14ac:dyDescent="0.3">
      <c r="B1305" s="4"/>
    </row>
    <row r="1306" spans="2:2" x14ac:dyDescent="0.3">
      <c r="B1306" s="4"/>
    </row>
    <row r="1307" spans="2:2" x14ac:dyDescent="0.3">
      <c r="B1307" s="4"/>
    </row>
    <row r="1308" spans="2:2" x14ac:dyDescent="0.3">
      <c r="B1308" s="4"/>
    </row>
    <row r="1309" spans="2:2" x14ac:dyDescent="0.3">
      <c r="B1309" s="4"/>
    </row>
    <row r="1310" spans="2:2" x14ac:dyDescent="0.3">
      <c r="B1310" s="4"/>
    </row>
    <row r="1311" spans="2:2" x14ac:dyDescent="0.3">
      <c r="B1311" s="4"/>
    </row>
    <row r="1312" spans="2:2" x14ac:dyDescent="0.3">
      <c r="B1312" s="4"/>
    </row>
    <row r="1313" spans="2:2" x14ac:dyDescent="0.3">
      <c r="B1313" s="4"/>
    </row>
    <row r="1314" spans="2:2" x14ac:dyDescent="0.3">
      <c r="B1314" s="4"/>
    </row>
    <row r="1315" spans="2:2" x14ac:dyDescent="0.3">
      <c r="B1315" s="4"/>
    </row>
    <row r="1316" spans="2:2" x14ac:dyDescent="0.3">
      <c r="B1316" s="4"/>
    </row>
    <row r="1317" spans="2:2" x14ac:dyDescent="0.3">
      <c r="B1317" s="4"/>
    </row>
    <row r="1318" spans="2:2" x14ac:dyDescent="0.3">
      <c r="B1318" s="4"/>
    </row>
    <row r="1319" spans="2:2" x14ac:dyDescent="0.3">
      <c r="B1319" s="4"/>
    </row>
    <row r="1320" spans="2:2" x14ac:dyDescent="0.3">
      <c r="B1320" s="4"/>
    </row>
    <row r="1321" spans="2:2" x14ac:dyDescent="0.3">
      <c r="B1321" s="4"/>
    </row>
    <row r="1322" spans="2:2" x14ac:dyDescent="0.3">
      <c r="B1322" s="4"/>
    </row>
    <row r="1323" spans="2:2" x14ac:dyDescent="0.3">
      <c r="B1323" s="4"/>
    </row>
    <row r="1324" spans="2:2" x14ac:dyDescent="0.3">
      <c r="B1324" s="4"/>
    </row>
    <row r="1325" spans="2:2" x14ac:dyDescent="0.3">
      <c r="B1325" s="4"/>
    </row>
    <row r="1326" spans="2:2" x14ac:dyDescent="0.3">
      <c r="B1326" s="4"/>
    </row>
    <row r="1327" spans="2:2" x14ac:dyDescent="0.3">
      <c r="B1327" s="4"/>
    </row>
    <row r="1328" spans="2:2" x14ac:dyDescent="0.3">
      <c r="B1328" s="4"/>
    </row>
    <row r="1329" spans="2:2" x14ac:dyDescent="0.3">
      <c r="B1329" s="4"/>
    </row>
    <row r="1330" spans="2:2" x14ac:dyDescent="0.3">
      <c r="B1330" s="4"/>
    </row>
    <row r="1331" spans="2:2" x14ac:dyDescent="0.3">
      <c r="B1331" s="4"/>
    </row>
    <row r="1332" spans="2:2" x14ac:dyDescent="0.3">
      <c r="B1332" s="4"/>
    </row>
    <row r="1333" spans="2:2" x14ac:dyDescent="0.3">
      <c r="B1333" s="4"/>
    </row>
    <row r="1334" spans="2:2" x14ac:dyDescent="0.3">
      <c r="B1334" s="4"/>
    </row>
    <row r="1335" spans="2:2" x14ac:dyDescent="0.3">
      <c r="B1335" s="4"/>
    </row>
    <row r="1336" spans="2:2" x14ac:dyDescent="0.3">
      <c r="B1336" s="4"/>
    </row>
    <row r="1337" spans="2:2" x14ac:dyDescent="0.3">
      <c r="B1337" s="4"/>
    </row>
    <row r="1338" spans="2:2" x14ac:dyDescent="0.3">
      <c r="B1338" s="4"/>
    </row>
    <row r="1339" spans="2:2" x14ac:dyDescent="0.3">
      <c r="B1339" s="4"/>
    </row>
    <row r="1340" spans="2:2" x14ac:dyDescent="0.3">
      <c r="B1340" s="4"/>
    </row>
    <row r="1341" spans="2:2" x14ac:dyDescent="0.3">
      <c r="B1341" s="4"/>
    </row>
    <row r="1342" spans="2:2" x14ac:dyDescent="0.3">
      <c r="B1342" s="4"/>
    </row>
    <row r="1343" spans="2:2" x14ac:dyDescent="0.3">
      <c r="B1343" s="4"/>
    </row>
    <row r="1344" spans="2:2" x14ac:dyDescent="0.3">
      <c r="B1344" s="4"/>
    </row>
    <row r="1345" spans="2:2" x14ac:dyDescent="0.3">
      <c r="B1345" s="4"/>
    </row>
    <row r="1346" spans="2:2" x14ac:dyDescent="0.3">
      <c r="B1346" s="4"/>
    </row>
    <row r="1347" spans="2:2" x14ac:dyDescent="0.3">
      <c r="B1347" s="4"/>
    </row>
    <row r="1348" spans="2:2" x14ac:dyDescent="0.3">
      <c r="B1348" s="4"/>
    </row>
    <row r="1349" spans="2:2" x14ac:dyDescent="0.3">
      <c r="B1349" s="4"/>
    </row>
    <row r="1350" spans="2:2" x14ac:dyDescent="0.3">
      <c r="B1350" s="4"/>
    </row>
    <row r="1351" spans="2:2" x14ac:dyDescent="0.3">
      <c r="B1351" s="4"/>
    </row>
    <row r="1352" spans="2:2" x14ac:dyDescent="0.3">
      <c r="B1352" s="4"/>
    </row>
    <row r="1353" spans="2:2" x14ac:dyDescent="0.3">
      <c r="B1353" s="4"/>
    </row>
    <row r="1354" spans="2:2" x14ac:dyDescent="0.3">
      <c r="B1354" s="4"/>
    </row>
    <row r="1355" spans="2:2" x14ac:dyDescent="0.3">
      <c r="B1355" s="4"/>
    </row>
    <row r="1356" spans="2:2" x14ac:dyDescent="0.3">
      <c r="B1356" s="4"/>
    </row>
    <row r="1357" spans="2:2" x14ac:dyDescent="0.3">
      <c r="B1357" s="4"/>
    </row>
    <row r="1358" spans="2:2" x14ac:dyDescent="0.3">
      <c r="B1358" s="4"/>
    </row>
    <row r="1359" spans="2:2" x14ac:dyDescent="0.3">
      <c r="B1359" s="4"/>
    </row>
    <row r="1360" spans="2:2" x14ac:dyDescent="0.3">
      <c r="B1360" s="4"/>
    </row>
    <row r="1361" spans="2:2" x14ac:dyDescent="0.3">
      <c r="B1361" s="4"/>
    </row>
    <row r="1362" spans="2:2" x14ac:dyDescent="0.3">
      <c r="B1362" s="4"/>
    </row>
    <row r="1363" spans="2:2" x14ac:dyDescent="0.3">
      <c r="B1363" s="4"/>
    </row>
    <row r="1364" spans="2:2" x14ac:dyDescent="0.3">
      <c r="B1364" s="4"/>
    </row>
    <row r="1365" spans="2:2" x14ac:dyDescent="0.3">
      <c r="B1365" s="4"/>
    </row>
    <row r="1366" spans="2:2" x14ac:dyDescent="0.3">
      <c r="B1366" s="4"/>
    </row>
    <row r="1367" spans="2:2" x14ac:dyDescent="0.3">
      <c r="B1367" s="4"/>
    </row>
    <row r="1368" spans="2:2" x14ac:dyDescent="0.3">
      <c r="B1368" s="4"/>
    </row>
    <row r="1369" spans="2:2" x14ac:dyDescent="0.3">
      <c r="B1369" s="4"/>
    </row>
    <row r="1370" spans="2:2" x14ac:dyDescent="0.3">
      <c r="B1370" s="4"/>
    </row>
    <row r="1371" spans="2:2" x14ac:dyDescent="0.3">
      <c r="B1371" s="4"/>
    </row>
    <row r="1372" spans="2:2" x14ac:dyDescent="0.3">
      <c r="B1372" s="4"/>
    </row>
    <row r="1373" spans="2:2" x14ac:dyDescent="0.3">
      <c r="B1373" s="4"/>
    </row>
    <row r="1374" spans="2:2" x14ac:dyDescent="0.3">
      <c r="B1374" s="4"/>
    </row>
    <row r="1375" spans="2:2" x14ac:dyDescent="0.3">
      <c r="B1375" s="4"/>
    </row>
    <row r="1376" spans="2:2" x14ac:dyDescent="0.3">
      <c r="B1376" s="4"/>
    </row>
    <row r="1377" spans="2:7" x14ac:dyDescent="0.3">
      <c r="B1377" s="4"/>
    </row>
    <row r="1378" spans="2:7" x14ac:dyDescent="0.3">
      <c r="B1378" s="4"/>
    </row>
    <row r="1379" spans="2:7" x14ac:dyDescent="0.3">
      <c r="B1379" s="4"/>
    </row>
    <row r="1380" spans="2:7" x14ac:dyDescent="0.3">
      <c r="B1380" s="4"/>
      <c r="G1380" s="1"/>
    </row>
    <row r="1381" spans="2:7" x14ac:dyDescent="0.3">
      <c r="B1381" s="4"/>
      <c r="G1381" s="1"/>
    </row>
    <row r="1382" spans="2:7" x14ac:dyDescent="0.3">
      <c r="B1382" s="4"/>
    </row>
    <row r="1383" spans="2:7" x14ac:dyDescent="0.3">
      <c r="B1383" s="4"/>
    </row>
    <row r="1384" spans="2:7" x14ac:dyDescent="0.3">
      <c r="B1384" s="4"/>
    </row>
    <row r="1385" spans="2:7" x14ac:dyDescent="0.3">
      <c r="B1385" s="4"/>
    </row>
    <row r="1386" spans="2:7" x14ac:dyDescent="0.3">
      <c r="B1386" s="4"/>
    </row>
    <row r="1387" spans="2:7" x14ac:dyDescent="0.3">
      <c r="B1387" s="4"/>
    </row>
    <row r="1388" spans="2:7" x14ac:dyDescent="0.3">
      <c r="B1388" s="4"/>
    </row>
    <row r="1389" spans="2:7" x14ac:dyDescent="0.3">
      <c r="B1389" s="4"/>
    </row>
    <row r="1390" spans="2:7" x14ac:dyDescent="0.3">
      <c r="B1390" s="4"/>
    </row>
    <row r="1391" spans="2:7" x14ac:dyDescent="0.3">
      <c r="B1391" s="4"/>
    </row>
    <row r="1392" spans="2:7" x14ac:dyDescent="0.3">
      <c r="B1392" s="4"/>
    </row>
    <row r="1393" spans="2:2" x14ac:dyDescent="0.3">
      <c r="B1393" s="4"/>
    </row>
    <row r="1394" spans="2:2" x14ac:dyDescent="0.3">
      <c r="B1394" s="4"/>
    </row>
    <row r="1395" spans="2:2" x14ac:dyDescent="0.3">
      <c r="B1395" s="4"/>
    </row>
    <row r="1396" spans="2:2" x14ac:dyDescent="0.3">
      <c r="B1396" s="4"/>
    </row>
    <row r="1397" spans="2:2" x14ac:dyDescent="0.3">
      <c r="B1397" s="4"/>
    </row>
    <row r="1398" spans="2:2" x14ac:dyDescent="0.3">
      <c r="B1398" s="4"/>
    </row>
    <row r="1399" spans="2:2" x14ac:dyDescent="0.3">
      <c r="B1399" s="4"/>
    </row>
    <row r="1400" spans="2:2" x14ac:dyDescent="0.3">
      <c r="B1400" s="4"/>
    </row>
    <row r="1401" spans="2:2" x14ac:dyDescent="0.3">
      <c r="B1401" s="4"/>
    </row>
    <row r="1402" spans="2:2" x14ac:dyDescent="0.3">
      <c r="B1402" s="4"/>
    </row>
    <row r="1403" spans="2:2" x14ac:dyDescent="0.3">
      <c r="B1403" s="4"/>
    </row>
    <row r="1404" spans="2:2" x14ac:dyDescent="0.3">
      <c r="B1404" s="4"/>
    </row>
    <row r="1405" spans="2:2" x14ac:dyDescent="0.3">
      <c r="B1405" s="4"/>
    </row>
    <row r="1406" spans="2:2" x14ac:dyDescent="0.3">
      <c r="B1406" s="4"/>
    </row>
    <row r="1407" spans="2:2" x14ac:dyDescent="0.3">
      <c r="B1407" s="4"/>
    </row>
    <row r="1408" spans="2:2" x14ac:dyDescent="0.3">
      <c r="B1408" s="4"/>
    </row>
    <row r="1409" spans="2:2" x14ac:dyDescent="0.3">
      <c r="B1409" s="4"/>
    </row>
    <row r="1410" spans="2:2" x14ac:dyDescent="0.3">
      <c r="B1410" s="4"/>
    </row>
    <row r="1411" spans="2:2" x14ac:dyDescent="0.3">
      <c r="B1411" s="4"/>
    </row>
    <row r="1412" spans="2:2" x14ac:dyDescent="0.3">
      <c r="B1412" s="4"/>
    </row>
    <row r="1413" spans="2:2" x14ac:dyDescent="0.3">
      <c r="B1413" s="4"/>
    </row>
    <row r="1414" spans="2:2" x14ac:dyDescent="0.3">
      <c r="B1414" s="4"/>
    </row>
    <row r="1415" spans="2:2" x14ac:dyDescent="0.3">
      <c r="B1415" s="4"/>
    </row>
    <row r="1416" spans="2:2" x14ac:dyDescent="0.3">
      <c r="B1416" s="4"/>
    </row>
    <row r="1417" spans="2:2" x14ac:dyDescent="0.3">
      <c r="B1417" s="4"/>
    </row>
    <row r="1418" spans="2:2" x14ac:dyDescent="0.3">
      <c r="B1418" s="4"/>
    </row>
    <row r="1419" spans="2:2" x14ac:dyDescent="0.3">
      <c r="B1419" s="4"/>
    </row>
    <row r="1420" spans="2:2" x14ac:dyDescent="0.3">
      <c r="B1420" s="4"/>
    </row>
    <row r="1421" spans="2:2" x14ac:dyDescent="0.3">
      <c r="B1421" s="4"/>
    </row>
    <row r="1422" spans="2:2" x14ac:dyDescent="0.3">
      <c r="B1422" s="4"/>
    </row>
    <row r="1423" spans="2:2" x14ac:dyDescent="0.3">
      <c r="B1423" s="4"/>
    </row>
    <row r="1424" spans="2:2" x14ac:dyDescent="0.3">
      <c r="B1424" s="4"/>
    </row>
    <row r="1425" spans="2:2" x14ac:dyDescent="0.3">
      <c r="B1425" s="4"/>
    </row>
    <row r="1426" spans="2:2" x14ac:dyDescent="0.3">
      <c r="B1426" s="4"/>
    </row>
    <row r="1427" spans="2:2" x14ac:dyDescent="0.3">
      <c r="B1427" s="4"/>
    </row>
    <row r="1428" spans="2:2" x14ac:dyDescent="0.3">
      <c r="B1428" s="4"/>
    </row>
    <row r="1429" spans="2:2" x14ac:dyDescent="0.3">
      <c r="B1429" s="4"/>
    </row>
    <row r="1430" spans="2:2" x14ac:dyDescent="0.3">
      <c r="B1430" s="4"/>
    </row>
    <row r="1431" spans="2:2" x14ac:dyDescent="0.3">
      <c r="B1431" s="4"/>
    </row>
    <row r="1432" spans="2:2" x14ac:dyDescent="0.3">
      <c r="B1432" s="4"/>
    </row>
    <row r="1433" spans="2:2" x14ac:dyDescent="0.3">
      <c r="B1433" s="4"/>
    </row>
    <row r="1434" spans="2:2" x14ac:dyDescent="0.3">
      <c r="B1434" s="4"/>
    </row>
    <row r="1435" spans="2:2" x14ac:dyDescent="0.3">
      <c r="B1435" s="4"/>
    </row>
    <row r="1436" spans="2:2" x14ac:dyDescent="0.3">
      <c r="B1436" s="4"/>
    </row>
    <row r="1437" spans="2:2" x14ac:dyDescent="0.3">
      <c r="B1437" s="4"/>
    </row>
    <row r="1438" spans="2:2" x14ac:dyDescent="0.3">
      <c r="B1438" s="4"/>
    </row>
    <row r="1439" spans="2:2" x14ac:dyDescent="0.3">
      <c r="B1439" s="4"/>
    </row>
    <row r="1440" spans="2:2" x14ac:dyDescent="0.3">
      <c r="B1440" s="4"/>
    </row>
    <row r="1441" spans="2:2" x14ac:dyDescent="0.3">
      <c r="B1441" s="4"/>
    </row>
    <row r="1442" spans="2:2" x14ac:dyDescent="0.3">
      <c r="B1442" s="4"/>
    </row>
    <row r="1443" spans="2:2" x14ac:dyDescent="0.3">
      <c r="B1443" s="4"/>
    </row>
    <row r="1444" spans="2:2" x14ac:dyDescent="0.3">
      <c r="B1444" s="4"/>
    </row>
    <row r="1445" spans="2:2" x14ac:dyDescent="0.3">
      <c r="B1445" s="4"/>
    </row>
    <row r="1446" spans="2:2" x14ac:dyDescent="0.3">
      <c r="B1446" s="4"/>
    </row>
    <row r="1447" spans="2:2" x14ac:dyDescent="0.3">
      <c r="B1447" s="4"/>
    </row>
    <row r="1448" spans="2:2" x14ac:dyDescent="0.3">
      <c r="B1448" s="4"/>
    </row>
    <row r="1449" spans="2:2" x14ac:dyDescent="0.3">
      <c r="B1449" s="4"/>
    </row>
    <row r="1450" spans="2:2" x14ac:dyDescent="0.3">
      <c r="B1450" s="4"/>
    </row>
    <row r="1451" spans="2:2" x14ac:dyDescent="0.3">
      <c r="B1451" s="4"/>
    </row>
    <row r="1452" spans="2:2" x14ac:dyDescent="0.3">
      <c r="B1452" s="4"/>
    </row>
    <row r="1453" spans="2:2" x14ac:dyDescent="0.3">
      <c r="B1453" s="4"/>
    </row>
    <row r="1454" spans="2:2" x14ac:dyDescent="0.3">
      <c r="B1454" s="4"/>
    </row>
    <row r="1455" spans="2:2" x14ac:dyDescent="0.3">
      <c r="B1455" s="4"/>
    </row>
    <row r="1456" spans="2:2" x14ac:dyDescent="0.3">
      <c r="B1456" s="4"/>
    </row>
    <row r="1457" spans="2:2" x14ac:dyDescent="0.3">
      <c r="B1457" s="4"/>
    </row>
    <row r="1458" spans="2:2" x14ac:dyDescent="0.3">
      <c r="B1458" s="4"/>
    </row>
    <row r="1459" spans="2:2" x14ac:dyDescent="0.3">
      <c r="B1459" s="4"/>
    </row>
    <row r="1460" spans="2:2" x14ac:dyDescent="0.3">
      <c r="B1460" s="4"/>
    </row>
    <row r="1461" spans="2:2" x14ac:dyDescent="0.3">
      <c r="B1461" s="4"/>
    </row>
    <row r="1462" spans="2:2" x14ac:dyDescent="0.3">
      <c r="B1462" s="4"/>
    </row>
    <row r="1463" spans="2:2" x14ac:dyDescent="0.3">
      <c r="B1463" s="4"/>
    </row>
    <row r="1464" spans="2:2" x14ac:dyDescent="0.3">
      <c r="B1464" s="4"/>
    </row>
    <row r="1465" spans="2:2" x14ac:dyDescent="0.3">
      <c r="B1465" s="4"/>
    </row>
    <row r="1466" spans="2:2" x14ac:dyDescent="0.3">
      <c r="B1466" s="4"/>
    </row>
    <row r="1467" spans="2:2" x14ac:dyDescent="0.3">
      <c r="B1467" s="4"/>
    </row>
    <row r="1468" spans="2:2" x14ac:dyDescent="0.3">
      <c r="B1468" s="4"/>
    </row>
    <row r="1469" spans="2:2" x14ac:dyDescent="0.3">
      <c r="B1469" s="4"/>
    </row>
    <row r="1470" spans="2:2" x14ac:dyDescent="0.3">
      <c r="B1470" s="4"/>
    </row>
    <row r="1471" spans="2:2" x14ac:dyDescent="0.3">
      <c r="B1471" s="4"/>
    </row>
    <row r="1472" spans="2:2" x14ac:dyDescent="0.3">
      <c r="B1472" s="4"/>
    </row>
    <row r="1473" spans="2:2" x14ac:dyDescent="0.3">
      <c r="B1473" s="4"/>
    </row>
    <row r="1474" spans="2:2" x14ac:dyDescent="0.3">
      <c r="B1474" s="4"/>
    </row>
    <row r="1475" spans="2:2" x14ac:dyDescent="0.3">
      <c r="B1475" s="4"/>
    </row>
    <row r="1476" spans="2:2" x14ac:dyDescent="0.3">
      <c r="B1476" s="4"/>
    </row>
    <row r="1477" spans="2:2" x14ac:dyDescent="0.3">
      <c r="B1477" s="4"/>
    </row>
    <row r="1478" spans="2:2" x14ac:dyDescent="0.3">
      <c r="B1478" s="4"/>
    </row>
    <row r="1479" spans="2:2" x14ac:dyDescent="0.3">
      <c r="B1479" s="4"/>
    </row>
    <row r="1480" spans="2:2" x14ac:dyDescent="0.3">
      <c r="B1480" s="4"/>
    </row>
    <row r="1481" spans="2:2" x14ac:dyDescent="0.3">
      <c r="B1481" s="4"/>
    </row>
    <row r="1482" spans="2:2" x14ac:dyDescent="0.3">
      <c r="B1482" s="4"/>
    </row>
    <row r="1483" spans="2:2" x14ac:dyDescent="0.3">
      <c r="B1483" s="4"/>
    </row>
    <row r="1484" spans="2:2" x14ac:dyDescent="0.3">
      <c r="B1484" s="4"/>
    </row>
    <row r="1485" spans="2:2" x14ac:dyDescent="0.3">
      <c r="B1485" s="4"/>
    </row>
    <row r="1486" spans="2:2" x14ac:dyDescent="0.3">
      <c r="B1486" s="4"/>
    </row>
    <row r="1487" spans="2:2" x14ac:dyDescent="0.3">
      <c r="B1487" s="4"/>
    </row>
    <row r="1488" spans="2:2" x14ac:dyDescent="0.3">
      <c r="B1488" s="4"/>
    </row>
    <row r="1489" spans="2:2" x14ac:dyDescent="0.3">
      <c r="B1489" s="4"/>
    </row>
    <row r="1490" spans="2:2" x14ac:dyDescent="0.3">
      <c r="B1490" s="4"/>
    </row>
    <row r="1491" spans="2:2" x14ac:dyDescent="0.3">
      <c r="B1491" s="4"/>
    </row>
    <row r="1492" spans="2:2" x14ac:dyDescent="0.3">
      <c r="B1492" s="4"/>
    </row>
    <row r="1493" spans="2:2" x14ac:dyDescent="0.3">
      <c r="B1493" s="4"/>
    </row>
    <row r="1494" spans="2:2" x14ac:dyDescent="0.3">
      <c r="B1494" s="4"/>
    </row>
    <row r="1495" spans="2:2" x14ac:dyDescent="0.3">
      <c r="B1495" s="4"/>
    </row>
    <row r="1496" spans="2:2" x14ac:dyDescent="0.3">
      <c r="B1496" s="4"/>
    </row>
    <row r="1497" spans="2:2" x14ac:dyDescent="0.3">
      <c r="B1497" s="4"/>
    </row>
    <row r="1498" spans="2:2" x14ac:dyDescent="0.3">
      <c r="B1498" s="4"/>
    </row>
    <row r="1499" spans="2:2" x14ac:dyDescent="0.3">
      <c r="B1499" s="4"/>
    </row>
    <row r="1500" spans="2:2" x14ac:dyDescent="0.3">
      <c r="B1500" s="4"/>
    </row>
    <row r="1501" spans="2:2" x14ac:dyDescent="0.3">
      <c r="B1501" s="4"/>
    </row>
    <row r="1502" spans="2:2" x14ac:dyDescent="0.3">
      <c r="B1502" s="4"/>
    </row>
    <row r="1503" spans="2:2" x14ac:dyDescent="0.3">
      <c r="B1503" s="4"/>
    </row>
    <row r="1504" spans="2:2" x14ac:dyDescent="0.3">
      <c r="B1504" s="4"/>
    </row>
    <row r="1505" spans="2:2" x14ac:dyDescent="0.3">
      <c r="B1505" s="4"/>
    </row>
    <row r="1506" spans="2:2" x14ac:dyDescent="0.3">
      <c r="B1506" s="4"/>
    </row>
    <row r="1507" spans="2:2" x14ac:dyDescent="0.3">
      <c r="B1507" s="4"/>
    </row>
    <row r="1508" spans="2:2" x14ac:dyDescent="0.3">
      <c r="B1508" s="4"/>
    </row>
    <row r="1509" spans="2:2" x14ac:dyDescent="0.3">
      <c r="B1509" s="4"/>
    </row>
    <row r="1510" spans="2:2" x14ac:dyDescent="0.3">
      <c r="B1510" s="4"/>
    </row>
    <row r="1511" spans="2:2" x14ac:dyDescent="0.3">
      <c r="B1511" s="4"/>
    </row>
    <row r="1512" spans="2:2" x14ac:dyDescent="0.3">
      <c r="B1512" s="4"/>
    </row>
    <row r="1513" spans="2:2" x14ac:dyDescent="0.3">
      <c r="B1513" s="4"/>
    </row>
    <row r="1514" spans="2:2" x14ac:dyDescent="0.3">
      <c r="B1514" s="4"/>
    </row>
    <row r="1515" spans="2:2" x14ac:dyDescent="0.3">
      <c r="B1515" s="4"/>
    </row>
    <row r="1516" spans="2:2" x14ac:dyDescent="0.3">
      <c r="B1516" s="4"/>
    </row>
    <row r="1517" spans="2:2" x14ac:dyDescent="0.3">
      <c r="B1517" s="4"/>
    </row>
    <row r="1518" spans="2:2" x14ac:dyDescent="0.3">
      <c r="B1518" s="4"/>
    </row>
    <row r="1519" spans="2:2" x14ac:dyDescent="0.3">
      <c r="B1519" s="4"/>
    </row>
    <row r="1520" spans="2:2" x14ac:dyDescent="0.3">
      <c r="B1520" s="4"/>
    </row>
    <row r="1521" spans="2:8" x14ac:dyDescent="0.3">
      <c r="B1521" s="4"/>
    </row>
    <row r="1522" spans="2:8" x14ac:dyDescent="0.3">
      <c r="B1522" s="4"/>
      <c r="H1522" s="1"/>
    </row>
    <row r="1523" spans="2:8" x14ac:dyDescent="0.3">
      <c r="B1523" s="4"/>
    </row>
    <row r="1524" spans="2:8" x14ac:dyDescent="0.3">
      <c r="B1524" s="4"/>
    </row>
    <row r="1525" spans="2:8" x14ac:dyDescent="0.3">
      <c r="B1525" s="4"/>
    </row>
    <row r="1526" spans="2:8" x14ac:dyDescent="0.3">
      <c r="B1526" s="4"/>
    </row>
    <row r="1527" spans="2:8" x14ac:dyDescent="0.3">
      <c r="B1527" s="4"/>
    </row>
    <row r="1528" spans="2:8" x14ac:dyDescent="0.3">
      <c r="B1528" s="4"/>
    </row>
    <row r="1529" spans="2:8" x14ac:dyDescent="0.3">
      <c r="B1529" s="4"/>
    </row>
    <row r="1530" spans="2:8" x14ac:dyDescent="0.3">
      <c r="B1530" s="4"/>
    </row>
    <row r="1531" spans="2:8" x14ac:dyDescent="0.3">
      <c r="B1531" s="4"/>
    </row>
    <row r="1532" spans="2:8" x14ac:dyDescent="0.3">
      <c r="B1532" s="4"/>
    </row>
    <row r="1533" spans="2:8" x14ac:dyDescent="0.3">
      <c r="B1533" s="4"/>
    </row>
    <row r="1534" spans="2:8" x14ac:dyDescent="0.3">
      <c r="B1534" s="4"/>
    </row>
    <row r="1535" spans="2:8" x14ac:dyDescent="0.3">
      <c r="B1535" s="4"/>
    </row>
    <row r="1536" spans="2:8" x14ac:dyDescent="0.3">
      <c r="B1536" s="4"/>
    </row>
    <row r="1537" spans="2:2" x14ac:dyDescent="0.3">
      <c r="B1537" s="4"/>
    </row>
    <row r="1538" spans="2:2" x14ac:dyDescent="0.3">
      <c r="B1538" s="4"/>
    </row>
    <row r="1539" spans="2:2" x14ac:dyDescent="0.3">
      <c r="B1539" s="4"/>
    </row>
    <row r="1540" spans="2:2" x14ac:dyDescent="0.3">
      <c r="B1540" s="4"/>
    </row>
    <row r="1541" spans="2:2" x14ac:dyDescent="0.3">
      <c r="B1541" s="4"/>
    </row>
    <row r="1542" spans="2:2" x14ac:dyDescent="0.3">
      <c r="B1542" s="4"/>
    </row>
    <row r="1543" spans="2:2" x14ac:dyDescent="0.3">
      <c r="B1543" s="4"/>
    </row>
    <row r="1544" spans="2:2" x14ac:dyDescent="0.3">
      <c r="B1544" s="4"/>
    </row>
    <row r="1545" spans="2:2" x14ac:dyDescent="0.3">
      <c r="B1545" s="4"/>
    </row>
    <row r="1546" spans="2:2" x14ac:dyDescent="0.3">
      <c r="B1546" s="4"/>
    </row>
    <row r="1547" spans="2:2" x14ac:dyDescent="0.3">
      <c r="B1547" s="4"/>
    </row>
    <row r="1548" spans="2:2" x14ac:dyDescent="0.3">
      <c r="B1548" s="4"/>
    </row>
    <row r="1549" spans="2:2" x14ac:dyDescent="0.3">
      <c r="B1549" s="4"/>
    </row>
    <row r="1550" spans="2:2" x14ac:dyDescent="0.3">
      <c r="B1550" s="4"/>
    </row>
    <row r="1551" spans="2:2" x14ac:dyDescent="0.3">
      <c r="B1551" s="4"/>
    </row>
    <row r="1552" spans="2:2" x14ac:dyDescent="0.3">
      <c r="B1552" s="4"/>
    </row>
    <row r="1553" spans="2:2" x14ac:dyDescent="0.3">
      <c r="B1553" s="4"/>
    </row>
    <row r="1554" spans="2:2" x14ac:dyDescent="0.3">
      <c r="B1554" s="4"/>
    </row>
    <row r="1555" spans="2:2" x14ac:dyDescent="0.3">
      <c r="B1555" s="4"/>
    </row>
    <row r="1556" spans="2:2" x14ac:dyDescent="0.3">
      <c r="B1556" s="4"/>
    </row>
    <row r="1557" spans="2:2" x14ac:dyDescent="0.3">
      <c r="B1557" s="4"/>
    </row>
    <row r="1558" spans="2:2" x14ac:dyDescent="0.3">
      <c r="B1558" s="4"/>
    </row>
    <row r="1559" spans="2:2" x14ac:dyDescent="0.3">
      <c r="B1559" s="4"/>
    </row>
    <row r="1560" spans="2:2" x14ac:dyDescent="0.3">
      <c r="B1560" s="4"/>
    </row>
    <row r="1561" spans="2:2" x14ac:dyDescent="0.3">
      <c r="B1561" s="4"/>
    </row>
    <row r="1562" spans="2:2" x14ac:dyDescent="0.3">
      <c r="B1562" s="4"/>
    </row>
    <row r="1563" spans="2:2" x14ac:dyDescent="0.3">
      <c r="B1563" s="4"/>
    </row>
    <row r="1564" spans="2:2" x14ac:dyDescent="0.3">
      <c r="B1564" s="4"/>
    </row>
    <row r="1565" spans="2:2" x14ac:dyDescent="0.3">
      <c r="B1565" s="4"/>
    </row>
    <row r="1566" spans="2:2" x14ac:dyDescent="0.3">
      <c r="B1566" s="4"/>
    </row>
    <row r="1567" spans="2:2" x14ac:dyDescent="0.3">
      <c r="B1567" s="4"/>
    </row>
    <row r="1568" spans="2:2" x14ac:dyDescent="0.3">
      <c r="B1568" s="4"/>
    </row>
    <row r="1569" spans="2:2" x14ac:dyDescent="0.3">
      <c r="B1569" s="4"/>
    </row>
    <row r="1570" spans="2:2" x14ac:dyDescent="0.3">
      <c r="B1570" s="4"/>
    </row>
    <row r="1571" spans="2:2" x14ac:dyDescent="0.3">
      <c r="B1571" s="4"/>
    </row>
    <row r="1572" spans="2:2" x14ac:dyDescent="0.3">
      <c r="B1572" s="4"/>
    </row>
    <row r="1573" spans="2:2" x14ac:dyDescent="0.3">
      <c r="B1573" s="4"/>
    </row>
    <row r="1574" spans="2:2" x14ac:dyDescent="0.3">
      <c r="B1574" s="4"/>
    </row>
    <row r="1575" spans="2:2" x14ac:dyDescent="0.3">
      <c r="B1575" s="4"/>
    </row>
    <row r="1576" spans="2:2" x14ac:dyDescent="0.3">
      <c r="B1576" s="4"/>
    </row>
    <row r="1577" spans="2:2" x14ac:dyDescent="0.3">
      <c r="B1577" s="4"/>
    </row>
    <row r="1578" spans="2:2" x14ac:dyDescent="0.3">
      <c r="B1578" s="4"/>
    </row>
    <row r="1579" spans="2:2" x14ac:dyDescent="0.3">
      <c r="B1579" s="4"/>
    </row>
    <row r="1580" spans="2:2" x14ac:dyDescent="0.3">
      <c r="B1580" s="4"/>
    </row>
    <row r="1581" spans="2:2" x14ac:dyDescent="0.3">
      <c r="B1581" s="4"/>
    </row>
    <row r="1582" spans="2:2" x14ac:dyDescent="0.3">
      <c r="B1582" s="4"/>
    </row>
    <row r="1583" spans="2:2" x14ac:dyDescent="0.3">
      <c r="B1583" s="4"/>
    </row>
    <row r="1584" spans="2:2" x14ac:dyDescent="0.3">
      <c r="B1584" s="4"/>
    </row>
    <row r="1585" spans="2:2" x14ac:dyDescent="0.3">
      <c r="B1585" s="4"/>
    </row>
    <row r="1586" spans="2:2" x14ac:dyDescent="0.3">
      <c r="B1586" s="4"/>
    </row>
    <row r="1587" spans="2:2" x14ac:dyDescent="0.3">
      <c r="B1587" s="4"/>
    </row>
    <row r="1588" spans="2:2" x14ac:dyDescent="0.3">
      <c r="B1588" s="4"/>
    </row>
    <row r="1589" spans="2:2" x14ac:dyDescent="0.3">
      <c r="B1589" s="4"/>
    </row>
    <row r="1590" spans="2:2" x14ac:dyDescent="0.3">
      <c r="B1590" s="4"/>
    </row>
    <row r="1591" spans="2:2" x14ac:dyDescent="0.3">
      <c r="B1591" s="4"/>
    </row>
    <row r="1592" spans="2:2" x14ac:dyDescent="0.3">
      <c r="B1592" s="4"/>
    </row>
    <row r="1593" spans="2:2" x14ac:dyDescent="0.3">
      <c r="B1593" s="4"/>
    </row>
    <row r="1594" spans="2:2" x14ac:dyDescent="0.3">
      <c r="B1594" s="4"/>
    </row>
    <row r="1595" spans="2:2" x14ac:dyDescent="0.3">
      <c r="B1595" s="4"/>
    </row>
    <row r="1596" spans="2:2" x14ac:dyDescent="0.3">
      <c r="B1596" s="4"/>
    </row>
    <row r="1597" spans="2:2" x14ac:dyDescent="0.3">
      <c r="B1597" s="4"/>
    </row>
    <row r="1598" spans="2:2" x14ac:dyDescent="0.3">
      <c r="B1598" s="4"/>
    </row>
    <row r="1599" spans="2:2" x14ac:dyDescent="0.3">
      <c r="B1599" s="4"/>
    </row>
    <row r="1600" spans="2:2" x14ac:dyDescent="0.3">
      <c r="B1600" s="4"/>
    </row>
    <row r="1601" spans="2:2" x14ac:dyDescent="0.3">
      <c r="B1601" s="4"/>
    </row>
    <row r="1602" spans="2:2" x14ac:dyDescent="0.3">
      <c r="B1602" s="4"/>
    </row>
    <row r="1603" spans="2:2" x14ac:dyDescent="0.3">
      <c r="B1603" s="4"/>
    </row>
    <row r="1604" spans="2:2" x14ac:dyDescent="0.3">
      <c r="B1604" s="4"/>
    </row>
    <row r="1605" spans="2:2" x14ac:dyDescent="0.3">
      <c r="B1605" s="4"/>
    </row>
    <row r="1606" spans="2:2" x14ac:dyDescent="0.3">
      <c r="B1606" s="4"/>
    </row>
    <row r="1607" spans="2:2" x14ac:dyDescent="0.3">
      <c r="B1607" s="4"/>
    </row>
    <row r="1608" spans="2:2" x14ac:dyDescent="0.3">
      <c r="B1608" s="4"/>
    </row>
    <row r="1609" spans="2:2" x14ac:dyDescent="0.3">
      <c r="B1609" s="4"/>
    </row>
    <row r="1610" spans="2:2" x14ac:dyDescent="0.3">
      <c r="B1610" s="4"/>
    </row>
    <row r="1611" spans="2:2" x14ac:dyDescent="0.3">
      <c r="B1611" s="4"/>
    </row>
    <row r="1612" spans="2:2" x14ac:dyDescent="0.3">
      <c r="B1612" s="4"/>
    </row>
    <row r="1613" spans="2:2" x14ac:dyDescent="0.3">
      <c r="B1613" s="4"/>
    </row>
    <row r="1614" spans="2:2" x14ac:dyDescent="0.3">
      <c r="B1614" s="4"/>
    </row>
    <row r="1615" spans="2:2" x14ac:dyDescent="0.3">
      <c r="B1615" s="4"/>
    </row>
    <row r="1616" spans="2:2" x14ac:dyDescent="0.3">
      <c r="B1616" s="4"/>
    </row>
    <row r="1617" spans="2:2" x14ac:dyDescent="0.3">
      <c r="B1617" s="4"/>
    </row>
    <row r="1618" spans="2:2" x14ac:dyDescent="0.3">
      <c r="B1618" s="4"/>
    </row>
    <row r="1619" spans="2:2" x14ac:dyDescent="0.3">
      <c r="B1619" s="4"/>
    </row>
    <row r="1620" spans="2:2" x14ac:dyDescent="0.3">
      <c r="B1620" s="4"/>
    </row>
    <row r="1621" spans="2:2" x14ac:dyDescent="0.3">
      <c r="B1621" s="4"/>
    </row>
    <row r="1622" spans="2:2" x14ac:dyDescent="0.3">
      <c r="B1622" s="4"/>
    </row>
    <row r="1623" spans="2:2" x14ac:dyDescent="0.3">
      <c r="B1623" s="4"/>
    </row>
    <row r="1624" spans="2:2" x14ac:dyDescent="0.3">
      <c r="B1624" s="4"/>
    </row>
    <row r="1625" spans="2:2" x14ac:dyDescent="0.3">
      <c r="B1625" s="4"/>
    </row>
    <row r="1626" spans="2:2" x14ac:dyDescent="0.3">
      <c r="B1626" s="4"/>
    </row>
    <row r="1627" spans="2:2" x14ac:dyDescent="0.3">
      <c r="B1627" s="4"/>
    </row>
    <row r="1628" spans="2:2" x14ac:dyDescent="0.3">
      <c r="B1628" s="4"/>
    </row>
    <row r="1629" spans="2:2" x14ac:dyDescent="0.3">
      <c r="B1629" s="4"/>
    </row>
    <row r="1630" spans="2:2" x14ac:dyDescent="0.3">
      <c r="B1630" s="4"/>
    </row>
    <row r="1631" spans="2:2" x14ac:dyDescent="0.3">
      <c r="B1631" s="4"/>
    </row>
    <row r="1632" spans="2:2" x14ac:dyDescent="0.3">
      <c r="B1632" s="4"/>
    </row>
    <row r="1633" spans="2:2" x14ac:dyDescent="0.3">
      <c r="B1633" s="4"/>
    </row>
    <row r="1634" spans="2:2" x14ac:dyDescent="0.3">
      <c r="B1634" s="4"/>
    </row>
    <row r="1635" spans="2:2" x14ac:dyDescent="0.3">
      <c r="B1635" s="4"/>
    </row>
    <row r="1636" spans="2:2" x14ac:dyDescent="0.3">
      <c r="B1636" s="4"/>
    </row>
    <row r="1637" spans="2:2" x14ac:dyDescent="0.3">
      <c r="B1637" s="4"/>
    </row>
    <row r="1638" spans="2:2" x14ac:dyDescent="0.3">
      <c r="B1638" s="4"/>
    </row>
    <row r="1639" spans="2:2" x14ac:dyDescent="0.3">
      <c r="B1639" s="4"/>
    </row>
    <row r="1640" spans="2:2" x14ac:dyDescent="0.3">
      <c r="B1640" s="4"/>
    </row>
    <row r="1641" spans="2:2" x14ac:dyDescent="0.3">
      <c r="B1641" s="4"/>
    </row>
    <row r="1642" spans="2:2" x14ac:dyDescent="0.3">
      <c r="B1642" s="4"/>
    </row>
    <row r="1643" spans="2:2" x14ac:dyDescent="0.3">
      <c r="B1643" s="4"/>
    </row>
    <row r="1644" spans="2:2" x14ac:dyDescent="0.3">
      <c r="B1644" s="4"/>
    </row>
    <row r="1645" spans="2:2" x14ac:dyDescent="0.3">
      <c r="B1645" s="4"/>
    </row>
    <row r="1646" spans="2:2" x14ac:dyDescent="0.3">
      <c r="B1646" s="4"/>
    </row>
    <row r="1647" spans="2:2" x14ac:dyDescent="0.3">
      <c r="B1647" s="4"/>
    </row>
    <row r="1648" spans="2:2" x14ac:dyDescent="0.3">
      <c r="B1648" s="4"/>
    </row>
    <row r="1649" spans="2:2" x14ac:dyDescent="0.3">
      <c r="B1649" s="4"/>
    </row>
    <row r="1650" spans="2:2" x14ac:dyDescent="0.3">
      <c r="B1650" s="4"/>
    </row>
    <row r="1651" spans="2:2" x14ac:dyDescent="0.3">
      <c r="B1651" s="4"/>
    </row>
    <row r="1652" spans="2:2" x14ac:dyDescent="0.3">
      <c r="B1652" s="4"/>
    </row>
    <row r="1653" spans="2:2" x14ac:dyDescent="0.3">
      <c r="B1653" s="4"/>
    </row>
    <row r="1654" spans="2:2" x14ac:dyDescent="0.3">
      <c r="B1654" s="4"/>
    </row>
    <row r="1655" spans="2:2" x14ac:dyDescent="0.3">
      <c r="B1655" s="4"/>
    </row>
    <row r="1656" spans="2:2" x14ac:dyDescent="0.3">
      <c r="B1656" s="4"/>
    </row>
    <row r="1657" spans="2:2" x14ac:dyDescent="0.3">
      <c r="B1657" s="4"/>
    </row>
    <row r="1658" spans="2:2" x14ac:dyDescent="0.3">
      <c r="B1658" s="4"/>
    </row>
    <row r="1659" spans="2:2" x14ac:dyDescent="0.3">
      <c r="B1659" s="4"/>
    </row>
    <row r="1660" spans="2:2" x14ac:dyDescent="0.3">
      <c r="B1660" s="4"/>
    </row>
    <row r="1661" spans="2:2" x14ac:dyDescent="0.3">
      <c r="B1661" s="4"/>
    </row>
    <row r="1662" spans="2:2" x14ac:dyDescent="0.3">
      <c r="B1662" s="4"/>
    </row>
    <row r="1663" spans="2:2" x14ac:dyDescent="0.3">
      <c r="B1663" s="4"/>
    </row>
    <row r="1664" spans="2:2" x14ac:dyDescent="0.3">
      <c r="B1664" s="4"/>
    </row>
    <row r="1665" spans="2:2" x14ac:dyDescent="0.3">
      <c r="B1665" s="4"/>
    </row>
    <row r="1666" spans="2:2" x14ac:dyDescent="0.3">
      <c r="B1666" s="4"/>
    </row>
    <row r="1667" spans="2:2" x14ac:dyDescent="0.3">
      <c r="B1667" s="4"/>
    </row>
    <row r="1668" spans="2:2" x14ac:dyDescent="0.3">
      <c r="B1668" s="4"/>
    </row>
    <row r="1669" spans="2:2" x14ac:dyDescent="0.3">
      <c r="B1669" s="4"/>
    </row>
    <row r="1670" spans="2:2" x14ac:dyDescent="0.3">
      <c r="B1670" s="4"/>
    </row>
    <row r="1671" spans="2:2" x14ac:dyDescent="0.3">
      <c r="B1671" s="4"/>
    </row>
    <row r="1672" spans="2:2" x14ac:dyDescent="0.3">
      <c r="B1672" s="4"/>
    </row>
    <row r="1673" spans="2:2" x14ac:dyDescent="0.3">
      <c r="B1673" s="4"/>
    </row>
    <row r="1674" spans="2:2" x14ac:dyDescent="0.3">
      <c r="B1674" s="4"/>
    </row>
    <row r="1675" spans="2:2" x14ac:dyDescent="0.3">
      <c r="B1675" s="4"/>
    </row>
    <row r="1676" spans="2:2" x14ac:dyDescent="0.3">
      <c r="B1676" s="4"/>
    </row>
    <row r="1677" spans="2:2" x14ac:dyDescent="0.3">
      <c r="B1677" s="4"/>
    </row>
    <row r="1678" spans="2:2" x14ac:dyDescent="0.3">
      <c r="B1678" s="4"/>
    </row>
    <row r="1679" spans="2:2" x14ac:dyDescent="0.3">
      <c r="B1679" s="4"/>
    </row>
    <row r="1680" spans="2:2" x14ac:dyDescent="0.3">
      <c r="B1680" s="4"/>
    </row>
    <row r="1681" spans="2:2" x14ac:dyDescent="0.3">
      <c r="B1681" s="4"/>
    </row>
    <row r="1682" spans="2:2" x14ac:dyDescent="0.3">
      <c r="B1682" s="4"/>
    </row>
    <row r="1683" spans="2:2" x14ac:dyDescent="0.3">
      <c r="B1683" s="4"/>
    </row>
    <row r="1684" spans="2:2" x14ac:dyDescent="0.3">
      <c r="B1684" s="4"/>
    </row>
    <row r="1685" spans="2:2" x14ac:dyDescent="0.3">
      <c r="B1685" s="4"/>
    </row>
    <row r="1686" spans="2:2" x14ac:dyDescent="0.3">
      <c r="B1686" s="4"/>
    </row>
    <row r="1687" spans="2:2" x14ac:dyDescent="0.3">
      <c r="B1687" s="4"/>
    </row>
    <row r="1688" spans="2:2" x14ac:dyDescent="0.3">
      <c r="B1688" s="4"/>
    </row>
    <row r="1689" spans="2:2" x14ac:dyDescent="0.3">
      <c r="B1689" s="4"/>
    </row>
    <row r="1690" spans="2:2" x14ac:dyDescent="0.3">
      <c r="B1690" s="4"/>
    </row>
    <row r="1691" spans="2:2" x14ac:dyDescent="0.3">
      <c r="B1691" s="4"/>
    </row>
    <row r="1692" spans="2:2" x14ac:dyDescent="0.3">
      <c r="B1692" s="4"/>
    </row>
    <row r="1693" spans="2:2" x14ac:dyDescent="0.3">
      <c r="B1693" s="4"/>
    </row>
    <row r="1694" spans="2:2" x14ac:dyDescent="0.3">
      <c r="B1694" s="4"/>
    </row>
    <row r="1695" spans="2:2" x14ac:dyDescent="0.3">
      <c r="B1695" s="4"/>
    </row>
    <row r="1696" spans="2:2" x14ac:dyDescent="0.3">
      <c r="B1696" s="4"/>
    </row>
    <row r="1697" spans="2:7" x14ac:dyDescent="0.3">
      <c r="B1697" s="4"/>
    </row>
    <row r="1698" spans="2:7" x14ac:dyDescent="0.3">
      <c r="B1698" s="4"/>
    </row>
    <row r="1699" spans="2:7" x14ac:dyDescent="0.3">
      <c r="B1699" s="4"/>
    </row>
    <row r="1700" spans="2:7" x14ac:dyDescent="0.3">
      <c r="B1700" s="4"/>
    </row>
    <row r="1701" spans="2:7" x14ac:dyDescent="0.3">
      <c r="B1701" s="4"/>
    </row>
    <row r="1702" spans="2:7" x14ac:dyDescent="0.3">
      <c r="B1702" s="4"/>
    </row>
    <row r="1703" spans="2:7" x14ac:dyDescent="0.3">
      <c r="B1703" s="4"/>
    </row>
    <row r="1704" spans="2:7" x14ac:dyDescent="0.3">
      <c r="B1704" s="4"/>
    </row>
    <row r="1705" spans="2:7" x14ac:dyDescent="0.3">
      <c r="B1705" s="4"/>
    </row>
    <row r="1706" spans="2:7" x14ac:dyDescent="0.3">
      <c r="B1706" s="4"/>
      <c r="G1706" s="1"/>
    </row>
    <row r="1707" spans="2:7" x14ac:dyDescent="0.3">
      <c r="B1707" s="4"/>
      <c r="G1707" s="1"/>
    </row>
    <row r="1708" spans="2:7" x14ac:dyDescent="0.3">
      <c r="B1708" s="4"/>
    </row>
    <row r="1709" spans="2:7" x14ac:dyDescent="0.3">
      <c r="B1709" s="4"/>
    </row>
    <row r="1710" spans="2:7" x14ac:dyDescent="0.3">
      <c r="B1710" s="4"/>
    </row>
    <row r="1711" spans="2:7" x14ac:dyDescent="0.3">
      <c r="B1711" s="4"/>
    </row>
    <row r="1712" spans="2:7" x14ac:dyDescent="0.3">
      <c r="B1712" s="4"/>
    </row>
    <row r="1713" spans="2:2" x14ac:dyDescent="0.3">
      <c r="B1713" s="4"/>
    </row>
    <row r="1714" spans="2:2" x14ac:dyDescent="0.3">
      <c r="B1714" s="4"/>
    </row>
    <row r="1715" spans="2:2" x14ac:dyDescent="0.3">
      <c r="B1715" s="4"/>
    </row>
    <row r="1716" spans="2:2" x14ac:dyDescent="0.3">
      <c r="B1716" s="4"/>
    </row>
    <row r="1717" spans="2:2" x14ac:dyDescent="0.3">
      <c r="B1717" s="4"/>
    </row>
    <row r="1718" spans="2:2" x14ac:dyDescent="0.3">
      <c r="B1718" s="4"/>
    </row>
    <row r="1719" spans="2:2" x14ac:dyDescent="0.3">
      <c r="B1719" s="4"/>
    </row>
    <row r="1720" spans="2:2" x14ac:dyDescent="0.3">
      <c r="B1720" s="4"/>
    </row>
    <row r="1721" spans="2:2" x14ac:dyDescent="0.3">
      <c r="B1721" s="4"/>
    </row>
    <row r="1722" spans="2:2" x14ac:dyDescent="0.3">
      <c r="B1722" s="4"/>
    </row>
    <row r="1723" spans="2:2" x14ac:dyDescent="0.3">
      <c r="B1723" s="4"/>
    </row>
    <row r="1724" spans="2:2" x14ac:dyDescent="0.3">
      <c r="B1724" s="4"/>
    </row>
    <row r="1725" spans="2:2" x14ac:dyDescent="0.3">
      <c r="B1725" s="4"/>
    </row>
    <row r="1726" spans="2:2" x14ac:dyDescent="0.3">
      <c r="B1726" s="4"/>
    </row>
    <row r="1727" spans="2:2" x14ac:dyDescent="0.3">
      <c r="B1727" s="4"/>
    </row>
    <row r="1728" spans="2:2" x14ac:dyDescent="0.3">
      <c r="B1728" s="4"/>
    </row>
    <row r="1729" spans="2:2" x14ac:dyDescent="0.3">
      <c r="B1729" s="4"/>
    </row>
    <row r="1730" spans="2:2" x14ac:dyDescent="0.3">
      <c r="B1730" s="4"/>
    </row>
    <row r="1731" spans="2:2" x14ac:dyDescent="0.3">
      <c r="B1731" s="4"/>
    </row>
    <row r="1732" spans="2:2" x14ac:dyDescent="0.3">
      <c r="B1732" s="4"/>
    </row>
    <row r="1733" spans="2:2" x14ac:dyDescent="0.3">
      <c r="B1733" s="4"/>
    </row>
    <row r="1734" spans="2:2" x14ac:dyDescent="0.3">
      <c r="B1734" s="4"/>
    </row>
    <row r="1735" spans="2:2" x14ac:dyDescent="0.3">
      <c r="B1735" s="4"/>
    </row>
    <row r="1736" spans="2:2" x14ac:dyDescent="0.3">
      <c r="B1736" s="4"/>
    </row>
    <row r="1737" spans="2:2" x14ac:dyDescent="0.3">
      <c r="B1737" s="4"/>
    </row>
    <row r="1738" spans="2:2" x14ac:dyDescent="0.3">
      <c r="B1738" s="4"/>
    </row>
    <row r="1739" spans="2:2" x14ac:dyDescent="0.3">
      <c r="B1739" s="4"/>
    </row>
    <row r="1740" spans="2:2" x14ac:dyDescent="0.3">
      <c r="B1740" s="4"/>
    </row>
    <row r="1741" spans="2:2" x14ac:dyDescent="0.3">
      <c r="B1741" s="4"/>
    </row>
    <row r="1742" spans="2:2" x14ac:dyDescent="0.3">
      <c r="B1742" s="4"/>
    </row>
    <row r="1743" spans="2:2" x14ac:dyDescent="0.3">
      <c r="B1743" s="4"/>
    </row>
    <row r="1744" spans="2:2" x14ac:dyDescent="0.3">
      <c r="B1744" s="4"/>
    </row>
    <row r="1745" spans="2:2" x14ac:dyDescent="0.3">
      <c r="B1745" s="4"/>
    </row>
    <row r="1746" spans="2:2" x14ac:dyDescent="0.3">
      <c r="B1746" s="4"/>
    </row>
    <row r="1747" spans="2:2" x14ac:dyDescent="0.3">
      <c r="B1747" s="4"/>
    </row>
    <row r="1748" spans="2:2" x14ac:dyDescent="0.3">
      <c r="B1748" s="4"/>
    </row>
    <row r="1749" spans="2:2" x14ac:dyDescent="0.3">
      <c r="B1749" s="4"/>
    </row>
    <row r="1750" spans="2:2" x14ac:dyDescent="0.3">
      <c r="B1750" s="4"/>
    </row>
    <row r="1751" spans="2:2" x14ac:dyDescent="0.3">
      <c r="B1751" s="4"/>
    </row>
    <row r="1752" spans="2:2" x14ac:dyDescent="0.3">
      <c r="B1752" s="4"/>
    </row>
    <row r="1753" spans="2:2" x14ac:dyDescent="0.3">
      <c r="B1753" s="4"/>
    </row>
    <row r="1754" spans="2:2" x14ac:dyDescent="0.3">
      <c r="B1754" s="4"/>
    </row>
    <row r="1755" spans="2:2" x14ac:dyDescent="0.3">
      <c r="B1755" s="4"/>
    </row>
    <row r="1756" spans="2:2" x14ac:dyDescent="0.3">
      <c r="B1756" s="4"/>
    </row>
    <row r="1757" spans="2:2" x14ac:dyDescent="0.3">
      <c r="B1757" s="4"/>
    </row>
    <row r="1758" spans="2:2" x14ac:dyDescent="0.3">
      <c r="B1758" s="4"/>
    </row>
    <row r="1759" spans="2:2" x14ac:dyDescent="0.3">
      <c r="B1759" s="4"/>
    </row>
    <row r="1760" spans="2:2" x14ac:dyDescent="0.3">
      <c r="B1760" s="4"/>
    </row>
    <row r="1761" spans="2:2" x14ac:dyDescent="0.3">
      <c r="B1761" s="4"/>
    </row>
    <row r="1762" spans="2:2" x14ac:dyDescent="0.3">
      <c r="B1762" s="4"/>
    </row>
    <row r="1763" spans="2:2" x14ac:dyDescent="0.3">
      <c r="B1763" s="4"/>
    </row>
    <row r="1764" spans="2:2" x14ac:dyDescent="0.3">
      <c r="B1764" s="4"/>
    </row>
    <row r="1765" spans="2:2" x14ac:dyDescent="0.3">
      <c r="B1765" s="4"/>
    </row>
    <row r="1766" spans="2:2" x14ac:dyDescent="0.3">
      <c r="B1766" s="4"/>
    </row>
    <row r="1767" spans="2:2" x14ac:dyDescent="0.3">
      <c r="B1767" s="4"/>
    </row>
    <row r="1768" spans="2:2" x14ac:dyDescent="0.3">
      <c r="B1768" s="4"/>
    </row>
    <row r="1769" spans="2:2" x14ac:dyDescent="0.3">
      <c r="B1769" s="4"/>
    </row>
    <row r="1770" spans="2:2" x14ac:dyDescent="0.3">
      <c r="B1770" s="4"/>
    </row>
    <row r="1771" spans="2:2" x14ac:dyDescent="0.3">
      <c r="B1771" s="4"/>
    </row>
    <row r="1772" spans="2:2" x14ac:dyDescent="0.3">
      <c r="B1772" s="4"/>
    </row>
    <row r="1773" spans="2:2" x14ac:dyDescent="0.3">
      <c r="B1773" s="4"/>
    </row>
    <row r="1774" spans="2:2" x14ac:dyDescent="0.3">
      <c r="B1774" s="4"/>
    </row>
    <row r="1775" spans="2:2" x14ac:dyDescent="0.3">
      <c r="B1775" s="4"/>
    </row>
    <row r="1776" spans="2:2" x14ac:dyDescent="0.3">
      <c r="B1776" s="4"/>
    </row>
    <row r="1777" spans="2:2" x14ac:dyDescent="0.3">
      <c r="B1777" s="4"/>
    </row>
    <row r="1778" spans="2:2" x14ac:dyDescent="0.3">
      <c r="B1778" s="4"/>
    </row>
    <row r="1779" spans="2:2" x14ac:dyDescent="0.3">
      <c r="B1779" s="4"/>
    </row>
    <row r="1780" spans="2:2" x14ac:dyDescent="0.3">
      <c r="B1780" s="4"/>
    </row>
    <row r="1781" spans="2:2" x14ac:dyDescent="0.3">
      <c r="B1781" s="4"/>
    </row>
    <row r="1782" spans="2:2" x14ac:dyDescent="0.3">
      <c r="B1782" s="4"/>
    </row>
    <row r="1783" spans="2:2" x14ac:dyDescent="0.3">
      <c r="B1783" s="4"/>
    </row>
    <row r="1784" spans="2:2" x14ac:dyDescent="0.3">
      <c r="B1784" s="4"/>
    </row>
    <row r="1785" spans="2:2" x14ac:dyDescent="0.3">
      <c r="B1785" s="4"/>
    </row>
    <row r="1786" spans="2:2" x14ac:dyDescent="0.3">
      <c r="B1786" s="4"/>
    </row>
    <row r="1787" spans="2:2" x14ac:dyDescent="0.3">
      <c r="B1787" s="4"/>
    </row>
    <row r="1788" spans="2:2" x14ac:dyDescent="0.3">
      <c r="B1788" s="4"/>
    </row>
    <row r="1789" spans="2:2" x14ac:dyDescent="0.3">
      <c r="B1789" s="4"/>
    </row>
    <row r="1790" spans="2:2" x14ac:dyDescent="0.3">
      <c r="B1790" s="4"/>
    </row>
    <row r="1791" spans="2:2" x14ac:dyDescent="0.3">
      <c r="B1791" s="4"/>
    </row>
    <row r="1792" spans="2:2" x14ac:dyDescent="0.3">
      <c r="B1792" s="4"/>
    </row>
    <row r="1793" spans="2:2" x14ac:dyDescent="0.3">
      <c r="B1793" s="4"/>
    </row>
    <row r="1794" spans="2:2" x14ac:dyDescent="0.3">
      <c r="B1794" s="4"/>
    </row>
    <row r="1795" spans="2:2" x14ac:dyDescent="0.3">
      <c r="B1795" s="4"/>
    </row>
    <row r="1796" spans="2:2" x14ac:dyDescent="0.3">
      <c r="B1796" s="4"/>
    </row>
    <row r="1797" spans="2:2" x14ac:dyDescent="0.3">
      <c r="B1797" s="4"/>
    </row>
    <row r="1798" spans="2:2" x14ac:dyDescent="0.3">
      <c r="B1798" s="4"/>
    </row>
    <row r="1799" spans="2:2" x14ac:dyDescent="0.3">
      <c r="B1799" s="4"/>
    </row>
    <row r="1800" spans="2:2" x14ac:dyDescent="0.3">
      <c r="B1800" s="4"/>
    </row>
    <row r="1801" spans="2:2" x14ac:dyDescent="0.3">
      <c r="B1801" s="4"/>
    </row>
    <row r="1802" spans="2:2" x14ac:dyDescent="0.3">
      <c r="B1802" s="4"/>
    </row>
    <row r="1803" spans="2:2" x14ac:dyDescent="0.3">
      <c r="B1803" s="4"/>
    </row>
    <row r="1804" spans="2:2" x14ac:dyDescent="0.3">
      <c r="B1804" s="4"/>
    </row>
    <row r="1805" spans="2:2" x14ac:dyDescent="0.3">
      <c r="B1805" s="4"/>
    </row>
    <row r="1806" spans="2:2" x14ac:dyDescent="0.3">
      <c r="B1806" s="4"/>
    </row>
    <row r="1807" spans="2:2" x14ac:dyDescent="0.3">
      <c r="B1807" s="4"/>
    </row>
    <row r="1808" spans="2:2" x14ac:dyDescent="0.3">
      <c r="B1808" s="4"/>
    </row>
    <row r="1809" spans="2:2" x14ac:dyDescent="0.3">
      <c r="B1809" s="4"/>
    </row>
    <row r="1810" spans="2:2" x14ac:dyDescent="0.3">
      <c r="B1810" s="4"/>
    </row>
    <row r="1811" spans="2:2" x14ac:dyDescent="0.3">
      <c r="B1811" s="4"/>
    </row>
    <row r="1812" spans="2:2" x14ac:dyDescent="0.3">
      <c r="B1812" s="4"/>
    </row>
    <row r="1813" spans="2:2" x14ac:dyDescent="0.3">
      <c r="B1813" s="4"/>
    </row>
    <row r="1814" spans="2:2" x14ac:dyDescent="0.3">
      <c r="B1814" s="4"/>
    </row>
    <row r="1815" spans="2:2" x14ac:dyDescent="0.3">
      <c r="B1815" s="4"/>
    </row>
    <row r="1816" spans="2:2" x14ac:dyDescent="0.3">
      <c r="B1816" s="4"/>
    </row>
    <row r="1817" spans="2:2" x14ac:dyDescent="0.3">
      <c r="B1817" s="4"/>
    </row>
    <row r="1818" spans="2:2" x14ac:dyDescent="0.3">
      <c r="B1818" s="4"/>
    </row>
    <row r="1819" spans="2:2" x14ac:dyDescent="0.3">
      <c r="B1819" s="4"/>
    </row>
    <row r="1820" spans="2:2" x14ac:dyDescent="0.3">
      <c r="B1820" s="4"/>
    </row>
    <row r="1821" spans="2:2" x14ac:dyDescent="0.3">
      <c r="B1821" s="4"/>
    </row>
    <row r="1822" spans="2:2" x14ac:dyDescent="0.3">
      <c r="B1822" s="4"/>
    </row>
    <row r="1823" spans="2:2" x14ac:dyDescent="0.3">
      <c r="B1823" s="4"/>
    </row>
    <row r="1824" spans="2:2" x14ac:dyDescent="0.3">
      <c r="B1824" s="4"/>
    </row>
    <row r="1825" spans="2:2" x14ac:dyDescent="0.3">
      <c r="B1825" s="4"/>
    </row>
    <row r="1826" spans="2:2" x14ac:dyDescent="0.3">
      <c r="B1826" s="4"/>
    </row>
    <row r="1827" spans="2:2" x14ac:dyDescent="0.3">
      <c r="B1827" s="4"/>
    </row>
    <row r="1828" spans="2:2" x14ac:dyDescent="0.3">
      <c r="B1828" s="4"/>
    </row>
    <row r="1829" spans="2:2" x14ac:dyDescent="0.3">
      <c r="B1829" s="4"/>
    </row>
    <row r="1830" spans="2:2" x14ac:dyDescent="0.3">
      <c r="B1830" s="4"/>
    </row>
    <row r="1831" spans="2:2" x14ac:dyDescent="0.3">
      <c r="B1831" s="4"/>
    </row>
    <row r="1832" spans="2:2" x14ac:dyDescent="0.3">
      <c r="B1832" s="4"/>
    </row>
    <row r="1833" spans="2:2" x14ac:dyDescent="0.3">
      <c r="B1833" s="4"/>
    </row>
    <row r="1834" spans="2:2" x14ac:dyDescent="0.3">
      <c r="B1834" s="4"/>
    </row>
    <row r="1835" spans="2:2" x14ac:dyDescent="0.3">
      <c r="B1835" s="4"/>
    </row>
    <row r="1836" spans="2:2" x14ac:dyDescent="0.3">
      <c r="B1836" s="4"/>
    </row>
    <row r="1837" spans="2:2" x14ac:dyDescent="0.3">
      <c r="B1837" s="4"/>
    </row>
    <row r="1838" spans="2:2" x14ac:dyDescent="0.3">
      <c r="B1838" s="4"/>
    </row>
    <row r="1839" spans="2:2" x14ac:dyDescent="0.3">
      <c r="B1839" s="4"/>
    </row>
    <row r="1840" spans="2:2" x14ac:dyDescent="0.3">
      <c r="B1840" s="4"/>
    </row>
    <row r="1841" spans="2:2" x14ac:dyDescent="0.3">
      <c r="B1841" s="4"/>
    </row>
    <row r="1842" spans="2:2" x14ac:dyDescent="0.3">
      <c r="B1842" s="4"/>
    </row>
    <row r="1843" spans="2:2" x14ac:dyDescent="0.3">
      <c r="B1843" s="4"/>
    </row>
    <row r="1844" spans="2:2" x14ac:dyDescent="0.3">
      <c r="B1844" s="4"/>
    </row>
    <row r="1845" spans="2:2" x14ac:dyDescent="0.3">
      <c r="B1845" s="4"/>
    </row>
    <row r="1846" spans="2:2" x14ac:dyDescent="0.3">
      <c r="B1846" s="4"/>
    </row>
    <row r="1847" spans="2:2" x14ac:dyDescent="0.3">
      <c r="B1847" s="4"/>
    </row>
    <row r="1848" spans="2:2" x14ac:dyDescent="0.3">
      <c r="B1848" s="4"/>
    </row>
    <row r="1849" spans="2:2" x14ac:dyDescent="0.3">
      <c r="B1849" s="4"/>
    </row>
    <row r="1850" spans="2:2" x14ac:dyDescent="0.3">
      <c r="B1850" s="4"/>
    </row>
    <row r="1851" spans="2:2" x14ac:dyDescent="0.3">
      <c r="B1851" s="4"/>
    </row>
    <row r="1852" spans="2:2" x14ac:dyDescent="0.3">
      <c r="B1852" s="4"/>
    </row>
    <row r="1853" spans="2:2" x14ac:dyDescent="0.3">
      <c r="B1853" s="4"/>
    </row>
    <row r="1854" spans="2:2" x14ac:dyDescent="0.3">
      <c r="B1854" s="4"/>
    </row>
    <row r="1855" spans="2:2" x14ac:dyDescent="0.3">
      <c r="B1855" s="4"/>
    </row>
    <row r="1856" spans="2:2" x14ac:dyDescent="0.3">
      <c r="B1856" s="4"/>
    </row>
    <row r="1857" spans="2:2" x14ac:dyDescent="0.3">
      <c r="B1857" s="4"/>
    </row>
    <row r="1858" spans="2:2" x14ac:dyDescent="0.3">
      <c r="B1858" s="4"/>
    </row>
    <row r="1859" spans="2:2" x14ac:dyDescent="0.3">
      <c r="B1859" s="4"/>
    </row>
    <row r="1860" spans="2:2" x14ac:dyDescent="0.3">
      <c r="B1860" s="4"/>
    </row>
    <row r="1861" spans="2:2" x14ac:dyDescent="0.3">
      <c r="B1861" s="4"/>
    </row>
    <row r="1862" spans="2:2" x14ac:dyDescent="0.3">
      <c r="B1862" s="4"/>
    </row>
    <row r="1863" spans="2:2" x14ac:dyDescent="0.3">
      <c r="B1863" s="4"/>
    </row>
    <row r="1864" spans="2:2" x14ac:dyDescent="0.3">
      <c r="B1864" s="4"/>
    </row>
    <row r="1865" spans="2:2" x14ac:dyDescent="0.3">
      <c r="B1865" s="4"/>
    </row>
    <row r="1866" spans="2:2" x14ac:dyDescent="0.3">
      <c r="B1866" s="4"/>
    </row>
    <row r="1867" spans="2:2" x14ac:dyDescent="0.3">
      <c r="B1867" s="4"/>
    </row>
    <row r="1868" spans="2:2" x14ac:dyDescent="0.3">
      <c r="B1868" s="4"/>
    </row>
    <row r="1869" spans="2:2" x14ac:dyDescent="0.3">
      <c r="B1869" s="4"/>
    </row>
    <row r="1870" spans="2:2" x14ac:dyDescent="0.3">
      <c r="B1870" s="4"/>
    </row>
    <row r="1871" spans="2:2" x14ac:dyDescent="0.3">
      <c r="B1871" s="4"/>
    </row>
    <row r="1872" spans="2:2" x14ac:dyDescent="0.3">
      <c r="B1872" s="4"/>
    </row>
    <row r="1873" spans="2:2" x14ac:dyDescent="0.3">
      <c r="B1873" s="4"/>
    </row>
    <row r="1874" spans="2:2" x14ac:dyDescent="0.3">
      <c r="B1874" s="4"/>
    </row>
    <row r="1875" spans="2:2" x14ac:dyDescent="0.3">
      <c r="B1875" s="4"/>
    </row>
    <row r="1876" spans="2:2" x14ac:dyDescent="0.3">
      <c r="B1876" s="4"/>
    </row>
    <row r="1877" spans="2:2" x14ac:dyDescent="0.3">
      <c r="B1877" s="4"/>
    </row>
    <row r="1878" spans="2:2" x14ac:dyDescent="0.3">
      <c r="B1878" s="4"/>
    </row>
    <row r="1879" spans="2:2" x14ac:dyDescent="0.3">
      <c r="B1879" s="4"/>
    </row>
    <row r="1880" spans="2:2" x14ac:dyDescent="0.3">
      <c r="B1880" s="4"/>
    </row>
    <row r="1881" spans="2:2" x14ac:dyDescent="0.3">
      <c r="B1881" s="4"/>
    </row>
    <row r="1882" spans="2:2" x14ac:dyDescent="0.3">
      <c r="B1882" s="4"/>
    </row>
    <row r="1883" spans="2:2" x14ac:dyDescent="0.3">
      <c r="B1883" s="4"/>
    </row>
    <row r="1884" spans="2:2" x14ac:dyDescent="0.3">
      <c r="B1884" s="4"/>
    </row>
    <row r="1885" spans="2:2" x14ac:dyDescent="0.3">
      <c r="B1885" s="4"/>
    </row>
    <row r="1886" spans="2:2" x14ac:dyDescent="0.3">
      <c r="B1886" s="4"/>
    </row>
    <row r="1887" spans="2:2" x14ac:dyDescent="0.3">
      <c r="B1887" s="4"/>
    </row>
    <row r="1888" spans="2:2" x14ac:dyDescent="0.3">
      <c r="B1888" s="4"/>
    </row>
    <row r="1889" spans="2:2" x14ac:dyDescent="0.3">
      <c r="B1889" s="4"/>
    </row>
    <row r="1890" spans="2:2" x14ac:dyDescent="0.3">
      <c r="B1890" s="4"/>
    </row>
    <row r="1891" spans="2:2" x14ac:dyDescent="0.3">
      <c r="B1891" s="4"/>
    </row>
    <row r="1892" spans="2:2" x14ac:dyDescent="0.3">
      <c r="B1892" s="4"/>
    </row>
    <row r="1893" spans="2:2" x14ac:dyDescent="0.3">
      <c r="B1893" s="4"/>
    </row>
    <row r="1894" spans="2:2" x14ac:dyDescent="0.3">
      <c r="B1894" s="4"/>
    </row>
    <row r="1895" spans="2:2" x14ac:dyDescent="0.3">
      <c r="B1895" s="4"/>
    </row>
    <row r="1896" spans="2:2" x14ac:dyDescent="0.3">
      <c r="B1896" s="4"/>
    </row>
    <row r="1897" spans="2:2" x14ac:dyDescent="0.3">
      <c r="B1897" s="4"/>
    </row>
    <row r="1898" spans="2:2" x14ac:dyDescent="0.3">
      <c r="B1898" s="4"/>
    </row>
    <row r="1899" spans="2:2" x14ac:dyDescent="0.3">
      <c r="B1899" s="4"/>
    </row>
    <row r="1900" spans="2:2" x14ac:dyDescent="0.3">
      <c r="B1900" s="4"/>
    </row>
    <row r="1901" spans="2:2" x14ac:dyDescent="0.3">
      <c r="B1901" s="4"/>
    </row>
    <row r="1902" spans="2:2" x14ac:dyDescent="0.3">
      <c r="B1902" s="4"/>
    </row>
    <row r="1903" spans="2:2" x14ac:dyDescent="0.3">
      <c r="B1903" s="4"/>
    </row>
    <row r="1904" spans="2:2" x14ac:dyDescent="0.3">
      <c r="B1904" s="4"/>
    </row>
    <row r="1905" spans="2:7" x14ac:dyDescent="0.3">
      <c r="B1905" s="4"/>
    </row>
    <row r="1906" spans="2:7" x14ac:dyDescent="0.3">
      <c r="B1906" s="4"/>
    </row>
    <row r="1907" spans="2:7" x14ac:dyDescent="0.3">
      <c r="B1907" s="4"/>
    </row>
    <row r="1908" spans="2:7" x14ac:dyDescent="0.3">
      <c r="B1908" s="4"/>
    </row>
    <row r="1909" spans="2:7" x14ac:dyDescent="0.3">
      <c r="B1909" s="4"/>
      <c r="G1909" s="1"/>
    </row>
    <row r="1910" spans="2:7" x14ac:dyDescent="0.3">
      <c r="B1910" s="4"/>
    </row>
    <row r="1911" spans="2:7" x14ac:dyDescent="0.3">
      <c r="B1911" s="4"/>
    </row>
    <row r="1912" spans="2:7" x14ac:dyDescent="0.3">
      <c r="B1912" s="4"/>
    </row>
    <row r="1913" spans="2:7" x14ac:dyDescent="0.3">
      <c r="B1913" s="4"/>
    </row>
    <row r="1914" spans="2:7" x14ac:dyDescent="0.3">
      <c r="B1914" s="4"/>
    </row>
    <row r="1915" spans="2:7" x14ac:dyDescent="0.3">
      <c r="B1915" s="4"/>
      <c r="G1915" s="1"/>
    </row>
    <row r="1916" spans="2:7" x14ac:dyDescent="0.3">
      <c r="B1916" s="4"/>
    </row>
    <row r="1917" spans="2:7" x14ac:dyDescent="0.3">
      <c r="B1917" s="4"/>
    </row>
    <row r="1918" spans="2:7" x14ac:dyDescent="0.3">
      <c r="B1918" s="4"/>
    </row>
    <row r="1919" spans="2:7" x14ac:dyDescent="0.3">
      <c r="B1919" s="4"/>
    </row>
    <row r="1920" spans="2:7" x14ac:dyDescent="0.3">
      <c r="B1920" s="4"/>
    </row>
    <row r="1921" spans="2:2" x14ac:dyDescent="0.3">
      <c r="B1921" s="4"/>
    </row>
    <row r="1922" spans="2:2" x14ac:dyDescent="0.3">
      <c r="B1922" s="4"/>
    </row>
    <row r="1923" spans="2:2" x14ac:dyDescent="0.3">
      <c r="B1923" s="4"/>
    </row>
    <row r="1924" spans="2:2" x14ac:dyDescent="0.3">
      <c r="B1924" s="4"/>
    </row>
    <row r="1925" spans="2:2" x14ac:dyDescent="0.3">
      <c r="B1925" s="4"/>
    </row>
    <row r="1926" spans="2:2" x14ac:dyDescent="0.3">
      <c r="B1926" s="4"/>
    </row>
    <row r="1927" spans="2:2" x14ac:dyDescent="0.3">
      <c r="B1927" s="4"/>
    </row>
    <row r="1928" spans="2:2" x14ac:dyDescent="0.3">
      <c r="B1928" s="4"/>
    </row>
    <row r="1929" spans="2:2" x14ac:dyDescent="0.3">
      <c r="B1929" s="4"/>
    </row>
    <row r="1930" spans="2:2" x14ac:dyDescent="0.3">
      <c r="B1930" s="4"/>
    </row>
    <row r="1931" spans="2:2" x14ac:dyDescent="0.3">
      <c r="B1931" s="4"/>
    </row>
    <row r="1932" spans="2:2" x14ac:dyDescent="0.3">
      <c r="B1932" s="4"/>
    </row>
    <row r="1933" spans="2:2" x14ac:dyDescent="0.3">
      <c r="B1933" s="4"/>
    </row>
    <row r="1934" spans="2:2" x14ac:dyDescent="0.3">
      <c r="B1934" s="4"/>
    </row>
    <row r="1935" spans="2:2" x14ac:dyDescent="0.3">
      <c r="B1935" s="4"/>
    </row>
    <row r="1936" spans="2:2" x14ac:dyDescent="0.3">
      <c r="B1936" s="4"/>
    </row>
    <row r="1937" spans="2:2" x14ac:dyDescent="0.3">
      <c r="B1937" s="4"/>
    </row>
    <row r="1938" spans="2:2" x14ac:dyDescent="0.3">
      <c r="B1938" s="4"/>
    </row>
    <row r="1939" spans="2:2" x14ac:dyDescent="0.3">
      <c r="B1939" s="4"/>
    </row>
    <row r="1940" spans="2:2" x14ac:dyDescent="0.3">
      <c r="B1940" s="4"/>
    </row>
    <row r="1941" spans="2:2" x14ac:dyDescent="0.3">
      <c r="B1941" s="4"/>
    </row>
    <row r="1942" spans="2:2" x14ac:dyDescent="0.3">
      <c r="B1942" s="4"/>
    </row>
    <row r="1943" spans="2:2" x14ac:dyDescent="0.3">
      <c r="B1943" s="4"/>
    </row>
    <row r="1944" spans="2:2" x14ac:dyDescent="0.3">
      <c r="B1944" s="4"/>
    </row>
    <row r="1945" spans="2:2" x14ac:dyDescent="0.3">
      <c r="B1945" s="4"/>
    </row>
    <row r="1946" spans="2:2" x14ac:dyDescent="0.3">
      <c r="B1946" s="4"/>
    </row>
    <row r="1947" spans="2:2" x14ac:dyDescent="0.3">
      <c r="B1947" s="4"/>
    </row>
    <row r="1948" spans="2:2" x14ac:dyDescent="0.3">
      <c r="B1948" s="4"/>
    </row>
    <row r="1949" spans="2:2" x14ac:dyDescent="0.3">
      <c r="B1949" s="4"/>
    </row>
    <row r="1950" spans="2:2" x14ac:dyDescent="0.3">
      <c r="B1950" s="4"/>
    </row>
    <row r="1951" spans="2:2" x14ac:dyDescent="0.3">
      <c r="B1951" s="4"/>
    </row>
    <row r="1952" spans="2:2" x14ac:dyDescent="0.3">
      <c r="B1952" s="4"/>
    </row>
    <row r="1953" spans="2:2" x14ac:dyDescent="0.3">
      <c r="B1953" s="4"/>
    </row>
    <row r="1954" spans="2:2" x14ac:dyDescent="0.3">
      <c r="B1954" s="4"/>
    </row>
    <row r="1955" spans="2:2" x14ac:dyDescent="0.3">
      <c r="B1955" s="4"/>
    </row>
    <row r="1956" spans="2:2" x14ac:dyDescent="0.3">
      <c r="B1956" s="4"/>
    </row>
    <row r="1957" spans="2:2" x14ac:dyDescent="0.3">
      <c r="B1957" s="4"/>
    </row>
    <row r="1958" spans="2:2" x14ac:dyDescent="0.3">
      <c r="B1958" s="4"/>
    </row>
    <row r="1959" spans="2:2" x14ac:dyDescent="0.3">
      <c r="B1959" s="4"/>
    </row>
    <row r="1960" spans="2:2" x14ac:dyDescent="0.3">
      <c r="B1960" s="4"/>
    </row>
    <row r="1961" spans="2:2" x14ac:dyDescent="0.3">
      <c r="B1961" s="4"/>
    </row>
    <row r="1962" spans="2:2" x14ac:dyDescent="0.3">
      <c r="B1962" s="4"/>
    </row>
    <row r="1963" spans="2:2" x14ac:dyDescent="0.3">
      <c r="B1963" s="4"/>
    </row>
    <row r="1964" spans="2:2" x14ac:dyDescent="0.3">
      <c r="B1964" s="4"/>
    </row>
    <row r="1965" spans="2:2" x14ac:dyDescent="0.3">
      <c r="B1965" s="4"/>
    </row>
    <row r="1966" spans="2:2" x14ac:dyDescent="0.3">
      <c r="B1966" s="4"/>
    </row>
    <row r="1967" spans="2:2" x14ac:dyDescent="0.3">
      <c r="B1967" s="4"/>
    </row>
    <row r="1968" spans="2:2" x14ac:dyDescent="0.3">
      <c r="B1968" s="4"/>
    </row>
    <row r="1969" spans="2:2" x14ac:dyDescent="0.3">
      <c r="B1969" s="4"/>
    </row>
    <row r="1970" spans="2:2" x14ac:dyDescent="0.3">
      <c r="B1970" s="4"/>
    </row>
    <row r="1971" spans="2:2" x14ac:dyDescent="0.3">
      <c r="B1971" s="4"/>
    </row>
    <row r="1972" spans="2:2" x14ac:dyDescent="0.3">
      <c r="B1972" s="4"/>
    </row>
    <row r="1973" spans="2:2" x14ac:dyDescent="0.3">
      <c r="B1973" s="4"/>
    </row>
    <row r="1974" spans="2:2" x14ac:dyDescent="0.3">
      <c r="B1974" s="4"/>
    </row>
    <row r="1975" spans="2:2" x14ac:dyDescent="0.3">
      <c r="B1975" s="4"/>
    </row>
    <row r="1976" spans="2:2" x14ac:dyDescent="0.3">
      <c r="B1976" s="4"/>
    </row>
    <row r="1977" spans="2:2" x14ac:dyDescent="0.3">
      <c r="B1977" s="4"/>
    </row>
    <row r="1978" spans="2:2" x14ac:dyDescent="0.3">
      <c r="B1978" s="4"/>
    </row>
    <row r="1979" spans="2:2" x14ac:dyDescent="0.3">
      <c r="B1979" s="4"/>
    </row>
    <row r="1980" spans="2:2" x14ac:dyDescent="0.3">
      <c r="B1980" s="4"/>
    </row>
    <row r="1981" spans="2:2" x14ac:dyDescent="0.3">
      <c r="B1981" s="4"/>
    </row>
    <row r="1982" spans="2:2" x14ac:dyDescent="0.3">
      <c r="B1982" s="4"/>
    </row>
    <row r="1983" spans="2:2" x14ac:dyDescent="0.3">
      <c r="B1983" s="4"/>
    </row>
    <row r="1984" spans="2:2" x14ac:dyDescent="0.3">
      <c r="B1984" s="4"/>
    </row>
    <row r="1985" spans="2:2" x14ac:dyDescent="0.3">
      <c r="B1985" s="4"/>
    </row>
    <row r="1986" spans="2:2" x14ac:dyDescent="0.3">
      <c r="B1986" s="4"/>
    </row>
    <row r="1987" spans="2:2" x14ac:dyDescent="0.3">
      <c r="B1987" s="4"/>
    </row>
    <row r="1988" spans="2:2" x14ac:dyDescent="0.3">
      <c r="B1988" s="4"/>
    </row>
    <row r="1989" spans="2:2" x14ac:dyDescent="0.3">
      <c r="B1989" s="4"/>
    </row>
    <row r="1990" spans="2:2" x14ac:dyDescent="0.3">
      <c r="B1990" s="4"/>
    </row>
    <row r="1991" spans="2:2" x14ac:dyDescent="0.3">
      <c r="B1991" s="4"/>
    </row>
    <row r="1992" spans="2:2" x14ac:dyDescent="0.3">
      <c r="B1992" s="4"/>
    </row>
    <row r="1993" spans="2:2" x14ac:dyDescent="0.3">
      <c r="B1993" s="4"/>
    </row>
    <row r="1994" spans="2:2" x14ac:dyDescent="0.3">
      <c r="B1994" s="4"/>
    </row>
    <row r="1995" spans="2:2" x14ac:dyDescent="0.3">
      <c r="B1995" s="4"/>
    </row>
    <row r="1996" spans="2:2" x14ac:dyDescent="0.3">
      <c r="B1996" s="4"/>
    </row>
    <row r="1997" spans="2:2" x14ac:dyDescent="0.3">
      <c r="B1997" s="4"/>
    </row>
    <row r="1998" spans="2:2" x14ac:dyDescent="0.3">
      <c r="B1998" s="4"/>
    </row>
    <row r="1999" spans="2:2" x14ac:dyDescent="0.3">
      <c r="B1999" s="4"/>
    </row>
    <row r="2000" spans="2:2" x14ac:dyDescent="0.3">
      <c r="B2000" s="4"/>
    </row>
    <row r="2001" spans="2:2" x14ac:dyDescent="0.3">
      <c r="B2001" s="4"/>
    </row>
    <row r="2002" spans="2:2" x14ac:dyDescent="0.3">
      <c r="B2002" s="4"/>
    </row>
    <row r="2003" spans="2:2" x14ac:dyDescent="0.3">
      <c r="B2003" s="4"/>
    </row>
    <row r="2004" spans="2:2" x14ac:dyDescent="0.3">
      <c r="B2004" s="4"/>
    </row>
    <row r="2005" spans="2:2" x14ac:dyDescent="0.3">
      <c r="B2005" s="4"/>
    </row>
    <row r="2006" spans="2:2" x14ac:dyDescent="0.3">
      <c r="B2006" s="4"/>
    </row>
    <row r="2007" spans="2:2" x14ac:dyDescent="0.3">
      <c r="B2007" s="4"/>
    </row>
    <row r="2008" spans="2:2" x14ac:dyDescent="0.3">
      <c r="B2008" s="4"/>
    </row>
    <row r="2009" spans="2:2" x14ac:dyDescent="0.3">
      <c r="B2009" s="4"/>
    </row>
    <row r="2010" spans="2:2" x14ac:dyDescent="0.3">
      <c r="B2010" s="4"/>
    </row>
    <row r="2011" spans="2:2" x14ac:dyDescent="0.3">
      <c r="B2011" s="4"/>
    </row>
    <row r="2012" spans="2:2" x14ac:dyDescent="0.3">
      <c r="B2012" s="4"/>
    </row>
    <row r="2013" spans="2:2" x14ac:dyDescent="0.3">
      <c r="B2013" s="4"/>
    </row>
    <row r="2014" spans="2:2" x14ac:dyDescent="0.3">
      <c r="B2014" s="4"/>
    </row>
    <row r="2015" spans="2:2" x14ac:dyDescent="0.3">
      <c r="B2015" s="4"/>
    </row>
    <row r="2016" spans="2:2" x14ac:dyDescent="0.3">
      <c r="B2016" s="4"/>
    </row>
    <row r="2017" spans="2:2" x14ac:dyDescent="0.3">
      <c r="B2017" s="4"/>
    </row>
    <row r="2018" spans="2:2" x14ac:dyDescent="0.3">
      <c r="B2018" s="4"/>
    </row>
    <row r="2019" spans="2:2" x14ac:dyDescent="0.3">
      <c r="B2019" s="4"/>
    </row>
    <row r="2020" spans="2:2" x14ac:dyDescent="0.3">
      <c r="B2020" s="4"/>
    </row>
    <row r="2021" spans="2:2" x14ac:dyDescent="0.3">
      <c r="B2021" s="4"/>
    </row>
    <row r="2022" spans="2:2" x14ac:dyDescent="0.3">
      <c r="B2022" s="4"/>
    </row>
    <row r="2023" spans="2:2" x14ac:dyDescent="0.3">
      <c r="B2023" s="4"/>
    </row>
    <row r="2024" spans="2:2" x14ac:dyDescent="0.3">
      <c r="B2024" s="4"/>
    </row>
    <row r="2025" spans="2:2" x14ac:dyDescent="0.3">
      <c r="B2025" s="4"/>
    </row>
    <row r="2026" spans="2:2" x14ac:dyDescent="0.3">
      <c r="B2026" s="4"/>
    </row>
    <row r="2027" spans="2:2" x14ac:dyDescent="0.3">
      <c r="B2027" s="4"/>
    </row>
    <row r="2028" spans="2:2" x14ac:dyDescent="0.3">
      <c r="B2028" s="4"/>
    </row>
    <row r="2029" spans="2:2" x14ac:dyDescent="0.3">
      <c r="B2029" s="4"/>
    </row>
    <row r="2030" spans="2:2" x14ac:dyDescent="0.3">
      <c r="B2030" s="4"/>
    </row>
    <row r="2031" spans="2:2" x14ac:dyDescent="0.3">
      <c r="B2031" s="4"/>
    </row>
    <row r="2032" spans="2:2" x14ac:dyDescent="0.3">
      <c r="B2032" s="4"/>
    </row>
    <row r="2033" spans="2:8" x14ac:dyDescent="0.3">
      <c r="B2033" s="4"/>
    </row>
    <row r="2034" spans="2:8" x14ac:dyDescent="0.3">
      <c r="B2034" s="4"/>
      <c r="H2034" s="1"/>
    </row>
    <row r="2035" spans="2:8" x14ac:dyDescent="0.3">
      <c r="B2035" s="4"/>
    </row>
    <row r="2036" spans="2:8" x14ac:dyDescent="0.3">
      <c r="B2036" s="4"/>
    </row>
    <row r="2037" spans="2:8" x14ac:dyDescent="0.3">
      <c r="B2037" s="4"/>
    </row>
    <row r="2038" spans="2:8" x14ac:dyDescent="0.3">
      <c r="B2038" s="4"/>
    </row>
    <row r="2039" spans="2:8" x14ac:dyDescent="0.3">
      <c r="B2039" s="4"/>
    </row>
    <row r="2040" spans="2:8" x14ac:dyDescent="0.3">
      <c r="B2040" s="4"/>
    </row>
    <row r="2041" spans="2:8" x14ac:dyDescent="0.3">
      <c r="B2041" s="4"/>
    </row>
    <row r="2042" spans="2:8" x14ac:dyDescent="0.3">
      <c r="B2042" s="4"/>
    </row>
    <row r="2043" spans="2:8" x14ac:dyDescent="0.3">
      <c r="B2043" s="4"/>
    </row>
    <row r="2044" spans="2:8" x14ac:dyDescent="0.3">
      <c r="B2044" s="4"/>
    </row>
    <row r="2045" spans="2:8" x14ac:dyDescent="0.3">
      <c r="B2045" s="4"/>
    </row>
    <row r="2046" spans="2:8" x14ac:dyDescent="0.3">
      <c r="B2046" s="4"/>
    </row>
    <row r="2047" spans="2:8" x14ac:dyDescent="0.3">
      <c r="B2047" s="4"/>
    </row>
    <row r="2048" spans="2:8" x14ac:dyDescent="0.3">
      <c r="B2048" s="4"/>
    </row>
    <row r="2049" spans="2:7" x14ac:dyDescent="0.3">
      <c r="B2049" s="4"/>
    </row>
    <row r="2050" spans="2:7" x14ac:dyDescent="0.3">
      <c r="B2050" s="4"/>
    </row>
    <row r="2051" spans="2:7" x14ac:dyDescent="0.3">
      <c r="B2051" s="4"/>
    </row>
    <row r="2052" spans="2:7" x14ac:dyDescent="0.3">
      <c r="B2052" s="4"/>
    </row>
    <row r="2053" spans="2:7" x14ac:dyDescent="0.3">
      <c r="B2053" s="4"/>
    </row>
    <row r="2054" spans="2:7" x14ac:dyDescent="0.3">
      <c r="B2054" s="4"/>
      <c r="G2054" s="1"/>
    </row>
    <row r="2055" spans="2:7" x14ac:dyDescent="0.3">
      <c r="B2055" s="4"/>
    </row>
    <row r="2056" spans="2:7" x14ac:dyDescent="0.3">
      <c r="B2056" s="4"/>
      <c r="G2056" s="1"/>
    </row>
    <row r="2057" spans="2:7" x14ac:dyDescent="0.3">
      <c r="B2057" s="4"/>
    </row>
    <row r="2058" spans="2:7" x14ac:dyDescent="0.3">
      <c r="B2058" s="4"/>
    </row>
    <row r="2059" spans="2:7" x14ac:dyDescent="0.3">
      <c r="B2059" s="4"/>
    </row>
    <row r="2060" spans="2:7" x14ac:dyDescent="0.3">
      <c r="B2060" s="4"/>
    </row>
    <row r="2061" spans="2:7" x14ac:dyDescent="0.3">
      <c r="B2061" s="4"/>
    </row>
    <row r="2062" spans="2:7" x14ac:dyDescent="0.3">
      <c r="B2062" s="4"/>
    </row>
    <row r="2063" spans="2:7" x14ac:dyDescent="0.3">
      <c r="B2063" s="4"/>
    </row>
    <row r="2064" spans="2:7" x14ac:dyDescent="0.3">
      <c r="B2064" s="4"/>
    </row>
    <row r="2065" spans="2:2" x14ac:dyDescent="0.3">
      <c r="B2065" s="4"/>
    </row>
    <row r="2066" spans="2:2" x14ac:dyDescent="0.3">
      <c r="B2066" s="4"/>
    </row>
    <row r="2067" spans="2:2" x14ac:dyDescent="0.3">
      <c r="B2067" s="4"/>
    </row>
    <row r="2068" spans="2:2" x14ac:dyDescent="0.3">
      <c r="B2068" s="4"/>
    </row>
    <row r="2069" spans="2:2" x14ac:dyDescent="0.3">
      <c r="B2069" s="4"/>
    </row>
    <row r="2070" spans="2:2" x14ac:dyDescent="0.3">
      <c r="B2070" s="4"/>
    </row>
    <row r="2071" spans="2:2" x14ac:dyDescent="0.3">
      <c r="B2071" s="4"/>
    </row>
    <row r="2072" spans="2:2" x14ac:dyDescent="0.3">
      <c r="B2072" s="4"/>
    </row>
    <row r="2073" spans="2:2" x14ac:dyDescent="0.3">
      <c r="B2073" s="4"/>
    </row>
    <row r="2074" spans="2:2" x14ac:dyDescent="0.3">
      <c r="B2074" s="4"/>
    </row>
    <row r="2075" spans="2:2" x14ac:dyDescent="0.3">
      <c r="B2075" s="4"/>
    </row>
    <row r="2076" spans="2:2" x14ac:dyDescent="0.3">
      <c r="B2076" s="4"/>
    </row>
    <row r="2077" spans="2:2" x14ac:dyDescent="0.3">
      <c r="B2077" s="4"/>
    </row>
    <row r="2078" spans="2:2" x14ac:dyDescent="0.3">
      <c r="B2078" s="4"/>
    </row>
    <row r="2079" spans="2:2" x14ac:dyDescent="0.3">
      <c r="B2079" s="4"/>
    </row>
    <row r="2080" spans="2:2" x14ac:dyDescent="0.3">
      <c r="B2080" s="4"/>
    </row>
    <row r="2081" spans="2:2" x14ac:dyDescent="0.3">
      <c r="B2081" s="4"/>
    </row>
    <row r="2082" spans="2:2" x14ac:dyDescent="0.3">
      <c r="B2082" s="4"/>
    </row>
    <row r="2083" spans="2:2" x14ac:dyDescent="0.3">
      <c r="B2083" s="4"/>
    </row>
    <row r="2084" spans="2:2" x14ac:dyDescent="0.3">
      <c r="B2084" s="4"/>
    </row>
    <row r="2085" spans="2:2" x14ac:dyDescent="0.3">
      <c r="B2085" s="4"/>
    </row>
    <row r="2086" spans="2:2" x14ac:dyDescent="0.3">
      <c r="B2086" s="4"/>
    </row>
    <row r="2087" spans="2:2" x14ac:dyDescent="0.3">
      <c r="B2087" s="4"/>
    </row>
    <row r="2088" spans="2:2" x14ac:dyDescent="0.3">
      <c r="B2088" s="4"/>
    </row>
    <row r="2089" spans="2:2" x14ac:dyDescent="0.3">
      <c r="B2089" s="4"/>
    </row>
    <row r="2090" spans="2:2" x14ac:dyDescent="0.3">
      <c r="B2090" s="4"/>
    </row>
    <row r="2091" spans="2:2" x14ac:dyDescent="0.3">
      <c r="B2091" s="4"/>
    </row>
    <row r="2092" spans="2:2" x14ac:dyDescent="0.3">
      <c r="B2092" s="4"/>
    </row>
    <row r="2093" spans="2:2" x14ac:dyDescent="0.3">
      <c r="B2093" s="4"/>
    </row>
    <row r="2094" spans="2:2" x14ac:dyDescent="0.3">
      <c r="B2094" s="4"/>
    </row>
    <row r="2095" spans="2:2" x14ac:dyDescent="0.3">
      <c r="B2095" s="4"/>
    </row>
    <row r="2096" spans="2:2" x14ac:dyDescent="0.3">
      <c r="B2096" s="4"/>
    </row>
    <row r="2097" spans="2:2" x14ac:dyDescent="0.3">
      <c r="B2097" s="4"/>
    </row>
    <row r="2098" spans="2:2" x14ac:dyDescent="0.3">
      <c r="B2098" s="4"/>
    </row>
    <row r="2099" spans="2:2" x14ac:dyDescent="0.3">
      <c r="B2099" s="4"/>
    </row>
    <row r="2100" spans="2:2" x14ac:dyDescent="0.3">
      <c r="B2100" s="4"/>
    </row>
    <row r="2101" spans="2:2" x14ac:dyDescent="0.3">
      <c r="B2101" s="4"/>
    </row>
    <row r="2102" spans="2:2" x14ac:dyDescent="0.3">
      <c r="B2102" s="4"/>
    </row>
    <row r="2103" spans="2:2" x14ac:dyDescent="0.3">
      <c r="B2103" s="4"/>
    </row>
    <row r="2104" spans="2:2" x14ac:dyDescent="0.3">
      <c r="B2104" s="4"/>
    </row>
    <row r="2105" spans="2:2" x14ac:dyDescent="0.3">
      <c r="B2105" s="4"/>
    </row>
    <row r="2106" spans="2:2" x14ac:dyDescent="0.3">
      <c r="B2106" s="4"/>
    </row>
    <row r="2107" spans="2:2" x14ac:dyDescent="0.3">
      <c r="B2107" s="4"/>
    </row>
    <row r="2108" spans="2:2" x14ac:dyDescent="0.3">
      <c r="B2108" s="4"/>
    </row>
    <row r="2109" spans="2:2" x14ac:dyDescent="0.3">
      <c r="B2109" s="4"/>
    </row>
    <row r="2110" spans="2:2" x14ac:dyDescent="0.3">
      <c r="B2110" s="4"/>
    </row>
    <row r="2111" spans="2:2" x14ac:dyDescent="0.3">
      <c r="B2111" s="4"/>
    </row>
    <row r="2112" spans="2:2" x14ac:dyDescent="0.3">
      <c r="B2112" s="4"/>
    </row>
    <row r="2113" spans="2:7" x14ac:dyDescent="0.3">
      <c r="B2113" s="4"/>
    </row>
    <row r="2114" spans="2:7" x14ac:dyDescent="0.3">
      <c r="B2114" s="4"/>
    </row>
    <row r="2115" spans="2:7" x14ac:dyDescent="0.3">
      <c r="B2115" s="4"/>
      <c r="G2115" s="1"/>
    </row>
    <row r="2116" spans="2:7" x14ac:dyDescent="0.3">
      <c r="B2116" s="4"/>
    </row>
    <row r="2117" spans="2:7" x14ac:dyDescent="0.3">
      <c r="B2117" s="4"/>
    </row>
    <row r="2118" spans="2:7" x14ac:dyDescent="0.3">
      <c r="B2118" s="4"/>
    </row>
    <row r="2119" spans="2:7" x14ac:dyDescent="0.3">
      <c r="B2119" s="4"/>
    </row>
    <row r="2120" spans="2:7" x14ac:dyDescent="0.3">
      <c r="B2120" s="4"/>
    </row>
    <row r="2121" spans="2:7" x14ac:dyDescent="0.3">
      <c r="B2121" s="4"/>
    </row>
    <row r="2122" spans="2:7" x14ac:dyDescent="0.3">
      <c r="B2122" s="4"/>
    </row>
    <row r="2123" spans="2:7" x14ac:dyDescent="0.3">
      <c r="B2123" s="4"/>
    </row>
    <row r="2124" spans="2:7" x14ac:dyDescent="0.3">
      <c r="B2124" s="4"/>
    </row>
    <row r="2125" spans="2:7" x14ac:dyDescent="0.3">
      <c r="B2125" s="4"/>
      <c r="G2125" s="1"/>
    </row>
    <row r="2126" spans="2:7" x14ac:dyDescent="0.3">
      <c r="B2126" s="4"/>
    </row>
    <row r="2127" spans="2:7" x14ac:dyDescent="0.3">
      <c r="B2127" s="4"/>
    </row>
    <row r="2128" spans="2:7" x14ac:dyDescent="0.3">
      <c r="B2128" s="4"/>
    </row>
    <row r="2129" spans="2:2" x14ac:dyDescent="0.3">
      <c r="B2129" s="4"/>
    </row>
    <row r="2130" spans="2:2" x14ac:dyDescent="0.3">
      <c r="B2130" s="4"/>
    </row>
    <row r="2131" spans="2:2" x14ac:dyDescent="0.3">
      <c r="B2131" s="4"/>
    </row>
    <row r="2132" spans="2:2" x14ac:dyDescent="0.3">
      <c r="B2132" s="4"/>
    </row>
    <row r="2133" spans="2:2" x14ac:dyDescent="0.3">
      <c r="B2133" s="4"/>
    </row>
    <row r="2134" spans="2:2" x14ac:dyDescent="0.3">
      <c r="B2134" s="4"/>
    </row>
    <row r="2135" spans="2:2" x14ac:dyDescent="0.3">
      <c r="B2135" s="4"/>
    </row>
    <row r="2136" spans="2:2" x14ac:dyDescent="0.3">
      <c r="B2136" s="4"/>
    </row>
    <row r="2137" spans="2:2" x14ac:dyDescent="0.3">
      <c r="B2137" s="4"/>
    </row>
    <row r="2138" spans="2:2" x14ac:dyDescent="0.3">
      <c r="B2138" s="4"/>
    </row>
    <row r="2139" spans="2:2" x14ac:dyDescent="0.3">
      <c r="B2139" s="4"/>
    </row>
    <row r="2140" spans="2:2" x14ac:dyDescent="0.3">
      <c r="B2140" s="4"/>
    </row>
    <row r="2141" spans="2:2" x14ac:dyDescent="0.3">
      <c r="B2141" s="4"/>
    </row>
    <row r="2142" spans="2:2" x14ac:dyDescent="0.3">
      <c r="B2142" s="4"/>
    </row>
    <row r="2143" spans="2:2" x14ac:dyDescent="0.3">
      <c r="B2143" s="4"/>
    </row>
    <row r="2144" spans="2:2" x14ac:dyDescent="0.3">
      <c r="B2144" s="4"/>
    </row>
    <row r="2145" spans="2:2" x14ac:dyDescent="0.3">
      <c r="B2145" s="4"/>
    </row>
    <row r="2146" spans="2:2" x14ac:dyDescent="0.3">
      <c r="B2146" s="4"/>
    </row>
    <row r="2147" spans="2:2" x14ac:dyDescent="0.3">
      <c r="B2147" s="4"/>
    </row>
    <row r="2148" spans="2:2" x14ac:dyDescent="0.3">
      <c r="B2148" s="4"/>
    </row>
    <row r="2149" spans="2:2" x14ac:dyDescent="0.3">
      <c r="B2149" s="4"/>
    </row>
    <row r="2150" spans="2:2" x14ac:dyDescent="0.3">
      <c r="B2150" s="4"/>
    </row>
    <row r="2151" spans="2:2" x14ac:dyDescent="0.3">
      <c r="B2151" s="4"/>
    </row>
    <row r="2152" spans="2:2" x14ac:dyDescent="0.3">
      <c r="B2152" s="4"/>
    </row>
    <row r="2153" spans="2:2" x14ac:dyDescent="0.3">
      <c r="B2153" s="4"/>
    </row>
    <row r="2154" spans="2:2" x14ac:dyDescent="0.3">
      <c r="B2154" s="4"/>
    </row>
    <row r="2155" spans="2:2" x14ac:dyDescent="0.3">
      <c r="B2155" s="4"/>
    </row>
    <row r="2156" spans="2:2" x14ac:dyDescent="0.3">
      <c r="B2156" s="4"/>
    </row>
    <row r="2157" spans="2:2" x14ac:dyDescent="0.3">
      <c r="B2157" s="4"/>
    </row>
    <row r="2158" spans="2:2" x14ac:dyDescent="0.3">
      <c r="B2158" s="4"/>
    </row>
    <row r="2159" spans="2:2" x14ac:dyDescent="0.3">
      <c r="B2159" s="4"/>
    </row>
    <row r="2160" spans="2:2" x14ac:dyDescent="0.3">
      <c r="B2160" s="4"/>
    </row>
    <row r="2161" spans="2:2" x14ac:dyDescent="0.3">
      <c r="B2161" s="4"/>
    </row>
    <row r="2162" spans="2:2" x14ac:dyDescent="0.3">
      <c r="B2162" s="4"/>
    </row>
    <row r="2163" spans="2:2" x14ac:dyDescent="0.3">
      <c r="B2163" s="4"/>
    </row>
    <row r="2164" spans="2:2" x14ac:dyDescent="0.3">
      <c r="B2164" s="4"/>
    </row>
    <row r="2165" spans="2:2" x14ac:dyDescent="0.3">
      <c r="B2165" s="4"/>
    </row>
    <row r="2166" spans="2:2" x14ac:dyDescent="0.3">
      <c r="B2166" s="4"/>
    </row>
    <row r="2167" spans="2:2" x14ac:dyDescent="0.3">
      <c r="B2167" s="4"/>
    </row>
    <row r="2168" spans="2:2" x14ac:dyDescent="0.3">
      <c r="B2168" s="4"/>
    </row>
    <row r="2169" spans="2:2" x14ac:dyDescent="0.3">
      <c r="B2169" s="4"/>
    </row>
    <row r="2170" spans="2:2" x14ac:dyDescent="0.3">
      <c r="B2170" s="4"/>
    </row>
    <row r="2171" spans="2:2" x14ac:dyDescent="0.3">
      <c r="B2171" s="4"/>
    </row>
    <row r="2172" spans="2:2" x14ac:dyDescent="0.3">
      <c r="B2172" s="4"/>
    </row>
    <row r="2173" spans="2:2" x14ac:dyDescent="0.3">
      <c r="B2173" s="4"/>
    </row>
    <row r="2174" spans="2:2" x14ac:dyDescent="0.3">
      <c r="B2174" s="4"/>
    </row>
    <row r="2175" spans="2:2" x14ac:dyDescent="0.3">
      <c r="B2175" s="4"/>
    </row>
    <row r="2176" spans="2:2" x14ac:dyDescent="0.3">
      <c r="B2176" s="4"/>
    </row>
    <row r="2177" spans="2:2" x14ac:dyDescent="0.3">
      <c r="B2177" s="4"/>
    </row>
    <row r="2178" spans="2:2" x14ac:dyDescent="0.3">
      <c r="B2178" s="4"/>
    </row>
    <row r="2179" spans="2:2" x14ac:dyDescent="0.3">
      <c r="B2179" s="4"/>
    </row>
    <row r="2180" spans="2:2" x14ac:dyDescent="0.3">
      <c r="B2180" s="4"/>
    </row>
    <row r="2181" spans="2:2" x14ac:dyDescent="0.3">
      <c r="B2181" s="4"/>
    </row>
    <row r="2182" spans="2:2" x14ac:dyDescent="0.3">
      <c r="B2182" s="4"/>
    </row>
    <row r="2183" spans="2:2" x14ac:dyDescent="0.3">
      <c r="B2183" s="4"/>
    </row>
    <row r="2184" spans="2:2" x14ac:dyDescent="0.3">
      <c r="B2184" s="4"/>
    </row>
    <row r="2185" spans="2:2" x14ac:dyDescent="0.3">
      <c r="B2185" s="4"/>
    </row>
    <row r="2186" spans="2:2" x14ac:dyDescent="0.3">
      <c r="B2186" s="4"/>
    </row>
    <row r="2187" spans="2:2" x14ac:dyDescent="0.3">
      <c r="B2187" s="4"/>
    </row>
    <row r="2188" spans="2:2" x14ac:dyDescent="0.3">
      <c r="B2188" s="4"/>
    </row>
    <row r="2189" spans="2:2" x14ac:dyDescent="0.3">
      <c r="B2189" s="4"/>
    </row>
    <row r="2190" spans="2:2" x14ac:dyDescent="0.3">
      <c r="B2190" s="4"/>
    </row>
    <row r="2191" spans="2:2" x14ac:dyDescent="0.3">
      <c r="B2191" s="4"/>
    </row>
    <row r="2192" spans="2:2" x14ac:dyDescent="0.3">
      <c r="B2192" s="4"/>
    </row>
    <row r="2193" spans="2:8" x14ac:dyDescent="0.3">
      <c r="B2193" s="4"/>
    </row>
    <row r="2194" spans="2:8" x14ac:dyDescent="0.3">
      <c r="B2194" s="4"/>
    </row>
    <row r="2195" spans="2:8" x14ac:dyDescent="0.3">
      <c r="B2195" s="4"/>
    </row>
    <row r="2196" spans="2:8" x14ac:dyDescent="0.3">
      <c r="B2196" s="4"/>
    </row>
    <row r="2197" spans="2:8" x14ac:dyDescent="0.3">
      <c r="B2197" s="4"/>
    </row>
    <row r="2198" spans="2:8" x14ac:dyDescent="0.3">
      <c r="B2198" s="4"/>
    </row>
    <row r="2199" spans="2:8" x14ac:dyDescent="0.3">
      <c r="B2199" s="4"/>
      <c r="H2199" s="1"/>
    </row>
    <row r="2200" spans="2:8" x14ac:dyDescent="0.3">
      <c r="B2200" s="4"/>
    </row>
    <row r="2201" spans="2:8" x14ac:dyDescent="0.3">
      <c r="B2201" s="4"/>
    </row>
    <row r="2202" spans="2:8" x14ac:dyDescent="0.3">
      <c r="B2202" s="4"/>
    </row>
    <row r="2203" spans="2:8" x14ac:dyDescent="0.3">
      <c r="B2203" s="4"/>
    </row>
    <row r="2204" spans="2:8" x14ac:dyDescent="0.3">
      <c r="B2204" s="4"/>
    </row>
    <row r="2205" spans="2:8" x14ac:dyDescent="0.3">
      <c r="B2205" s="4"/>
    </row>
    <row r="2206" spans="2:8" x14ac:dyDescent="0.3">
      <c r="B2206" s="4"/>
    </row>
    <row r="2207" spans="2:8" x14ac:dyDescent="0.3">
      <c r="B2207" s="4"/>
    </row>
    <row r="2208" spans="2:8" x14ac:dyDescent="0.3">
      <c r="B2208" s="4"/>
    </row>
    <row r="2209" spans="2:2" x14ac:dyDescent="0.3">
      <c r="B2209" s="4"/>
    </row>
    <row r="2210" spans="2:2" x14ac:dyDescent="0.3">
      <c r="B2210" s="4"/>
    </row>
    <row r="2211" spans="2:2" x14ac:dyDescent="0.3">
      <c r="B2211" s="4"/>
    </row>
    <row r="2212" spans="2:2" x14ac:dyDescent="0.3">
      <c r="B2212" s="4"/>
    </row>
    <row r="2213" spans="2:2" x14ac:dyDescent="0.3">
      <c r="B2213" s="4"/>
    </row>
    <row r="2214" spans="2:2" x14ac:dyDescent="0.3">
      <c r="B2214" s="4"/>
    </row>
    <row r="2215" spans="2:2" x14ac:dyDescent="0.3">
      <c r="B2215" s="4"/>
    </row>
    <row r="2216" spans="2:2" x14ac:dyDescent="0.3">
      <c r="B2216" s="4"/>
    </row>
    <row r="2217" spans="2:2" x14ac:dyDescent="0.3">
      <c r="B2217" s="4"/>
    </row>
    <row r="2218" spans="2:2" x14ac:dyDescent="0.3">
      <c r="B2218" s="4"/>
    </row>
    <row r="2219" spans="2:2" x14ac:dyDescent="0.3">
      <c r="B2219" s="4"/>
    </row>
    <row r="2220" spans="2:2" x14ac:dyDescent="0.3">
      <c r="B2220" s="4"/>
    </row>
    <row r="2221" spans="2:2" x14ac:dyDescent="0.3">
      <c r="B2221" s="4"/>
    </row>
    <row r="2222" spans="2:2" x14ac:dyDescent="0.3">
      <c r="B2222" s="4"/>
    </row>
    <row r="2223" spans="2:2" x14ac:dyDescent="0.3">
      <c r="B2223" s="4"/>
    </row>
    <row r="2224" spans="2:2" x14ac:dyDescent="0.3">
      <c r="B2224" s="4"/>
    </row>
    <row r="2225" spans="2:2" x14ac:dyDescent="0.3">
      <c r="B2225" s="4"/>
    </row>
    <row r="2226" spans="2:2" x14ac:dyDescent="0.3">
      <c r="B2226" s="4"/>
    </row>
    <row r="2227" spans="2:2" x14ac:dyDescent="0.3">
      <c r="B2227" s="4"/>
    </row>
    <row r="2228" spans="2:2" x14ac:dyDescent="0.3">
      <c r="B2228" s="4"/>
    </row>
    <row r="2229" spans="2:2" x14ac:dyDescent="0.3">
      <c r="B2229" s="4"/>
    </row>
    <row r="2230" spans="2:2" x14ac:dyDescent="0.3">
      <c r="B2230" s="4"/>
    </row>
    <row r="2231" spans="2:2" x14ac:dyDescent="0.3">
      <c r="B2231" s="4"/>
    </row>
    <row r="2232" spans="2:2" x14ac:dyDescent="0.3">
      <c r="B2232" s="4"/>
    </row>
    <row r="2233" spans="2:2" x14ac:dyDescent="0.3">
      <c r="B2233" s="4"/>
    </row>
    <row r="2234" spans="2:2" x14ac:dyDescent="0.3">
      <c r="B2234" s="4"/>
    </row>
    <row r="2235" spans="2:2" x14ac:dyDescent="0.3">
      <c r="B2235" s="4"/>
    </row>
    <row r="2236" spans="2:2" x14ac:dyDescent="0.3">
      <c r="B2236" s="4"/>
    </row>
    <row r="2237" spans="2:2" x14ac:dyDescent="0.3">
      <c r="B2237" s="4"/>
    </row>
    <row r="2238" spans="2:2" x14ac:dyDescent="0.3">
      <c r="B2238" s="4"/>
    </row>
    <row r="2239" spans="2:2" x14ac:dyDescent="0.3">
      <c r="B2239" s="4"/>
    </row>
    <row r="2240" spans="2:2" x14ac:dyDescent="0.3">
      <c r="B2240" s="4"/>
    </row>
    <row r="2241" spans="2:2" x14ac:dyDescent="0.3">
      <c r="B2241" s="4"/>
    </row>
    <row r="2242" spans="2:2" x14ac:dyDescent="0.3">
      <c r="B2242" s="4"/>
    </row>
    <row r="2243" spans="2:2" x14ac:dyDescent="0.3">
      <c r="B2243" s="4"/>
    </row>
    <row r="2244" spans="2:2" x14ac:dyDescent="0.3">
      <c r="B2244" s="4"/>
    </row>
    <row r="2245" spans="2:2" x14ac:dyDescent="0.3">
      <c r="B2245" s="4"/>
    </row>
    <row r="2246" spans="2:2" x14ac:dyDescent="0.3">
      <c r="B2246" s="4"/>
    </row>
    <row r="2247" spans="2:2" x14ac:dyDescent="0.3">
      <c r="B2247" s="4"/>
    </row>
    <row r="2248" spans="2:2" x14ac:dyDescent="0.3">
      <c r="B2248" s="4"/>
    </row>
    <row r="2249" spans="2:2" x14ac:dyDescent="0.3">
      <c r="B2249" s="4"/>
    </row>
    <row r="2250" spans="2:2" x14ac:dyDescent="0.3">
      <c r="B2250" s="4"/>
    </row>
    <row r="2251" spans="2:2" x14ac:dyDescent="0.3">
      <c r="B2251" s="4"/>
    </row>
    <row r="2252" spans="2:2" x14ac:dyDescent="0.3">
      <c r="B2252" s="4"/>
    </row>
    <row r="2253" spans="2:2" x14ac:dyDescent="0.3">
      <c r="B2253" s="4"/>
    </row>
    <row r="2254" spans="2:2" x14ac:dyDescent="0.3">
      <c r="B2254" s="4"/>
    </row>
    <row r="2255" spans="2:2" x14ac:dyDescent="0.3">
      <c r="B2255" s="4"/>
    </row>
    <row r="2256" spans="2:2" x14ac:dyDescent="0.3">
      <c r="B2256" s="4"/>
    </row>
    <row r="2257" spans="2:2" x14ac:dyDescent="0.3">
      <c r="B2257" s="4"/>
    </row>
    <row r="2258" spans="2:2" x14ac:dyDescent="0.3">
      <c r="B2258" s="4"/>
    </row>
    <row r="2259" spans="2:2" x14ac:dyDescent="0.3">
      <c r="B2259" s="4"/>
    </row>
    <row r="2260" spans="2:2" x14ac:dyDescent="0.3">
      <c r="B2260" s="4"/>
    </row>
    <row r="2261" spans="2:2" x14ac:dyDescent="0.3">
      <c r="B2261" s="4"/>
    </row>
    <row r="2262" spans="2:2" x14ac:dyDescent="0.3">
      <c r="B2262" s="4"/>
    </row>
    <row r="2263" spans="2:2" x14ac:dyDescent="0.3">
      <c r="B2263" s="4"/>
    </row>
    <row r="2264" spans="2:2" x14ac:dyDescent="0.3">
      <c r="B2264" s="4"/>
    </row>
    <row r="2265" spans="2:2" x14ac:dyDescent="0.3">
      <c r="B2265" s="4"/>
    </row>
    <row r="2266" spans="2:2" x14ac:dyDescent="0.3">
      <c r="B2266" s="4"/>
    </row>
    <row r="2267" spans="2:2" x14ac:dyDescent="0.3">
      <c r="B2267" s="4"/>
    </row>
    <row r="2268" spans="2:2" x14ac:dyDescent="0.3">
      <c r="B2268" s="4"/>
    </row>
    <row r="2269" spans="2:2" x14ac:dyDescent="0.3">
      <c r="B2269" s="4"/>
    </row>
    <row r="2270" spans="2:2" x14ac:dyDescent="0.3">
      <c r="B2270" s="4"/>
    </row>
    <row r="2271" spans="2:2" x14ac:dyDescent="0.3">
      <c r="B2271" s="4"/>
    </row>
    <row r="2272" spans="2:2" x14ac:dyDescent="0.3">
      <c r="B2272" s="4"/>
    </row>
    <row r="2273" spans="2:2" x14ac:dyDescent="0.3">
      <c r="B2273" s="4"/>
    </row>
    <row r="2274" spans="2:2" x14ac:dyDescent="0.3">
      <c r="B2274" s="4"/>
    </row>
    <row r="2275" spans="2:2" x14ac:dyDescent="0.3">
      <c r="B2275" s="4"/>
    </row>
    <row r="2276" spans="2:2" x14ac:dyDescent="0.3">
      <c r="B2276" s="4"/>
    </row>
    <row r="2277" spans="2:2" x14ac:dyDescent="0.3">
      <c r="B2277" s="4"/>
    </row>
    <row r="2278" spans="2:2" x14ac:dyDescent="0.3">
      <c r="B2278" s="4"/>
    </row>
    <row r="2279" spans="2:2" x14ac:dyDescent="0.3">
      <c r="B2279" s="4"/>
    </row>
    <row r="2280" spans="2:2" x14ac:dyDescent="0.3">
      <c r="B2280" s="4"/>
    </row>
    <row r="2281" spans="2:2" x14ac:dyDescent="0.3">
      <c r="B2281" s="4"/>
    </row>
    <row r="2282" spans="2:2" x14ac:dyDescent="0.3">
      <c r="B2282" s="4"/>
    </row>
    <row r="2283" spans="2:2" x14ac:dyDescent="0.3">
      <c r="B2283" s="4"/>
    </row>
    <row r="2284" spans="2:2" x14ac:dyDescent="0.3">
      <c r="B2284" s="4"/>
    </row>
    <row r="2285" spans="2:2" x14ac:dyDescent="0.3">
      <c r="B2285" s="4"/>
    </row>
    <row r="2286" spans="2:2" x14ac:dyDescent="0.3">
      <c r="B2286" s="4"/>
    </row>
    <row r="2287" spans="2:2" x14ac:dyDescent="0.3">
      <c r="B2287" s="4"/>
    </row>
    <row r="2288" spans="2:2" x14ac:dyDescent="0.3">
      <c r="B2288" s="4"/>
    </row>
    <row r="2289" spans="2:2" x14ac:dyDescent="0.3">
      <c r="B2289" s="4"/>
    </row>
    <row r="2290" spans="2:2" x14ac:dyDescent="0.3">
      <c r="B2290" s="4"/>
    </row>
    <row r="2291" spans="2:2" x14ac:dyDescent="0.3">
      <c r="B2291" s="4"/>
    </row>
    <row r="2292" spans="2:2" x14ac:dyDescent="0.3">
      <c r="B2292" s="4"/>
    </row>
    <row r="2293" spans="2:2" x14ac:dyDescent="0.3">
      <c r="B2293" s="4"/>
    </row>
    <row r="2294" spans="2:2" x14ac:dyDescent="0.3">
      <c r="B2294" s="4"/>
    </row>
    <row r="2295" spans="2:2" x14ac:dyDescent="0.3">
      <c r="B2295" s="4"/>
    </row>
    <row r="2296" spans="2:2" x14ac:dyDescent="0.3">
      <c r="B2296" s="4"/>
    </row>
    <row r="2297" spans="2:2" x14ac:dyDescent="0.3">
      <c r="B2297" s="4"/>
    </row>
    <row r="2298" spans="2:2" x14ac:dyDescent="0.3">
      <c r="B2298" s="4"/>
    </row>
    <row r="2299" spans="2:2" x14ac:dyDescent="0.3">
      <c r="B2299" s="4"/>
    </row>
    <row r="2300" spans="2:2" x14ac:dyDescent="0.3">
      <c r="B2300" s="4"/>
    </row>
    <row r="2301" spans="2:2" x14ac:dyDescent="0.3">
      <c r="B2301" s="4"/>
    </row>
    <row r="2302" spans="2:2" x14ac:dyDescent="0.3">
      <c r="B2302" s="4"/>
    </row>
    <row r="2303" spans="2:2" x14ac:dyDescent="0.3">
      <c r="B2303" s="4"/>
    </row>
    <row r="2304" spans="2:2" x14ac:dyDescent="0.3">
      <c r="B2304" s="4"/>
    </row>
    <row r="2305" spans="2:2" x14ac:dyDescent="0.3">
      <c r="B2305" s="4"/>
    </row>
    <row r="2306" spans="2:2" x14ac:dyDescent="0.3">
      <c r="B2306" s="4"/>
    </row>
    <row r="2307" spans="2:2" x14ac:dyDescent="0.3">
      <c r="B2307" s="4"/>
    </row>
    <row r="2308" spans="2:2" x14ac:dyDescent="0.3">
      <c r="B2308" s="4"/>
    </row>
    <row r="2309" spans="2:2" x14ac:dyDescent="0.3">
      <c r="B2309" s="4"/>
    </row>
    <row r="2310" spans="2:2" x14ac:dyDescent="0.3">
      <c r="B2310" s="4"/>
    </row>
    <row r="2311" spans="2:2" x14ac:dyDescent="0.3">
      <c r="B2311" s="4"/>
    </row>
    <row r="2312" spans="2:2" x14ac:dyDescent="0.3">
      <c r="B2312" s="4"/>
    </row>
    <row r="2313" spans="2:2" x14ac:dyDescent="0.3">
      <c r="B2313" s="4"/>
    </row>
    <row r="2314" spans="2:2" x14ac:dyDescent="0.3">
      <c r="B2314" s="4"/>
    </row>
    <row r="2315" spans="2:2" x14ac:dyDescent="0.3">
      <c r="B2315" s="4"/>
    </row>
    <row r="2316" spans="2:2" x14ac:dyDescent="0.3">
      <c r="B2316" s="4"/>
    </row>
    <row r="2317" spans="2:2" x14ac:dyDescent="0.3">
      <c r="B2317" s="4"/>
    </row>
    <row r="2318" spans="2:2" x14ac:dyDescent="0.3">
      <c r="B2318" s="4"/>
    </row>
    <row r="2319" spans="2:2" x14ac:dyDescent="0.3">
      <c r="B2319" s="4"/>
    </row>
    <row r="2320" spans="2:2" x14ac:dyDescent="0.3">
      <c r="B2320" s="4"/>
    </row>
    <row r="2321" spans="2:2" x14ac:dyDescent="0.3">
      <c r="B2321" s="4"/>
    </row>
    <row r="2322" spans="2:2" x14ac:dyDescent="0.3">
      <c r="B2322" s="4"/>
    </row>
    <row r="2323" spans="2:2" x14ac:dyDescent="0.3">
      <c r="B2323" s="4"/>
    </row>
    <row r="2324" spans="2:2" x14ac:dyDescent="0.3">
      <c r="B2324" s="4"/>
    </row>
    <row r="2325" spans="2:2" x14ac:dyDescent="0.3">
      <c r="B2325" s="4"/>
    </row>
    <row r="2326" spans="2:2" x14ac:dyDescent="0.3">
      <c r="B2326" s="4"/>
    </row>
    <row r="2327" spans="2:2" x14ac:dyDescent="0.3">
      <c r="B2327" s="4"/>
    </row>
    <row r="2328" spans="2:2" x14ac:dyDescent="0.3">
      <c r="B2328" s="4"/>
    </row>
    <row r="2329" spans="2:2" x14ac:dyDescent="0.3">
      <c r="B2329" s="4"/>
    </row>
    <row r="2330" spans="2:2" x14ac:dyDescent="0.3">
      <c r="B2330" s="4"/>
    </row>
    <row r="2331" spans="2:2" x14ac:dyDescent="0.3">
      <c r="B2331" s="4"/>
    </row>
    <row r="2332" spans="2:2" x14ac:dyDescent="0.3">
      <c r="B2332" s="4"/>
    </row>
    <row r="2333" spans="2:2" x14ac:dyDescent="0.3">
      <c r="B2333" s="4"/>
    </row>
    <row r="2334" spans="2:2" x14ac:dyDescent="0.3">
      <c r="B2334" s="4"/>
    </row>
    <row r="2335" spans="2:2" x14ac:dyDescent="0.3">
      <c r="B2335" s="4"/>
    </row>
    <row r="2336" spans="2:2" x14ac:dyDescent="0.3">
      <c r="B2336" s="4"/>
    </row>
    <row r="2337" spans="2:2" x14ac:dyDescent="0.3">
      <c r="B2337" s="4"/>
    </row>
    <row r="2338" spans="2:2" x14ac:dyDescent="0.3">
      <c r="B2338" s="4"/>
    </row>
    <row r="2339" spans="2:2" x14ac:dyDescent="0.3">
      <c r="B2339" s="4"/>
    </row>
    <row r="2340" spans="2:2" x14ac:dyDescent="0.3">
      <c r="B2340" s="4"/>
    </row>
    <row r="2341" spans="2:2" x14ac:dyDescent="0.3">
      <c r="B2341" s="4"/>
    </row>
    <row r="2342" spans="2:2" x14ac:dyDescent="0.3">
      <c r="B2342" s="4"/>
    </row>
    <row r="2343" spans="2:2" x14ac:dyDescent="0.3">
      <c r="B2343" s="4"/>
    </row>
    <row r="2344" spans="2:2" x14ac:dyDescent="0.3">
      <c r="B2344" s="4"/>
    </row>
    <row r="2345" spans="2:2" x14ac:dyDescent="0.3">
      <c r="B2345" s="4"/>
    </row>
    <row r="2346" spans="2:2" x14ac:dyDescent="0.3">
      <c r="B2346" s="4"/>
    </row>
    <row r="2347" spans="2:2" x14ac:dyDescent="0.3">
      <c r="B2347" s="4"/>
    </row>
    <row r="2348" spans="2:2" x14ac:dyDescent="0.3">
      <c r="B2348" s="4"/>
    </row>
    <row r="2349" spans="2:2" x14ac:dyDescent="0.3">
      <c r="B2349" s="4"/>
    </row>
    <row r="2350" spans="2:2" x14ac:dyDescent="0.3">
      <c r="B2350" s="4"/>
    </row>
    <row r="2351" spans="2:2" x14ac:dyDescent="0.3">
      <c r="B2351" s="4"/>
    </row>
    <row r="2352" spans="2:2" x14ac:dyDescent="0.3">
      <c r="B2352" s="4"/>
    </row>
    <row r="2353" spans="2:2" x14ac:dyDescent="0.3">
      <c r="B2353" s="4"/>
    </row>
    <row r="2354" spans="2:2" x14ac:dyDescent="0.3">
      <c r="B2354" s="4"/>
    </row>
    <row r="2355" spans="2:2" x14ac:dyDescent="0.3">
      <c r="B2355" s="4"/>
    </row>
    <row r="2356" spans="2:2" x14ac:dyDescent="0.3">
      <c r="B2356" s="4"/>
    </row>
    <row r="2357" spans="2:2" x14ac:dyDescent="0.3">
      <c r="B2357" s="4"/>
    </row>
    <row r="2358" spans="2:2" x14ac:dyDescent="0.3">
      <c r="B2358" s="4"/>
    </row>
    <row r="2359" spans="2:2" x14ac:dyDescent="0.3">
      <c r="B2359" s="4"/>
    </row>
    <row r="2360" spans="2:2" x14ac:dyDescent="0.3">
      <c r="B2360" s="4"/>
    </row>
    <row r="2361" spans="2:2" x14ac:dyDescent="0.3">
      <c r="B2361" s="4"/>
    </row>
    <row r="2362" spans="2:2" x14ac:dyDescent="0.3">
      <c r="B2362" s="4"/>
    </row>
    <row r="2363" spans="2:2" x14ac:dyDescent="0.3">
      <c r="B2363" s="4"/>
    </row>
    <row r="2364" spans="2:2" x14ac:dyDescent="0.3">
      <c r="B2364" s="4"/>
    </row>
    <row r="2365" spans="2:2" x14ac:dyDescent="0.3">
      <c r="B2365" s="4"/>
    </row>
    <row r="2366" spans="2:2" x14ac:dyDescent="0.3">
      <c r="B2366" s="4"/>
    </row>
    <row r="2367" spans="2:2" x14ac:dyDescent="0.3">
      <c r="B2367" s="4"/>
    </row>
    <row r="2368" spans="2:2" x14ac:dyDescent="0.3">
      <c r="B2368" s="4"/>
    </row>
    <row r="2369" spans="2:2" x14ac:dyDescent="0.3">
      <c r="B2369" s="4"/>
    </row>
    <row r="2370" spans="2:2" x14ac:dyDescent="0.3">
      <c r="B2370" s="4"/>
    </row>
    <row r="2371" spans="2:2" x14ac:dyDescent="0.3">
      <c r="B2371" s="4"/>
    </row>
    <row r="2372" spans="2:2" x14ac:dyDescent="0.3">
      <c r="B2372" s="4"/>
    </row>
    <row r="2373" spans="2:2" x14ac:dyDescent="0.3">
      <c r="B2373" s="4"/>
    </row>
    <row r="2374" spans="2:2" x14ac:dyDescent="0.3">
      <c r="B2374" s="4"/>
    </row>
    <row r="2375" spans="2:2" x14ac:dyDescent="0.3">
      <c r="B2375" s="4"/>
    </row>
    <row r="2376" spans="2:2" x14ac:dyDescent="0.3">
      <c r="B2376" s="4"/>
    </row>
    <row r="2377" spans="2:2" x14ac:dyDescent="0.3">
      <c r="B2377" s="4"/>
    </row>
    <row r="2378" spans="2:2" x14ac:dyDescent="0.3">
      <c r="B2378" s="4"/>
    </row>
    <row r="2379" spans="2:2" x14ac:dyDescent="0.3">
      <c r="B2379" s="4"/>
    </row>
    <row r="2380" spans="2:2" x14ac:dyDescent="0.3">
      <c r="B2380" s="4"/>
    </row>
    <row r="2381" spans="2:2" x14ac:dyDescent="0.3">
      <c r="B2381" s="4"/>
    </row>
    <row r="2382" spans="2:2" x14ac:dyDescent="0.3">
      <c r="B2382" s="4"/>
    </row>
    <row r="2383" spans="2:2" x14ac:dyDescent="0.3">
      <c r="B2383" s="4"/>
    </row>
    <row r="2384" spans="2:2" x14ac:dyDescent="0.3">
      <c r="B2384" s="4"/>
    </row>
    <row r="2385" spans="2:2" x14ac:dyDescent="0.3">
      <c r="B2385" s="4"/>
    </row>
    <row r="2386" spans="2:2" x14ac:dyDescent="0.3">
      <c r="B2386" s="4"/>
    </row>
    <row r="2387" spans="2:2" x14ac:dyDescent="0.3">
      <c r="B2387" s="4"/>
    </row>
    <row r="2388" spans="2:2" x14ac:dyDescent="0.3">
      <c r="B2388" s="4"/>
    </row>
    <row r="2389" spans="2:2" x14ac:dyDescent="0.3">
      <c r="B2389" s="4"/>
    </row>
    <row r="2390" spans="2:2" x14ac:dyDescent="0.3">
      <c r="B2390" s="4"/>
    </row>
    <row r="2391" spans="2:2" x14ac:dyDescent="0.3">
      <c r="B2391" s="4"/>
    </row>
    <row r="2392" spans="2:2" x14ac:dyDescent="0.3">
      <c r="B2392" s="4"/>
    </row>
    <row r="2393" spans="2:2" x14ac:dyDescent="0.3">
      <c r="B2393" s="4"/>
    </row>
    <row r="2394" spans="2:2" x14ac:dyDescent="0.3">
      <c r="B2394" s="4"/>
    </row>
    <row r="2395" spans="2:2" x14ac:dyDescent="0.3">
      <c r="B2395" s="4"/>
    </row>
    <row r="2396" spans="2:2" x14ac:dyDescent="0.3">
      <c r="B2396" s="4"/>
    </row>
    <row r="2397" spans="2:2" x14ac:dyDescent="0.3">
      <c r="B2397" s="4"/>
    </row>
    <row r="2398" spans="2:2" x14ac:dyDescent="0.3">
      <c r="B2398" s="4"/>
    </row>
    <row r="2399" spans="2:2" x14ac:dyDescent="0.3">
      <c r="B2399" s="4"/>
    </row>
    <row r="2400" spans="2:2" x14ac:dyDescent="0.3">
      <c r="B2400" s="4"/>
    </row>
    <row r="2401" spans="2:2" x14ac:dyDescent="0.3">
      <c r="B2401" s="4"/>
    </row>
    <row r="2402" spans="2:2" x14ac:dyDescent="0.3">
      <c r="B2402" s="4"/>
    </row>
    <row r="2403" spans="2:2" x14ac:dyDescent="0.3">
      <c r="B2403" s="4"/>
    </row>
    <row r="2404" spans="2:2" x14ac:dyDescent="0.3">
      <c r="B2404" s="4"/>
    </row>
    <row r="2405" spans="2:2" x14ac:dyDescent="0.3">
      <c r="B2405" s="4"/>
    </row>
    <row r="2406" spans="2:2" x14ac:dyDescent="0.3">
      <c r="B2406" s="4"/>
    </row>
    <row r="2407" spans="2:2" x14ac:dyDescent="0.3">
      <c r="B2407" s="4"/>
    </row>
    <row r="2408" spans="2:2" x14ac:dyDescent="0.3">
      <c r="B2408" s="4"/>
    </row>
    <row r="2409" spans="2:2" x14ac:dyDescent="0.3">
      <c r="B2409" s="4"/>
    </row>
    <row r="2410" spans="2:2" x14ac:dyDescent="0.3">
      <c r="B2410" s="4"/>
    </row>
    <row r="2411" spans="2:2" x14ac:dyDescent="0.3">
      <c r="B2411" s="4"/>
    </row>
    <row r="2412" spans="2:2" x14ac:dyDescent="0.3">
      <c r="B2412" s="4"/>
    </row>
    <row r="2413" spans="2:2" x14ac:dyDescent="0.3">
      <c r="B2413" s="4"/>
    </row>
    <row r="2414" spans="2:2" x14ac:dyDescent="0.3">
      <c r="B2414" s="4"/>
    </row>
    <row r="2415" spans="2:2" x14ac:dyDescent="0.3">
      <c r="B2415" s="4"/>
    </row>
    <row r="2416" spans="2:2" x14ac:dyDescent="0.3">
      <c r="B2416" s="4"/>
    </row>
    <row r="2417" spans="2:2" x14ac:dyDescent="0.3">
      <c r="B2417" s="4"/>
    </row>
    <row r="2418" spans="2:2" x14ac:dyDescent="0.3">
      <c r="B2418" s="4"/>
    </row>
    <row r="2419" spans="2:2" x14ac:dyDescent="0.3">
      <c r="B2419" s="4"/>
    </row>
    <row r="2420" spans="2:2" x14ac:dyDescent="0.3">
      <c r="B2420" s="4"/>
    </row>
    <row r="2421" spans="2:2" x14ac:dyDescent="0.3">
      <c r="B2421" s="4"/>
    </row>
    <row r="2422" spans="2:2" x14ac:dyDescent="0.3">
      <c r="B2422" s="4"/>
    </row>
    <row r="2423" spans="2:2" x14ac:dyDescent="0.3">
      <c r="B2423" s="4"/>
    </row>
    <row r="2424" spans="2:2" x14ac:dyDescent="0.3">
      <c r="B2424" s="4"/>
    </row>
    <row r="2425" spans="2:2" x14ac:dyDescent="0.3">
      <c r="B2425" s="4"/>
    </row>
    <row r="2426" spans="2:2" x14ac:dyDescent="0.3">
      <c r="B2426" s="4"/>
    </row>
    <row r="2427" spans="2:2" x14ac:dyDescent="0.3">
      <c r="B2427" s="4"/>
    </row>
    <row r="2428" spans="2:2" x14ac:dyDescent="0.3">
      <c r="B2428" s="4"/>
    </row>
    <row r="2429" spans="2:2" x14ac:dyDescent="0.3">
      <c r="B2429" s="4"/>
    </row>
    <row r="2430" spans="2:2" x14ac:dyDescent="0.3">
      <c r="B2430" s="4"/>
    </row>
    <row r="2431" spans="2:2" x14ac:dyDescent="0.3">
      <c r="B2431" s="4"/>
    </row>
    <row r="2432" spans="2:2" x14ac:dyDescent="0.3">
      <c r="B2432" s="4"/>
    </row>
    <row r="2433" spans="2:2" x14ac:dyDescent="0.3">
      <c r="B2433" s="4"/>
    </row>
    <row r="2434" spans="2:2" x14ac:dyDescent="0.3">
      <c r="B2434" s="4"/>
    </row>
    <row r="2435" spans="2:2" x14ac:dyDescent="0.3">
      <c r="B2435" s="4"/>
    </row>
    <row r="2436" spans="2:2" x14ac:dyDescent="0.3">
      <c r="B2436" s="4"/>
    </row>
    <row r="2437" spans="2:2" x14ac:dyDescent="0.3">
      <c r="B2437" s="4"/>
    </row>
    <row r="2438" spans="2:2" x14ac:dyDescent="0.3">
      <c r="B2438" s="4"/>
    </row>
    <row r="2439" spans="2:2" x14ac:dyDescent="0.3">
      <c r="B2439" s="4"/>
    </row>
    <row r="2440" spans="2:2" x14ac:dyDescent="0.3">
      <c r="B2440" s="4"/>
    </row>
    <row r="2441" spans="2:2" x14ac:dyDescent="0.3">
      <c r="B2441" s="4"/>
    </row>
    <row r="2442" spans="2:2" x14ac:dyDescent="0.3">
      <c r="B2442" s="4"/>
    </row>
    <row r="2443" spans="2:2" x14ac:dyDescent="0.3">
      <c r="B2443" s="4"/>
    </row>
    <row r="2444" spans="2:2" x14ac:dyDescent="0.3">
      <c r="B2444" s="4"/>
    </row>
    <row r="2445" spans="2:2" x14ac:dyDescent="0.3">
      <c r="B2445" s="4"/>
    </row>
    <row r="2446" spans="2:2" x14ac:dyDescent="0.3">
      <c r="B2446" s="4"/>
    </row>
    <row r="2447" spans="2:2" x14ac:dyDescent="0.3">
      <c r="B2447" s="4"/>
    </row>
    <row r="2448" spans="2:2" x14ac:dyDescent="0.3">
      <c r="B2448" s="4"/>
    </row>
    <row r="2449" spans="2:2" x14ac:dyDescent="0.3">
      <c r="B2449" s="4"/>
    </row>
    <row r="2450" spans="2:2" x14ac:dyDescent="0.3">
      <c r="B2450" s="4"/>
    </row>
    <row r="2451" spans="2:2" x14ac:dyDescent="0.3">
      <c r="B2451" s="4"/>
    </row>
    <row r="2452" spans="2:2" x14ac:dyDescent="0.3">
      <c r="B2452" s="4"/>
    </row>
    <row r="2453" spans="2:2" x14ac:dyDescent="0.3">
      <c r="B2453" s="4"/>
    </row>
    <row r="2454" spans="2:2" x14ac:dyDescent="0.3">
      <c r="B2454" s="4"/>
    </row>
    <row r="2455" spans="2:2" x14ac:dyDescent="0.3">
      <c r="B2455" s="4"/>
    </row>
    <row r="2456" spans="2:2" x14ac:dyDescent="0.3">
      <c r="B2456" s="4"/>
    </row>
    <row r="2457" spans="2:2" x14ac:dyDescent="0.3">
      <c r="B2457" s="4"/>
    </row>
    <row r="2458" spans="2:2" x14ac:dyDescent="0.3">
      <c r="B2458" s="4"/>
    </row>
    <row r="2459" spans="2:2" x14ac:dyDescent="0.3">
      <c r="B2459" s="4"/>
    </row>
    <row r="2460" spans="2:2" x14ac:dyDescent="0.3">
      <c r="B2460" s="4"/>
    </row>
    <row r="2461" spans="2:2" x14ac:dyDescent="0.3">
      <c r="B2461" s="4"/>
    </row>
    <row r="2462" spans="2:2" x14ac:dyDescent="0.3">
      <c r="B2462" s="4"/>
    </row>
    <row r="2463" spans="2:2" x14ac:dyDescent="0.3">
      <c r="B2463" s="4"/>
    </row>
    <row r="2464" spans="2:2" x14ac:dyDescent="0.3">
      <c r="B2464" s="4"/>
    </row>
    <row r="2465" spans="2:2" x14ac:dyDescent="0.3">
      <c r="B2465" s="4"/>
    </row>
    <row r="2466" spans="2:2" x14ac:dyDescent="0.3">
      <c r="B2466" s="4"/>
    </row>
    <row r="2467" spans="2:2" x14ac:dyDescent="0.3">
      <c r="B2467" s="4"/>
    </row>
    <row r="2468" spans="2:2" x14ac:dyDescent="0.3">
      <c r="B2468" s="4"/>
    </row>
    <row r="2469" spans="2:2" x14ac:dyDescent="0.3">
      <c r="B2469" s="4"/>
    </row>
    <row r="2470" spans="2:2" x14ac:dyDescent="0.3">
      <c r="B2470" s="4"/>
    </row>
    <row r="2471" spans="2:2" x14ac:dyDescent="0.3">
      <c r="B2471" s="4"/>
    </row>
    <row r="2472" spans="2:2" x14ac:dyDescent="0.3">
      <c r="B2472" s="4"/>
    </row>
    <row r="2473" spans="2:2" x14ac:dyDescent="0.3">
      <c r="B2473" s="4"/>
    </row>
    <row r="2474" spans="2:2" x14ac:dyDescent="0.3">
      <c r="B2474" s="4"/>
    </row>
    <row r="2475" spans="2:2" x14ac:dyDescent="0.3">
      <c r="B2475" s="4"/>
    </row>
    <row r="2476" spans="2:2" x14ac:dyDescent="0.3">
      <c r="B2476" s="4"/>
    </row>
    <row r="2477" spans="2:2" x14ac:dyDescent="0.3">
      <c r="B2477" s="4"/>
    </row>
    <row r="2478" spans="2:2" x14ac:dyDescent="0.3">
      <c r="B2478" s="4"/>
    </row>
    <row r="2479" spans="2:2" x14ac:dyDescent="0.3">
      <c r="B2479" s="4"/>
    </row>
    <row r="2480" spans="2:2" x14ac:dyDescent="0.3">
      <c r="B2480" s="4"/>
    </row>
    <row r="2481" spans="2:2" x14ac:dyDescent="0.3">
      <c r="B2481" s="4"/>
    </row>
    <row r="2482" spans="2:2" x14ac:dyDescent="0.3">
      <c r="B2482" s="4"/>
    </row>
    <row r="2483" spans="2:2" x14ac:dyDescent="0.3">
      <c r="B2483" s="4"/>
    </row>
    <row r="2484" spans="2:2" x14ac:dyDescent="0.3">
      <c r="B2484" s="4"/>
    </row>
    <row r="2485" spans="2:2" x14ac:dyDescent="0.3">
      <c r="B2485" s="4"/>
    </row>
    <row r="2486" spans="2:2" x14ac:dyDescent="0.3">
      <c r="B2486" s="4"/>
    </row>
    <row r="2487" spans="2:2" x14ac:dyDescent="0.3">
      <c r="B2487" s="4"/>
    </row>
    <row r="2488" spans="2:2" x14ac:dyDescent="0.3">
      <c r="B2488" s="4"/>
    </row>
    <row r="2489" spans="2:2" x14ac:dyDescent="0.3">
      <c r="B2489" s="4"/>
    </row>
    <row r="2490" spans="2:2" x14ac:dyDescent="0.3">
      <c r="B2490" s="4"/>
    </row>
    <row r="2491" spans="2:2" x14ac:dyDescent="0.3">
      <c r="B2491" s="4"/>
    </row>
    <row r="2492" spans="2:2" x14ac:dyDescent="0.3">
      <c r="B2492" s="4"/>
    </row>
    <row r="2493" spans="2:2" x14ac:dyDescent="0.3">
      <c r="B2493" s="4"/>
    </row>
    <row r="2494" spans="2:2" x14ac:dyDescent="0.3">
      <c r="B2494" s="4"/>
    </row>
    <row r="2495" spans="2:2" x14ac:dyDescent="0.3">
      <c r="B2495" s="4"/>
    </row>
    <row r="2496" spans="2:2" x14ac:dyDescent="0.3">
      <c r="B2496" s="4"/>
    </row>
    <row r="2497" spans="2:2" x14ac:dyDescent="0.3">
      <c r="B2497" s="4"/>
    </row>
    <row r="2498" spans="2:2" x14ac:dyDescent="0.3">
      <c r="B2498" s="4"/>
    </row>
    <row r="2499" spans="2:2" x14ac:dyDescent="0.3">
      <c r="B2499" s="4"/>
    </row>
    <row r="2500" spans="2:2" x14ac:dyDescent="0.3">
      <c r="B2500" s="4"/>
    </row>
    <row r="2501" spans="2:2" x14ac:dyDescent="0.3">
      <c r="B2501" s="4"/>
    </row>
    <row r="2502" spans="2:2" x14ac:dyDescent="0.3">
      <c r="B2502" s="4"/>
    </row>
    <row r="2503" spans="2:2" x14ac:dyDescent="0.3">
      <c r="B2503" s="4"/>
    </row>
    <row r="2504" spans="2:2" x14ac:dyDescent="0.3">
      <c r="B2504" s="4"/>
    </row>
    <row r="2505" spans="2:2" x14ac:dyDescent="0.3">
      <c r="B2505" s="4"/>
    </row>
    <row r="2506" spans="2:2" x14ac:dyDescent="0.3">
      <c r="B2506" s="4"/>
    </row>
    <row r="2507" spans="2:2" x14ac:dyDescent="0.3">
      <c r="B2507" s="4"/>
    </row>
    <row r="2508" spans="2:2" x14ac:dyDescent="0.3">
      <c r="B2508" s="4"/>
    </row>
    <row r="2509" spans="2:2" x14ac:dyDescent="0.3">
      <c r="B2509" s="4"/>
    </row>
    <row r="2510" spans="2:2" x14ac:dyDescent="0.3">
      <c r="B2510" s="4"/>
    </row>
    <row r="2511" spans="2:2" x14ac:dyDescent="0.3">
      <c r="B2511" s="4"/>
    </row>
    <row r="2512" spans="2:2" x14ac:dyDescent="0.3">
      <c r="B2512" s="4"/>
    </row>
    <row r="2513" spans="2:8" x14ac:dyDescent="0.3">
      <c r="B2513" s="4"/>
    </row>
    <row r="2514" spans="2:8" x14ac:dyDescent="0.3">
      <c r="B2514" s="4"/>
    </row>
    <row r="2515" spans="2:8" x14ac:dyDescent="0.3">
      <c r="B2515" s="4"/>
    </row>
    <row r="2516" spans="2:8" x14ac:dyDescent="0.3">
      <c r="B2516" s="4"/>
    </row>
    <row r="2517" spans="2:8" x14ac:dyDescent="0.3">
      <c r="B2517" s="4"/>
    </row>
    <row r="2518" spans="2:8" x14ac:dyDescent="0.3">
      <c r="B2518" s="4"/>
    </row>
    <row r="2519" spans="2:8" x14ac:dyDescent="0.3">
      <c r="B2519" s="4"/>
      <c r="H2519" s="1"/>
    </row>
    <row r="2520" spans="2:8" x14ac:dyDescent="0.3">
      <c r="B2520" s="4"/>
    </row>
    <row r="2521" spans="2:8" x14ac:dyDescent="0.3">
      <c r="B2521" s="4"/>
    </row>
    <row r="2522" spans="2:8" x14ac:dyDescent="0.3">
      <c r="B2522" s="4"/>
    </row>
    <row r="2523" spans="2:8" x14ac:dyDescent="0.3">
      <c r="B2523" s="4"/>
      <c r="G2523" s="1"/>
    </row>
    <row r="2524" spans="2:8" x14ac:dyDescent="0.3">
      <c r="B2524" s="4"/>
      <c r="G2524" s="1"/>
    </row>
    <row r="2525" spans="2:8" x14ac:dyDescent="0.3">
      <c r="B2525" s="4"/>
      <c r="G2525" s="1"/>
    </row>
    <row r="2526" spans="2:8" x14ac:dyDescent="0.3">
      <c r="B2526" s="4"/>
    </row>
    <row r="2527" spans="2:8" x14ac:dyDescent="0.3">
      <c r="B2527" s="4"/>
    </row>
    <row r="2528" spans="2:8" x14ac:dyDescent="0.3">
      <c r="B2528" s="4"/>
    </row>
    <row r="2529" spans="2:7" x14ac:dyDescent="0.3">
      <c r="B2529" s="4"/>
      <c r="G2529" s="1"/>
    </row>
    <row r="2530" spans="2:7" x14ac:dyDescent="0.3">
      <c r="B2530" s="4"/>
    </row>
    <row r="2531" spans="2:7" x14ac:dyDescent="0.3">
      <c r="B2531" s="4"/>
      <c r="G2531" s="1"/>
    </row>
    <row r="2532" spans="2:7" x14ac:dyDescent="0.3">
      <c r="B2532" s="4"/>
    </row>
    <row r="2533" spans="2:7" x14ac:dyDescent="0.3">
      <c r="B2533" s="4"/>
      <c r="G2533" s="1"/>
    </row>
    <row r="2534" spans="2:7" x14ac:dyDescent="0.3">
      <c r="B2534" s="4"/>
    </row>
    <row r="2535" spans="2:7" x14ac:dyDescent="0.3">
      <c r="B2535" s="4"/>
    </row>
    <row r="2536" spans="2:7" x14ac:dyDescent="0.3">
      <c r="B2536" s="4"/>
    </row>
    <row r="2537" spans="2:7" x14ac:dyDescent="0.3">
      <c r="B2537" s="4"/>
    </row>
    <row r="2538" spans="2:7" x14ac:dyDescent="0.3">
      <c r="B2538" s="4"/>
    </row>
    <row r="2539" spans="2:7" x14ac:dyDescent="0.3">
      <c r="B2539" s="4"/>
    </row>
    <row r="2540" spans="2:7" x14ac:dyDescent="0.3">
      <c r="B2540" s="4"/>
    </row>
    <row r="2541" spans="2:7" x14ac:dyDescent="0.3">
      <c r="B2541" s="4"/>
    </row>
    <row r="2542" spans="2:7" x14ac:dyDescent="0.3">
      <c r="B2542" s="4"/>
    </row>
    <row r="2543" spans="2:7" x14ac:dyDescent="0.3">
      <c r="B2543" s="4"/>
    </row>
    <row r="2544" spans="2:7" x14ac:dyDescent="0.3">
      <c r="B2544" s="4"/>
    </row>
    <row r="2545" spans="2:8" x14ac:dyDescent="0.3">
      <c r="B2545" s="4"/>
      <c r="H2545" s="1"/>
    </row>
    <row r="2546" spans="2:8" x14ac:dyDescent="0.3">
      <c r="B2546" s="4"/>
    </row>
    <row r="2547" spans="2:8" x14ac:dyDescent="0.3">
      <c r="B2547" s="4"/>
    </row>
    <row r="2548" spans="2:8" x14ac:dyDescent="0.3">
      <c r="B2548" s="4"/>
    </row>
    <row r="2549" spans="2:8" x14ac:dyDescent="0.3">
      <c r="B2549" s="4"/>
    </row>
    <row r="2550" spans="2:8" x14ac:dyDescent="0.3">
      <c r="B2550" s="4"/>
    </row>
    <row r="2551" spans="2:8" x14ac:dyDescent="0.3">
      <c r="B2551" s="4"/>
    </row>
    <row r="2552" spans="2:8" x14ac:dyDescent="0.3">
      <c r="B2552" s="4"/>
    </row>
    <row r="2553" spans="2:8" x14ac:dyDescent="0.3">
      <c r="B2553" s="4"/>
      <c r="G2553" s="1"/>
    </row>
    <row r="2554" spans="2:8" x14ac:dyDescent="0.3">
      <c r="B2554" s="4"/>
    </row>
    <row r="2555" spans="2:8" x14ac:dyDescent="0.3">
      <c r="B2555" s="4"/>
    </row>
    <row r="2556" spans="2:8" x14ac:dyDescent="0.3">
      <c r="B2556" s="4"/>
    </row>
    <row r="2557" spans="2:8" x14ac:dyDescent="0.3">
      <c r="B2557" s="4"/>
    </row>
    <row r="2558" spans="2:8" x14ac:dyDescent="0.3">
      <c r="B2558" s="4"/>
    </row>
    <row r="2559" spans="2:8" x14ac:dyDescent="0.3">
      <c r="B2559" s="4"/>
    </row>
    <row r="2560" spans="2:8" x14ac:dyDescent="0.3">
      <c r="B2560" s="4"/>
    </row>
    <row r="2561" spans="2:2" x14ac:dyDescent="0.3">
      <c r="B2561" s="4"/>
    </row>
    <row r="2562" spans="2:2" x14ac:dyDescent="0.3">
      <c r="B2562" s="4"/>
    </row>
    <row r="2563" spans="2:2" x14ac:dyDescent="0.3">
      <c r="B2563" s="4"/>
    </row>
    <row r="2564" spans="2:2" x14ac:dyDescent="0.3">
      <c r="B2564" s="4"/>
    </row>
    <row r="2565" spans="2:2" x14ac:dyDescent="0.3">
      <c r="B2565" s="4"/>
    </row>
    <row r="2566" spans="2:2" x14ac:dyDescent="0.3">
      <c r="B2566" s="4"/>
    </row>
    <row r="2567" spans="2:2" x14ac:dyDescent="0.3">
      <c r="B2567" s="4"/>
    </row>
    <row r="2568" spans="2:2" x14ac:dyDescent="0.3">
      <c r="B2568" s="4"/>
    </row>
    <row r="2569" spans="2:2" x14ac:dyDescent="0.3">
      <c r="B2569" s="4"/>
    </row>
    <row r="2570" spans="2:2" x14ac:dyDescent="0.3">
      <c r="B2570" s="4"/>
    </row>
    <row r="2571" spans="2:2" x14ac:dyDescent="0.3">
      <c r="B2571" s="4"/>
    </row>
    <row r="2572" spans="2:2" x14ac:dyDescent="0.3">
      <c r="B2572" s="4"/>
    </row>
    <row r="2573" spans="2:2" x14ac:dyDescent="0.3">
      <c r="B2573" s="4"/>
    </row>
    <row r="2574" spans="2:2" x14ac:dyDescent="0.3">
      <c r="B2574" s="4"/>
    </row>
    <row r="2575" spans="2:2" x14ac:dyDescent="0.3">
      <c r="B2575" s="4"/>
    </row>
    <row r="2576" spans="2:2" x14ac:dyDescent="0.3">
      <c r="B2576" s="4"/>
    </row>
    <row r="2577" spans="2:8" x14ac:dyDescent="0.3">
      <c r="B2577" s="4"/>
    </row>
    <row r="2578" spans="2:8" x14ac:dyDescent="0.3">
      <c r="B2578" s="4"/>
    </row>
    <row r="2579" spans="2:8" x14ac:dyDescent="0.3">
      <c r="B2579" s="4"/>
    </row>
    <row r="2580" spans="2:8" x14ac:dyDescent="0.3">
      <c r="B2580" s="4"/>
    </row>
    <row r="2581" spans="2:8" x14ac:dyDescent="0.3">
      <c r="B2581" s="4"/>
      <c r="H2581" s="1"/>
    </row>
    <row r="2582" spans="2:8" x14ac:dyDescent="0.3">
      <c r="B2582" s="4"/>
    </row>
    <row r="2583" spans="2:8" x14ac:dyDescent="0.3">
      <c r="B2583" s="4"/>
    </row>
    <row r="2584" spans="2:8" x14ac:dyDescent="0.3">
      <c r="B2584" s="4"/>
    </row>
    <row r="2585" spans="2:8" x14ac:dyDescent="0.3">
      <c r="B2585" s="4"/>
    </row>
    <row r="2586" spans="2:8" x14ac:dyDescent="0.3">
      <c r="B2586" s="4"/>
    </row>
    <row r="2587" spans="2:8" x14ac:dyDescent="0.3">
      <c r="B2587" s="4"/>
    </row>
    <row r="2588" spans="2:8" x14ac:dyDescent="0.3">
      <c r="B2588" s="4"/>
    </row>
    <row r="2589" spans="2:8" x14ac:dyDescent="0.3">
      <c r="B2589" s="4"/>
    </row>
    <row r="2590" spans="2:8" x14ac:dyDescent="0.3">
      <c r="B2590" s="4"/>
    </row>
    <row r="2591" spans="2:8" x14ac:dyDescent="0.3">
      <c r="B2591" s="4"/>
    </row>
    <row r="2592" spans="2:8" x14ac:dyDescent="0.3">
      <c r="B2592" s="4"/>
    </row>
    <row r="2593" spans="2:2" x14ac:dyDescent="0.3">
      <c r="B2593" s="4"/>
    </row>
    <row r="2594" spans="2:2" x14ac:dyDescent="0.3">
      <c r="B2594" s="4"/>
    </row>
    <row r="2595" spans="2:2" x14ac:dyDescent="0.3">
      <c r="B2595" s="4"/>
    </row>
    <row r="2596" spans="2:2" x14ac:dyDescent="0.3">
      <c r="B2596" s="4"/>
    </row>
    <row r="2597" spans="2:2" x14ac:dyDescent="0.3">
      <c r="B2597" s="4"/>
    </row>
    <row r="2598" spans="2:2" x14ac:dyDescent="0.3">
      <c r="B2598" s="4"/>
    </row>
    <row r="2599" spans="2:2" x14ac:dyDescent="0.3">
      <c r="B2599" s="4"/>
    </row>
    <row r="2600" spans="2:2" x14ac:dyDescent="0.3">
      <c r="B2600" s="4"/>
    </row>
    <row r="2601" spans="2:2" x14ac:dyDescent="0.3">
      <c r="B2601" s="4"/>
    </row>
    <row r="2602" spans="2:2" x14ac:dyDescent="0.3">
      <c r="B2602" s="4"/>
    </row>
    <row r="2603" spans="2:2" x14ac:dyDescent="0.3">
      <c r="B2603" s="4"/>
    </row>
    <row r="2604" spans="2:2" x14ac:dyDescent="0.3">
      <c r="B2604" s="4"/>
    </row>
    <row r="2605" spans="2:2" x14ac:dyDescent="0.3">
      <c r="B2605" s="4"/>
    </row>
    <row r="2606" spans="2:2" x14ac:dyDescent="0.3">
      <c r="B2606" s="4"/>
    </row>
    <row r="2607" spans="2:2" x14ac:dyDescent="0.3">
      <c r="B2607" s="4"/>
    </row>
    <row r="2608" spans="2:2" x14ac:dyDescent="0.3">
      <c r="B2608" s="4"/>
    </row>
    <row r="2609" spans="2:2" x14ac:dyDescent="0.3">
      <c r="B2609" s="4"/>
    </row>
    <row r="2610" spans="2:2" x14ac:dyDescent="0.3">
      <c r="B2610" s="4"/>
    </row>
    <row r="2611" spans="2:2" x14ac:dyDescent="0.3">
      <c r="B2611" s="4"/>
    </row>
    <row r="2612" spans="2:2" x14ac:dyDescent="0.3">
      <c r="B2612" s="4"/>
    </row>
    <row r="2613" spans="2:2" x14ac:dyDescent="0.3">
      <c r="B2613" s="4"/>
    </row>
    <row r="2614" spans="2:2" x14ac:dyDescent="0.3">
      <c r="B2614" s="4"/>
    </row>
    <row r="2615" spans="2:2" x14ac:dyDescent="0.3">
      <c r="B2615" s="4"/>
    </row>
    <row r="2616" spans="2:2" x14ac:dyDescent="0.3">
      <c r="B2616" s="4"/>
    </row>
    <row r="2617" spans="2:2" x14ac:dyDescent="0.3">
      <c r="B2617" s="4"/>
    </row>
    <row r="2618" spans="2:2" x14ac:dyDescent="0.3">
      <c r="B2618" s="4"/>
    </row>
    <row r="2619" spans="2:2" x14ac:dyDescent="0.3">
      <c r="B2619" s="4"/>
    </row>
    <row r="2620" spans="2:2" x14ac:dyDescent="0.3">
      <c r="B2620" s="4"/>
    </row>
    <row r="2621" spans="2:2" x14ac:dyDescent="0.3">
      <c r="B2621" s="4"/>
    </row>
    <row r="2622" spans="2:2" x14ac:dyDescent="0.3">
      <c r="B2622" s="4"/>
    </row>
    <row r="2623" spans="2:2" x14ac:dyDescent="0.3">
      <c r="B2623" s="4"/>
    </row>
    <row r="2624" spans="2:2" x14ac:dyDescent="0.3">
      <c r="B2624" s="4"/>
    </row>
    <row r="2625" spans="2:2" x14ac:dyDescent="0.3">
      <c r="B2625" s="4"/>
    </row>
    <row r="2626" spans="2:2" x14ac:dyDescent="0.3">
      <c r="B2626" s="4"/>
    </row>
    <row r="2627" spans="2:2" x14ac:dyDescent="0.3">
      <c r="B2627" s="4"/>
    </row>
    <row r="2628" spans="2:2" x14ac:dyDescent="0.3">
      <c r="B2628" s="4"/>
    </row>
    <row r="2629" spans="2:2" x14ac:dyDescent="0.3">
      <c r="B2629" s="4"/>
    </row>
    <row r="2630" spans="2:2" x14ac:dyDescent="0.3">
      <c r="B2630" s="4"/>
    </row>
    <row r="2631" spans="2:2" x14ac:dyDescent="0.3">
      <c r="B2631" s="4"/>
    </row>
    <row r="2632" spans="2:2" x14ac:dyDescent="0.3">
      <c r="B2632" s="4"/>
    </row>
    <row r="2633" spans="2:2" x14ac:dyDescent="0.3">
      <c r="B2633" s="4"/>
    </row>
    <row r="2634" spans="2:2" x14ac:dyDescent="0.3">
      <c r="B2634" s="4"/>
    </row>
    <row r="2635" spans="2:2" x14ac:dyDescent="0.3">
      <c r="B2635" s="4"/>
    </row>
    <row r="2636" spans="2:2" x14ac:dyDescent="0.3">
      <c r="B2636" s="4"/>
    </row>
    <row r="2637" spans="2:2" x14ac:dyDescent="0.3">
      <c r="B2637" s="4"/>
    </row>
    <row r="2638" spans="2:2" x14ac:dyDescent="0.3">
      <c r="B2638" s="4"/>
    </row>
    <row r="2639" spans="2:2" x14ac:dyDescent="0.3">
      <c r="B2639" s="4"/>
    </row>
    <row r="2640" spans="2:2" x14ac:dyDescent="0.3">
      <c r="B2640" s="4"/>
    </row>
    <row r="2641" spans="2:2" x14ac:dyDescent="0.3">
      <c r="B2641" s="4"/>
    </row>
    <row r="2642" spans="2:2" x14ac:dyDescent="0.3">
      <c r="B2642" s="4"/>
    </row>
    <row r="2643" spans="2:2" x14ac:dyDescent="0.3">
      <c r="B2643" s="4"/>
    </row>
    <row r="2644" spans="2:2" x14ac:dyDescent="0.3">
      <c r="B2644" s="4"/>
    </row>
    <row r="2645" spans="2:2" x14ac:dyDescent="0.3">
      <c r="B2645" s="4"/>
    </row>
    <row r="2646" spans="2:2" x14ac:dyDescent="0.3">
      <c r="B2646" s="4"/>
    </row>
    <row r="2647" spans="2:2" x14ac:dyDescent="0.3">
      <c r="B2647" s="4"/>
    </row>
    <row r="2648" spans="2:2" x14ac:dyDescent="0.3">
      <c r="B2648" s="4"/>
    </row>
    <row r="2649" spans="2:2" x14ac:dyDescent="0.3">
      <c r="B2649" s="4"/>
    </row>
    <row r="2650" spans="2:2" x14ac:dyDescent="0.3">
      <c r="B2650" s="4"/>
    </row>
    <row r="2651" spans="2:2" x14ac:dyDescent="0.3">
      <c r="B2651" s="4"/>
    </row>
    <row r="2652" spans="2:2" x14ac:dyDescent="0.3">
      <c r="B2652" s="4"/>
    </row>
    <row r="2653" spans="2:2" x14ac:dyDescent="0.3">
      <c r="B2653" s="4"/>
    </row>
    <row r="2654" spans="2:2" x14ac:dyDescent="0.3">
      <c r="B2654" s="4"/>
    </row>
    <row r="2655" spans="2:2" x14ac:dyDescent="0.3">
      <c r="B2655" s="4"/>
    </row>
    <row r="2656" spans="2:2" x14ac:dyDescent="0.3">
      <c r="B2656" s="4"/>
    </row>
    <row r="2657" spans="2:2" x14ac:dyDescent="0.3">
      <c r="B2657" s="4"/>
    </row>
    <row r="2658" spans="2:2" x14ac:dyDescent="0.3">
      <c r="B2658" s="4"/>
    </row>
    <row r="2659" spans="2:2" x14ac:dyDescent="0.3">
      <c r="B2659" s="4"/>
    </row>
    <row r="2660" spans="2:2" x14ac:dyDescent="0.3">
      <c r="B2660" s="4"/>
    </row>
    <row r="2661" spans="2:2" x14ac:dyDescent="0.3">
      <c r="B2661" s="4"/>
    </row>
    <row r="2662" spans="2:2" x14ac:dyDescent="0.3">
      <c r="B2662" s="4"/>
    </row>
    <row r="2663" spans="2:2" x14ac:dyDescent="0.3">
      <c r="B2663" s="4"/>
    </row>
    <row r="2664" spans="2:2" x14ac:dyDescent="0.3">
      <c r="B2664" s="4"/>
    </row>
    <row r="2665" spans="2:2" x14ac:dyDescent="0.3">
      <c r="B2665" s="4"/>
    </row>
    <row r="2666" spans="2:2" x14ac:dyDescent="0.3">
      <c r="B2666" s="4"/>
    </row>
    <row r="2667" spans="2:2" x14ac:dyDescent="0.3">
      <c r="B2667" s="4"/>
    </row>
    <row r="2668" spans="2:2" x14ac:dyDescent="0.3">
      <c r="B2668" s="4"/>
    </row>
    <row r="2669" spans="2:2" x14ac:dyDescent="0.3">
      <c r="B2669" s="4"/>
    </row>
    <row r="2670" spans="2:2" x14ac:dyDescent="0.3">
      <c r="B2670" s="4"/>
    </row>
    <row r="2671" spans="2:2" x14ac:dyDescent="0.3">
      <c r="B2671" s="4"/>
    </row>
    <row r="2672" spans="2:2" x14ac:dyDescent="0.3">
      <c r="B2672" s="4"/>
    </row>
    <row r="2673" spans="2:2" x14ac:dyDescent="0.3">
      <c r="B2673" s="4"/>
    </row>
    <row r="2674" spans="2:2" x14ac:dyDescent="0.3">
      <c r="B2674" s="4"/>
    </row>
    <row r="2675" spans="2:2" x14ac:dyDescent="0.3">
      <c r="B2675" s="4"/>
    </row>
    <row r="2676" spans="2:2" x14ac:dyDescent="0.3">
      <c r="B2676" s="4"/>
    </row>
    <row r="2677" spans="2:2" x14ac:dyDescent="0.3">
      <c r="B2677" s="4"/>
    </row>
    <row r="2678" spans="2:2" x14ac:dyDescent="0.3">
      <c r="B2678" s="4"/>
    </row>
    <row r="2679" spans="2:2" x14ac:dyDescent="0.3">
      <c r="B2679" s="4"/>
    </row>
    <row r="2680" spans="2:2" x14ac:dyDescent="0.3">
      <c r="B2680" s="4"/>
    </row>
    <row r="2681" spans="2:2" x14ac:dyDescent="0.3">
      <c r="B2681" s="4"/>
    </row>
    <row r="2682" spans="2:2" x14ac:dyDescent="0.3">
      <c r="B2682" s="4"/>
    </row>
    <row r="2683" spans="2:2" x14ac:dyDescent="0.3">
      <c r="B2683" s="4"/>
    </row>
    <row r="2684" spans="2:2" x14ac:dyDescent="0.3">
      <c r="B2684" s="4"/>
    </row>
    <row r="2685" spans="2:2" x14ac:dyDescent="0.3">
      <c r="B2685" s="4"/>
    </row>
    <row r="2686" spans="2:2" x14ac:dyDescent="0.3">
      <c r="B2686" s="4"/>
    </row>
    <row r="2687" spans="2:2" x14ac:dyDescent="0.3">
      <c r="B2687" s="4"/>
    </row>
    <row r="2688" spans="2:2" x14ac:dyDescent="0.3">
      <c r="B2688" s="4"/>
    </row>
    <row r="2689" spans="2:2" x14ac:dyDescent="0.3">
      <c r="B2689" s="4"/>
    </row>
    <row r="2690" spans="2:2" x14ac:dyDescent="0.3">
      <c r="B2690" s="4"/>
    </row>
    <row r="2691" spans="2:2" x14ac:dyDescent="0.3">
      <c r="B2691" s="4"/>
    </row>
    <row r="2692" spans="2:2" x14ac:dyDescent="0.3">
      <c r="B2692" s="4"/>
    </row>
    <row r="2693" spans="2:2" x14ac:dyDescent="0.3">
      <c r="B2693" s="4"/>
    </row>
    <row r="2694" spans="2:2" x14ac:dyDescent="0.3">
      <c r="B2694" s="4"/>
    </row>
    <row r="2695" spans="2:2" x14ac:dyDescent="0.3">
      <c r="B2695" s="4"/>
    </row>
    <row r="2696" spans="2:2" x14ac:dyDescent="0.3">
      <c r="B2696" s="4"/>
    </row>
    <row r="2697" spans="2:2" x14ac:dyDescent="0.3">
      <c r="B2697" s="4"/>
    </row>
    <row r="2698" spans="2:2" x14ac:dyDescent="0.3">
      <c r="B2698" s="4"/>
    </row>
    <row r="2699" spans="2:2" x14ac:dyDescent="0.3">
      <c r="B2699" s="4"/>
    </row>
    <row r="2700" spans="2:2" x14ac:dyDescent="0.3">
      <c r="B2700" s="4"/>
    </row>
    <row r="2701" spans="2:2" x14ac:dyDescent="0.3">
      <c r="B2701" s="4"/>
    </row>
    <row r="2702" spans="2:2" x14ac:dyDescent="0.3">
      <c r="B2702" s="4"/>
    </row>
    <row r="2703" spans="2:2" x14ac:dyDescent="0.3">
      <c r="B2703" s="4"/>
    </row>
    <row r="2704" spans="2:2" x14ac:dyDescent="0.3">
      <c r="B2704" s="4"/>
    </row>
    <row r="2705" spans="2:2" x14ac:dyDescent="0.3">
      <c r="B2705" s="4"/>
    </row>
    <row r="2706" spans="2:2" x14ac:dyDescent="0.3">
      <c r="B2706" s="4"/>
    </row>
    <row r="2707" spans="2:2" x14ac:dyDescent="0.3">
      <c r="B2707" s="4"/>
    </row>
    <row r="2708" spans="2:2" x14ac:dyDescent="0.3">
      <c r="B2708" s="4"/>
    </row>
    <row r="2709" spans="2:2" x14ac:dyDescent="0.3">
      <c r="B2709" s="4"/>
    </row>
    <row r="2710" spans="2:2" x14ac:dyDescent="0.3">
      <c r="B2710" s="4"/>
    </row>
    <row r="2711" spans="2:2" x14ac:dyDescent="0.3">
      <c r="B2711" s="4"/>
    </row>
    <row r="2712" spans="2:2" x14ac:dyDescent="0.3">
      <c r="B2712" s="4"/>
    </row>
    <row r="2713" spans="2:2" x14ac:dyDescent="0.3">
      <c r="B2713" s="4"/>
    </row>
    <row r="2714" spans="2:2" x14ac:dyDescent="0.3">
      <c r="B2714" s="4"/>
    </row>
    <row r="2715" spans="2:2" x14ac:dyDescent="0.3">
      <c r="B2715" s="4"/>
    </row>
    <row r="2716" spans="2:2" x14ac:dyDescent="0.3">
      <c r="B2716" s="4"/>
    </row>
    <row r="2717" spans="2:2" x14ac:dyDescent="0.3">
      <c r="B2717" s="4"/>
    </row>
    <row r="2718" spans="2:2" x14ac:dyDescent="0.3">
      <c r="B2718" s="4"/>
    </row>
    <row r="2719" spans="2:2" x14ac:dyDescent="0.3">
      <c r="B2719" s="4"/>
    </row>
    <row r="2720" spans="2:2" x14ac:dyDescent="0.3">
      <c r="B2720" s="4"/>
    </row>
    <row r="2721" spans="2:2" x14ac:dyDescent="0.3">
      <c r="B2721" s="4"/>
    </row>
    <row r="2722" spans="2:2" x14ac:dyDescent="0.3">
      <c r="B2722" s="4"/>
    </row>
    <row r="2723" spans="2:2" x14ac:dyDescent="0.3">
      <c r="B2723" s="4"/>
    </row>
    <row r="2724" spans="2:2" x14ac:dyDescent="0.3">
      <c r="B2724" s="4"/>
    </row>
    <row r="2725" spans="2:2" x14ac:dyDescent="0.3">
      <c r="B2725" s="4"/>
    </row>
    <row r="2726" spans="2:2" x14ac:dyDescent="0.3">
      <c r="B2726" s="4"/>
    </row>
    <row r="2727" spans="2:2" x14ac:dyDescent="0.3">
      <c r="B2727" s="4"/>
    </row>
    <row r="2728" spans="2:2" x14ac:dyDescent="0.3">
      <c r="B2728" s="4"/>
    </row>
    <row r="2729" spans="2:2" x14ac:dyDescent="0.3">
      <c r="B2729" s="4"/>
    </row>
    <row r="2730" spans="2:2" x14ac:dyDescent="0.3">
      <c r="B2730" s="4"/>
    </row>
    <row r="2731" spans="2:2" x14ac:dyDescent="0.3">
      <c r="B2731" s="4"/>
    </row>
    <row r="2732" spans="2:2" x14ac:dyDescent="0.3">
      <c r="B2732" s="4"/>
    </row>
    <row r="2733" spans="2:2" x14ac:dyDescent="0.3">
      <c r="B2733" s="4"/>
    </row>
    <row r="2734" spans="2:2" x14ac:dyDescent="0.3">
      <c r="B2734" s="4"/>
    </row>
    <row r="2735" spans="2:2" x14ac:dyDescent="0.3">
      <c r="B2735" s="4"/>
    </row>
    <row r="2736" spans="2:2" x14ac:dyDescent="0.3">
      <c r="B2736" s="4"/>
    </row>
    <row r="2737" spans="2:2" x14ac:dyDescent="0.3">
      <c r="B2737" s="4"/>
    </row>
    <row r="2738" spans="2:2" x14ac:dyDescent="0.3">
      <c r="B2738" s="4"/>
    </row>
    <row r="2739" spans="2:2" x14ac:dyDescent="0.3">
      <c r="B2739" s="4"/>
    </row>
    <row r="2740" spans="2:2" x14ac:dyDescent="0.3">
      <c r="B2740" s="4"/>
    </row>
    <row r="2741" spans="2:2" x14ac:dyDescent="0.3">
      <c r="B2741" s="4"/>
    </row>
    <row r="2742" spans="2:2" x14ac:dyDescent="0.3">
      <c r="B2742" s="4"/>
    </row>
    <row r="2743" spans="2:2" x14ac:dyDescent="0.3">
      <c r="B2743" s="4"/>
    </row>
    <row r="2744" spans="2:2" x14ac:dyDescent="0.3">
      <c r="B2744" s="4"/>
    </row>
    <row r="2745" spans="2:2" x14ac:dyDescent="0.3">
      <c r="B2745" s="4"/>
    </row>
    <row r="2746" spans="2:2" x14ac:dyDescent="0.3">
      <c r="B2746" s="4"/>
    </row>
    <row r="2747" spans="2:2" x14ac:dyDescent="0.3">
      <c r="B2747" s="4"/>
    </row>
    <row r="2748" spans="2:2" x14ac:dyDescent="0.3">
      <c r="B2748" s="4"/>
    </row>
    <row r="2749" spans="2:2" x14ac:dyDescent="0.3">
      <c r="B2749" s="4"/>
    </row>
    <row r="2750" spans="2:2" x14ac:dyDescent="0.3">
      <c r="B2750" s="4"/>
    </row>
    <row r="2751" spans="2:2" x14ac:dyDescent="0.3">
      <c r="B2751" s="4"/>
    </row>
    <row r="2752" spans="2:2" x14ac:dyDescent="0.3">
      <c r="B2752" s="4"/>
    </row>
    <row r="2753" spans="2:2" x14ac:dyDescent="0.3">
      <c r="B2753" s="4"/>
    </row>
    <row r="2754" spans="2:2" x14ac:dyDescent="0.3">
      <c r="B2754" s="4"/>
    </row>
    <row r="2755" spans="2:2" x14ac:dyDescent="0.3">
      <c r="B2755" s="4"/>
    </row>
    <row r="2756" spans="2:2" x14ac:dyDescent="0.3">
      <c r="B2756" s="4"/>
    </row>
    <row r="2757" spans="2:2" x14ac:dyDescent="0.3">
      <c r="B2757" s="4"/>
    </row>
    <row r="2758" spans="2:2" x14ac:dyDescent="0.3">
      <c r="B2758" s="4"/>
    </row>
    <row r="2759" spans="2:2" x14ac:dyDescent="0.3">
      <c r="B2759" s="4"/>
    </row>
    <row r="2760" spans="2:2" x14ac:dyDescent="0.3">
      <c r="B2760" s="4"/>
    </row>
    <row r="2761" spans="2:2" x14ac:dyDescent="0.3">
      <c r="B2761" s="4"/>
    </row>
    <row r="2762" spans="2:2" x14ac:dyDescent="0.3">
      <c r="B2762" s="4"/>
    </row>
    <row r="2763" spans="2:2" x14ac:dyDescent="0.3">
      <c r="B2763" s="4"/>
    </row>
    <row r="2764" spans="2:2" x14ac:dyDescent="0.3">
      <c r="B2764" s="4"/>
    </row>
    <row r="2765" spans="2:2" x14ac:dyDescent="0.3">
      <c r="B2765" s="4"/>
    </row>
    <row r="2766" spans="2:2" x14ac:dyDescent="0.3">
      <c r="B2766" s="4"/>
    </row>
    <row r="2767" spans="2:2" x14ac:dyDescent="0.3">
      <c r="B2767" s="4"/>
    </row>
    <row r="2768" spans="2:2" x14ac:dyDescent="0.3">
      <c r="B2768" s="4"/>
    </row>
    <row r="2769" spans="2:2" x14ac:dyDescent="0.3">
      <c r="B2769" s="4"/>
    </row>
    <row r="2770" spans="2:2" x14ac:dyDescent="0.3">
      <c r="B2770" s="4"/>
    </row>
    <row r="2771" spans="2:2" x14ac:dyDescent="0.3">
      <c r="B2771" s="4"/>
    </row>
    <row r="2772" spans="2:2" x14ac:dyDescent="0.3">
      <c r="B2772" s="4"/>
    </row>
    <row r="2773" spans="2:2" x14ac:dyDescent="0.3">
      <c r="B2773" s="4"/>
    </row>
    <row r="2774" spans="2:2" x14ac:dyDescent="0.3">
      <c r="B2774" s="4"/>
    </row>
    <row r="2775" spans="2:2" x14ac:dyDescent="0.3">
      <c r="B2775" s="4"/>
    </row>
    <row r="2776" spans="2:2" x14ac:dyDescent="0.3">
      <c r="B2776" s="4"/>
    </row>
    <row r="2777" spans="2:2" x14ac:dyDescent="0.3">
      <c r="B2777" s="4"/>
    </row>
    <row r="2778" spans="2:2" x14ac:dyDescent="0.3">
      <c r="B2778" s="4"/>
    </row>
    <row r="2779" spans="2:2" x14ac:dyDescent="0.3">
      <c r="B2779" s="4"/>
    </row>
    <row r="2780" spans="2:2" x14ac:dyDescent="0.3">
      <c r="B2780" s="4"/>
    </row>
    <row r="2781" spans="2:2" x14ac:dyDescent="0.3">
      <c r="B2781" s="4"/>
    </row>
    <row r="2782" spans="2:2" x14ac:dyDescent="0.3">
      <c r="B2782" s="4"/>
    </row>
    <row r="2783" spans="2:2" x14ac:dyDescent="0.3">
      <c r="B2783" s="4"/>
    </row>
    <row r="2784" spans="2:2" x14ac:dyDescent="0.3">
      <c r="B2784" s="4"/>
    </row>
    <row r="2785" spans="2:2" x14ac:dyDescent="0.3">
      <c r="B2785" s="4"/>
    </row>
    <row r="2786" spans="2:2" x14ac:dyDescent="0.3">
      <c r="B2786" s="4"/>
    </row>
    <row r="2787" spans="2:2" x14ac:dyDescent="0.3">
      <c r="B2787" s="4"/>
    </row>
    <row r="2788" spans="2:2" x14ac:dyDescent="0.3">
      <c r="B2788" s="4"/>
    </row>
    <row r="2789" spans="2:2" x14ac:dyDescent="0.3">
      <c r="B2789" s="4"/>
    </row>
    <row r="2790" spans="2:2" x14ac:dyDescent="0.3">
      <c r="B2790" s="4"/>
    </row>
    <row r="2791" spans="2:2" x14ac:dyDescent="0.3">
      <c r="B2791" s="4"/>
    </row>
    <row r="2792" spans="2:2" x14ac:dyDescent="0.3">
      <c r="B2792" s="4"/>
    </row>
    <row r="2793" spans="2:2" x14ac:dyDescent="0.3">
      <c r="B2793" s="4"/>
    </row>
    <row r="2794" spans="2:2" x14ac:dyDescent="0.3">
      <c r="B2794" s="4"/>
    </row>
    <row r="2795" spans="2:2" x14ac:dyDescent="0.3">
      <c r="B2795" s="4"/>
    </row>
    <row r="2796" spans="2:2" x14ac:dyDescent="0.3">
      <c r="B2796" s="4"/>
    </row>
    <row r="2797" spans="2:2" x14ac:dyDescent="0.3">
      <c r="B2797" s="4"/>
    </row>
    <row r="2798" spans="2:2" x14ac:dyDescent="0.3">
      <c r="B2798" s="4"/>
    </row>
    <row r="2799" spans="2:2" x14ac:dyDescent="0.3">
      <c r="B2799" s="4"/>
    </row>
    <row r="2800" spans="2:2" x14ac:dyDescent="0.3">
      <c r="B2800" s="4"/>
    </row>
    <row r="2801" spans="2:2" x14ac:dyDescent="0.3">
      <c r="B2801" s="4"/>
    </row>
    <row r="2802" spans="2:2" x14ac:dyDescent="0.3">
      <c r="B2802" s="4"/>
    </row>
    <row r="2803" spans="2:2" x14ac:dyDescent="0.3">
      <c r="B2803" s="4"/>
    </row>
    <row r="2804" spans="2:2" x14ac:dyDescent="0.3">
      <c r="B2804" s="4"/>
    </row>
    <row r="2805" spans="2:2" x14ac:dyDescent="0.3">
      <c r="B2805" s="4"/>
    </row>
    <row r="2806" spans="2:2" x14ac:dyDescent="0.3">
      <c r="B2806" s="4"/>
    </row>
    <row r="2807" spans="2:2" x14ac:dyDescent="0.3">
      <c r="B2807" s="4"/>
    </row>
    <row r="2808" spans="2:2" x14ac:dyDescent="0.3">
      <c r="B2808" s="4"/>
    </row>
    <row r="2809" spans="2:2" x14ac:dyDescent="0.3">
      <c r="B2809" s="4"/>
    </row>
    <row r="2810" spans="2:2" x14ac:dyDescent="0.3">
      <c r="B2810" s="4"/>
    </row>
    <row r="2811" spans="2:2" x14ac:dyDescent="0.3">
      <c r="B2811" s="4"/>
    </row>
    <row r="2812" spans="2:2" x14ac:dyDescent="0.3">
      <c r="B2812" s="4"/>
    </row>
    <row r="2813" spans="2:2" x14ac:dyDescent="0.3">
      <c r="B2813" s="4"/>
    </row>
    <row r="2814" spans="2:2" x14ac:dyDescent="0.3">
      <c r="B2814" s="4"/>
    </row>
    <row r="2815" spans="2:2" x14ac:dyDescent="0.3">
      <c r="B2815" s="4"/>
    </row>
    <row r="2816" spans="2:2" x14ac:dyDescent="0.3">
      <c r="B2816" s="4"/>
    </row>
    <row r="2817" spans="2:2" x14ac:dyDescent="0.3">
      <c r="B2817" s="4"/>
    </row>
    <row r="2818" spans="2:2" x14ac:dyDescent="0.3">
      <c r="B2818" s="4"/>
    </row>
    <row r="2819" spans="2:2" x14ac:dyDescent="0.3">
      <c r="B2819" s="4"/>
    </row>
    <row r="2820" spans="2:2" x14ac:dyDescent="0.3">
      <c r="B2820" s="4"/>
    </row>
    <row r="2821" spans="2:2" x14ac:dyDescent="0.3">
      <c r="B2821" s="4"/>
    </row>
    <row r="2822" spans="2:2" x14ac:dyDescent="0.3">
      <c r="B2822" s="4"/>
    </row>
    <row r="2823" spans="2:2" x14ac:dyDescent="0.3">
      <c r="B2823" s="4"/>
    </row>
    <row r="2824" spans="2:2" x14ac:dyDescent="0.3">
      <c r="B2824" s="4"/>
    </row>
    <row r="2825" spans="2:2" x14ac:dyDescent="0.3">
      <c r="B2825" s="4"/>
    </row>
    <row r="2826" spans="2:2" x14ac:dyDescent="0.3">
      <c r="B2826" s="4"/>
    </row>
    <row r="2827" spans="2:2" x14ac:dyDescent="0.3">
      <c r="B2827" s="4"/>
    </row>
    <row r="2828" spans="2:2" x14ac:dyDescent="0.3">
      <c r="B2828" s="4"/>
    </row>
    <row r="2829" spans="2:2" x14ac:dyDescent="0.3">
      <c r="B2829" s="4"/>
    </row>
    <row r="2830" spans="2:2" x14ac:dyDescent="0.3">
      <c r="B2830" s="4"/>
    </row>
    <row r="2831" spans="2:2" x14ac:dyDescent="0.3">
      <c r="B2831" s="4"/>
    </row>
    <row r="2832" spans="2:2" x14ac:dyDescent="0.3">
      <c r="B2832" s="4"/>
    </row>
    <row r="2833" spans="2:2" x14ac:dyDescent="0.3">
      <c r="B2833" s="4"/>
    </row>
    <row r="2834" spans="2:2" x14ac:dyDescent="0.3">
      <c r="B2834" s="4"/>
    </row>
    <row r="2835" spans="2:2" x14ac:dyDescent="0.3">
      <c r="B2835" s="4"/>
    </row>
    <row r="2836" spans="2:2" x14ac:dyDescent="0.3">
      <c r="B2836" s="4"/>
    </row>
    <row r="2837" spans="2:2" x14ac:dyDescent="0.3">
      <c r="B2837" s="4"/>
    </row>
    <row r="2838" spans="2:2" x14ac:dyDescent="0.3">
      <c r="B2838" s="4"/>
    </row>
    <row r="2839" spans="2:2" x14ac:dyDescent="0.3">
      <c r="B2839" s="4"/>
    </row>
    <row r="2840" spans="2:2" x14ac:dyDescent="0.3">
      <c r="B2840" s="4"/>
    </row>
    <row r="2841" spans="2:2" x14ac:dyDescent="0.3">
      <c r="B2841" s="4"/>
    </row>
    <row r="2842" spans="2:2" x14ac:dyDescent="0.3">
      <c r="B2842" s="4"/>
    </row>
    <row r="2843" spans="2:2" x14ac:dyDescent="0.3">
      <c r="B2843" s="4"/>
    </row>
    <row r="2844" spans="2:2" x14ac:dyDescent="0.3">
      <c r="B2844" s="4"/>
    </row>
    <row r="2845" spans="2:2" x14ac:dyDescent="0.3">
      <c r="B2845" s="4"/>
    </row>
    <row r="2846" spans="2:2" x14ac:dyDescent="0.3">
      <c r="B2846" s="4"/>
    </row>
    <row r="2847" spans="2:2" x14ac:dyDescent="0.3">
      <c r="B2847" s="4"/>
    </row>
    <row r="2848" spans="2:2" x14ac:dyDescent="0.3">
      <c r="B2848" s="4"/>
    </row>
    <row r="2849" spans="2:2" x14ac:dyDescent="0.3">
      <c r="B2849" s="4"/>
    </row>
    <row r="2850" spans="2:2" x14ac:dyDescent="0.3">
      <c r="B2850" s="4"/>
    </row>
    <row r="2851" spans="2:2" x14ac:dyDescent="0.3">
      <c r="B2851" s="4"/>
    </row>
    <row r="2852" spans="2:2" x14ac:dyDescent="0.3">
      <c r="B2852" s="4"/>
    </row>
    <row r="2853" spans="2:2" x14ac:dyDescent="0.3">
      <c r="B2853" s="4"/>
    </row>
    <row r="2854" spans="2:2" x14ac:dyDescent="0.3">
      <c r="B2854" s="4"/>
    </row>
    <row r="2855" spans="2:2" x14ac:dyDescent="0.3">
      <c r="B2855" s="4"/>
    </row>
    <row r="2856" spans="2:2" x14ac:dyDescent="0.3">
      <c r="B2856" s="4"/>
    </row>
    <row r="2857" spans="2:2" x14ac:dyDescent="0.3">
      <c r="B2857" s="4"/>
    </row>
    <row r="2858" spans="2:2" x14ac:dyDescent="0.3">
      <c r="B2858" s="4"/>
    </row>
    <row r="2859" spans="2:2" x14ac:dyDescent="0.3">
      <c r="B2859" s="4"/>
    </row>
    <row r="2860" spans="2:2" x14ac:dyDescent="0.3">
      <c r="B2860" s="4"/>
    </row>
    <row r="2861" spans="2:2" x14ac:dyDescent="0.3">
      <c r="B2861" s="4"/>
    </row>
    <row r="2862" spans="2:2" x14ac:dyDescent="0.3">
      <c r="B2862" s="4"/>
    </row>
    <row r="2863" spans="2:2" x14ac:dyDescent="0.3">
      <c r="B2863" s="4"/>
    </row>
    <row r="2864" spans="2:2" x14ac:dyDescent="0.3">
      <c r="B2864" s="4"/>
    </row>
    <row r="2865" spans="2:2" x14ac:dyDescent="0.3">
      <c r="B2865" s="4"/>
    </row>
    <row r="2866" spans="2:2" x14ac:dyDescent="0.3">
      <c r="B2866" s="4"/>
    </row>
    <row r="2867" spans="2:2" x14ac:dyDescent="0.3">
      <c r="B2867" s="4"/>
    </row>
    <row r="2868" spans="2:2" x14ac:dyDescent="0.3">
      <c r="B2868" s="4"/>
    </row>
    <row r="2869" spans="2:2" x14ac:dyDescent="0.3">
      <c r="B2869" s="4"/>
    </row>
    <row r="2870" spans="2:2" x14ac:dyDescent="0.3">
      <c r="B2870" s="4"/>
    </row>
    <row r="2871" spans="2:2" x14ac:dyDescent="0.3">
      <c r="B2871" s="4"/>
    </row>
    <row r="2872" spans="2:2" x14ac:dyDescent="0.3">
      <c r="B2872" s="4"/>
    </row>
    <row r="2873" spans="2:2" x14ac:dyDescent="0.3">
      <c r="B2873" s="4"/>
    </row>
    <row r="2874" spans="2:2" x14ac:dyDescent="0.3">
      <c r="B2874" s="4"/>
    </row>
    <row r="2875" spans="2:2" x14ac:dyDescent="0.3">
      <c r="B2875" s="4"/>
    </row>
    <row r="2876" spans="2:2" x14ac:dyDescent="0.3">
      <c r="B2876" s="4"/>
    </row>
    <row r="2877" spans="2:2" x14ac:dyDescent="0.3">
      <c r="B2877" s="4"/>
    </row>
    <row r="2878" spans="2:2" x14ac:dyDescent="0.3">
      <c r="B2878" s="4"/>
    </row>
    <row r="2879" spans="2:2" x14ac:dyDescent="0.3">
      <c r="B2879" s="4"/>
    </row>
    <row r="2880" spans="2:2" x14ac:dyDescent="0.3">
      <c r="B2880" s="4"/>
    </row>
    <row r="2881" spans="2:7" x14ac:dyDescent="0.3">
      <c r="B2881" s="4"/>
    </row>
    <row r="2882" spans="2:7" x14ac:dyDescent="0.3">
      <c r="B2882" s="4"/>
    </row>
    <row r="2883" spans="2:7" x14ac:dyDescent="0.3">
      <c r="B2883" s="4"/>
    </row>
    <row r="2884" spans="2:7" x14ac:dyDescent="0.3">
      <c r="B2884" s="4"/>
    </row>
    <row r="2885" spans="2:7" x14ac:dyDescent="0.3">
      <c r="B2885" s="4"/>
    </row>
    <row r="2886" spans="2:7" x14ac:dyDescent="0.3">
      <c r="B2886" s="4"/>
    </row>
    <row r="2887" spans="2:7" x14ac:dyDescent="0.3">
      <c r="B2887" s="4"/>
    </row>
    <row r="2888" spans="2:7" x14ac:dyDescent="0.3">
      <c r="B2888" s="4"/>
    </row>
    <row r="2889" spans="2:7" x14ac:dyDescent="0.3">
      <c r="B2889" s="4"/>
    </row>
    <row r="2890" spans="2:7" x14ac:dyDescent="0.3">
      <c r="B2890" s="4"/>
    </row>
    <row r="2891" spans="2:7" x14ac:dyDescent="0.3">
      <c r="B2891" s="4"/>
    </row>
    <row r="2892" spans="2:7" x14ac:dyDescent="0.3">
      <c r="B2892" s="4"/>
    </row>
    <row r="2893" spans="2:7" x14ac:dyDescent="0.3">
      <c r="B2893" s="4"/>
    </row>
    <row r="2894" spans="2:7" x14ac:dyDescent="0.3">
      <c r="B2894" s="4"/>
    </row>
    <row r="2895" spans="2:7" x14ac:dyDescent="0.3">
      <c r="B2895" s="4"/>
      <c r="G2895" s="1"/>
    </row>
    <row r="2896" spans="2:7" x14ac:dyDescent="0.3">
      <c r="B2896" s="4"/>
      <c r="G2896" s="1"/>
    </row>
    <row r="2897" spans="2:7" x14ac:dyDescent="0.3">
      <c r="B2897" s="4"/>
      <c r="G2897" s="1"/>
    </row>
    <row r="2898" spans="2:7" x14ac:dyDescent="0.3">
      <c r="B2898" s="4"/>
    </row>
    <row r="2899" spans="2:7" x14ac:dyDescent="0.3">
      <c r="B2899" s="4"/>
    </row>
    <row r="2900" spans="2:7" x14ac:dyDescent="0.3">
      <c r="B2900" s="4"/>
    </row>
    <row r="2901" spans="2:7" x14ac:dyDescent="0.3">
      <c r="B2901" s="4"/>
      <c r="G2901" s="1"/>
    </row>
    <row r="2902" spans="2:7" x14ac:dyDescent="0.3">
      <c r="B2902" s="4"/>
    </row>
    <row r="2903" spans="2:7" x14ac:dyDescent="0.3">
      <c r="B2903" s="4"/>
    </row>
    <row r="2904" spans="2:7" x14ac:dyDescent="0.3">
      <c r="B2904" s="4"/>
    </row>
    <row r="2905" spans="2:7" x14ac:dyDescent="0.3">
      <c r="B2905" s="4"/>
    </row>
    <row r="2906" spans="2:7" x14ac:dyDescent="0.3">
      <c r="B2906" s="4"/>
    </row>
    <row r="2907" spans="2:7" x14ac:dyDescent="0.3">
      <c r="B2907" s="4"/>
      <c r="G2907" s="1"/>
    </row>
    <row r="2908" spans="2:7" x14ac:dyDescent="0.3">
      <c r="B2908" s="4"/>
      <c r="G2908" s="1"/>
    </row>
    <row r="2909" spans="2:7" x14ac:dyDescent="0.3">
      <c r="B2909" s="4"/>
    </row>
    <row r="2910" spans="2:7" x14ac:dyDescent="0.3">
      <c r="B2910" s="4"/>
    </row>
    <row r="2911" spans="2:7" x14ac:dyDescent="0.3">
      <c r="B2911" s="4"/>
    </row>
    <row r="2912" spans="2:7" x14ac:dyDescent="0.3">
      <c r="B2912" s="4"/>
    </row>
    <row r="2913" spans="2:2" x14ac:dyDescent="0.3">
      <c r="B2913" s="4"/>
    </row>
    <row r="2914" spans="2:2" x14ac:dyDescent="0.3">
      <c r="B2914" s="4"/>
    </row>
    <row r="2915" spans="2:2" x14ac:dyDescent="0.3">
      <c r="B2915" s="4"/>
    </row>
    <row r="2916" spans="2:2" x14ac:dyDescent="0.3">
      <c r="B2916" s="4"/>
    </row>
    <row r="2917" spans="2:2" x14ac:dyDescent="0.3">
      <c r="B2917" s="4"/>
    </row>
    <row r="2918" spans="2:2" x14ac:dyDescent="0.3">
      <c r="B2918" s="4"/>
    </row>
    <row r="2919" spans="2:2" x14ac:dyDescent="0.3">
      <c r="B2919" s="4"/>
    </row>
    <row r="2920" spans="2:2" x14ac:dyDescent="0.3">
      <c r="B2920" s="4"/>
    </row>
    <row r="2921" spans="2:2" x14ac:dyDescent="0.3">
      <c r="B2921" s="4"/>
    </row>
    <row r="2922" spans="2:2" x14ac:dyDescent="0.3">
      <c r="B2922" s="4"/>
    </row>
    <row r="2923" spans="2:2" x14ac:dyDescent="0.3">
      <c r="B2923" s="4"/>
    </row>
    <row r="2924" spans="2:2" x14ac:dyDescent="0.3">
      <c r="B2924" s="4"/>
    </row>
    <row r="2925" spans="2:2" x14ac:dyDescent="0.3">
      <c r="B2925" s="4"/>
    </row>
    <row r="2926" spans="2:2" x14ac:dyDescent="0.3">
      <c r="B2926" s="4"/>
    </row>
    <row r="2927" spans="2:2" x14ac:dyDescent="0.3">
      <c r="B2927" s="4"/>
    </row>
    <row r="2928" spans="2:2" x14ac:dyDescent="0.3">
      <c r="B2928" s="4"/>
    </row>
    <row r="2929" spans="2:7" x14ac:dyDescent="0.3">
      <c r="B2929" s="4"/>
    </row>
    <row r="2930" spans="2:7" x14ac:dyDescent="0.3">
      <c r="B2930" s="4"/>
    </row>
    <row r="2931" spans="2:7" x14ac:dyDescent="0.3">
      <c r="B2931" s="4"/>
    </row>
    <row r="2932" spans="2:7" x14ac:dyDescent="0.3">
      <c r="B2932" s="4"/>
    </row>
    <row r="2933" spans="2:7" x14ac:dyDescent="0.3">
      <c r="B2933" s="4"/>
    </row>
    <row r="2934" spans="2:7" x14ac:dyDescent="0.3">
      <c r="B2934" s="4"/>
    </row>
    <row r="2935" spans="2:7" x14ac:dyDescent="0.3">
      <c r="B2935" s="4"/>
    </row>
    <row r="2936" spans="2:7" x14ac:dyDescent="0.3">
      <c r="B2936" s="4"/>
    </row>
    <row r="2937" spans="2:7" x14ac:dyDescent="0.3">
      <c r="B2937" s="4"/>
    </row>
    <row r="2938" spans="2:7" x14ac:dyDescent="0.3">
      <c r="B2938" s="4"/>
      <c r="G2938" s="1"/>
    </row>
    <row r="2939" spans="2:7" x14ac:dyDescent="0.3">
      <c r="B2939" s="4"/>
    </row>
    <row r="2940" spans="2:7" x14ac:dyDescent="0.3">
      <c r="B2940" s="4"/>
    </row>
    <row r="2941" spans="2:7" x14ac:dyDescent="0.3">
      <c r="B2941" s="4"/>
    </row>
    <row r="2942" spans="2:7" x14ac:dyDescent="0.3">
      <c r="B2942" s="4"/>
    </row>
    <row r="2943" spans="2:7" x14ac:dyDescent="0.3">
      <c r="B2943" s="4"/>
    </row>
    <row r="2944" spans="2:7" x14ac:dyDescent="0.3">
      <c r="B2944" s="4"/>
    </row>
    <row r="2945" spans="2:2" x14ac:dyDescent="0.3">
      <c r="B2945" s="4"/>
    </row>
    <row r="2946" spans="2:2" x14ac:dyDescent="0.3">
      <c r="B2946" s="4"/>
    </row>
    <row r="2947" spans="2:2" x14ac:dyDescent="0.3">
      <c r="B2947" s="4"/>
    </row>
    <row r="2948" spans="2:2" x14ac:dyDescent="0.3">
      <c r="B2948" s="4"/>
    </row>
    <row r="2949" spans="2:2" x14ac:dyDescent="0.3">
      <c r="B2949" s="4"/>
    </row>
    <row r="2950" spans="2:2" x14ac:dyDescent="0.3">
      <c r="B2950" s="4"/>
    </row>
    <row r="2951" spans="2:2" x14ac:dyDescent="0.3">
      <c r="B2951" s="4"/>
    </row>
    <row r="2952" spans="2:2" x14ac:dyDescent="0.3">
      <c r="B2952" s="4"/>
    </row>
    <row r="2953" spans="2:2" x14ac:dyDescent="0.3">
      <c r="B2953" s="4"/>
    </row>
    <row r="2954" spans="2:2" x14ac:dyDescent="0.3">
      <c r="B2954" s="4"/>
    </row>
    <row r="2955" spans="2:2" x14ac:dyDescent="0.3">
      <c r="B2955" s="4"/>
    </row>
    <row r="2956" spans="2:2" x14ac:dyDescent="0.3">
      <c r="B2956" s="4"/>
    </row>
    <row r="2957" spans="2:2" x14ac:dyDescent="0.3">
      <c r="B2957" s="4"/>
    </row>
    <row r="2958" spans="2:2" x14ac:dyDescent="0.3">
      <c r="B2958" s="4"/>
    </row>
    <row r="2959" spans="2:2" x14ac:dyDescent="0.3">
      <c r="B2959" s="4"/>
    </row>
    <row r="2960" spans="2:2" x14ac:dyDescent="0.3">
      <c r="B2960" s="4"/>
    </row>
    <row r="2961" spans="2:2" x14ac:dyDescent="0.3">
      <c r="B2961" s="4"/>
    </row>
    <row r="2962" spans="2:2" x14ac:dyDescent="0.3">
      <c r="B2962" s="4"/>
    </row>
    <row r="2963" spans="2:2" x14ac:dyDescent="0.3">
      <c r="B2963" s="4"/>
    </row>
    <row r="2964" spans="2:2" x14ac:dyDescent="0.3">
      <c r="B2964" s="4"/>
    </row>
    <row r="2965" spans="2:2" x14ac:dyDescent="0.3">
      <c r="B2965" s="4"/>
    </row>
    <row r="2966" spans="2:2" x14ac:dyDescent="0.3">
      <c r="B2966" s="4"/>
    </row>
    <row r="2967" spans="2:2" x14ac:dyDescent="0.3">
      <c r="B2967" s="4"/>
    </row>
    <row r="2968" spans="2:2" x14ac:dyDescent="0.3">
      <c r="B2968" s="4"/>
    </row>
    <row r="2969" spans="2:2" x14ac:dyDescent="0.3">
      <c r="B2969" s="4"/>
    </row>
    <row r="2970" spans="2:2" x14ac:dyDescent="0.3">
      <c r="B2970" s="4"/>
    </row>
    <row r="2971" spans="2:2" x14ac:dyDescent="0.3">
      <c r="B2971" s="4"/>
    </row>
    <row r="2972" spans="2:2" x14ac:dyDescent="0.3">
      <c r="B2972" s="4"/>
    </row>
    <row r="2973" spans="2:2" x14ac:dyDescent="0.3">
      <c r="B2973" s="4"/>
    </row>
    <row r="2974" spans="2:2" x14ac:dyDescent="0.3">
      <c r="B2974" s="4"/>
    </row>
    <row r="2975" spans="2:2" x14ac:dyDescent="0.3">
      <c r="B2975" s="4"/>
    </row>
    <row r="2976" spans="2:2" x14ac:dyDescent="0.3">
      <c r="B2976" s="4"/>
    </row>
    <row r="2977" spans="2:2" x14ac:dyDescent="0.3">
      <c r="B2977" s="4"/>
    </row>
    <row r="2978" spans="2:2" x14ac:dyDescent="0.3">
      <c r="B2978" s="4"/>
    </row>
    <row r="2979" spans="2:2" x14ac:dyDescent="0.3">
      <c r="B2979" s="4"/>
    </row>
    <row r="2980" spans="2:2" x14ac:dyDescent="0.3">
      <c r="B2980" s="4"/>
    </row>
    <row r="2981" spans="2:2" x14ac:dyDescent="0.3">
      <c r="B2981" s="4"/>
    </row>
    <row r="2982" spans="2:2" x14ac:dyDescent="0.3">
      <c r="B2982" s="4"/>
    </row>
    <row r="2983" spans="2:2" x14ac:dyDescent="0.3">
      <c r="B2983" s="4"/>
    </row>
    <row r="2984" spans="2:2" x14ac:dyDescent="0.3">
      <c r="B2984" s="4"/>
    </row>
    <row r="2985" spans="2:2" x14ac:dyDescent="0.3">
      <c r="B2985" s="4"/>
    </row>
    <row r="2986" spans="2:2" x14ac:dyDescent="0.3">
      <c r="B2986" s="4"/>
    </row>
    <row r="2987" spans="2:2" x14ac:dyDescent="0.3">
      <c r="B2987" s="4"/>
    </row>
    <row r="2988" spans="2:2" x14ac:dyDescent="0.3">
      <c r="B2988" s="4"/>
    </row>
    <row r="2989" spans="2:2" x14ac:dyDescent="0.3">
      <c r="B2989" s="4"/>
    </row>
    <row r="2990" spans="2:2" x14ac:dyDescent="0.3">
      <c r="B2990" s="4"/>
    </row>
    <row r="2991" spans="2:2" x14ac:dyDescent="0.3">
      <c r="B2991" s="4"/>
    </row>
    <row r="2992" spans="2:2" x14ac:dyDescent="0.3">
      <c r="B2992" s="4"/>
    </row>
    <row r="2993" spans="2:8" x14ac:dyDescent="0.3">
      <c r="B2993" s="4"/>
    </row>
    <row r="2994" spans="2:8" x14ac:dyDescent="0.3">
      <c r="B2994" s="4"/>
    </row>
    <row r="2995" spans="2:8" x14ac:dyDescent="0.3">
      <c r="B2995" s="4"/>
    </row>
    <row r="2996" spans="2:8" x14ac:dyDescent="0.3">
      <c r="B2996" s="4"/>
    </row>
    <row r="2997" spans="2:8" x14ac:dyDescent="0.3">
      <c r="B2997" s="4"/>
    </row>
    <row r="2998" spans="2:8" x14ac:dyDescent="0.3">
      <c r="B2998" s="4"/>
    </row>
    <row r="2999" spans="2:8" x14ac:dyDescent="0.3">
      <c r="B2999" s="4"/>
    </row>
    <row r="3000" spans="2:8" x14ac:dyDescent="0.3">
      <c r="B3000" s="4"/>
    </row>
    <row r="3001" spans="2:8" x14ac:dyDescent="0.3">
      <c r="B3001" s="4"/>
    </row>
    <row r="3002" spans="2:8" x14ac:dyDescent="0.3">
      <c r="B3002" s="4"/>
    </row>
    <row r="3003" spans="2:8" x14ac:dyDescent="0.3">
      <c r="B3003" s="4"/>
    </row>
    <row r="3004" spans="2:8" x14ac:dyDescent="0.3">
      <c r="B3004" s="4"/>
    </row>
    <row r="3005" spans="2:8" x14ac:dyDescent="0.3">
      <c r="B3005" s="4"/>
    </row>
    <row r="3006" spans="2:8" x14ac:dyDescent="0.3">
      <c r="B3006" s="4"/>
    </row>
    <row r="3007" spans="2:8" x14ac:dyDescent="0.3">
      <c r="B3007" s="4"/>
      <c r="H3007" s="1"/>
    </row>
    <row r="3008" spans="2:8" x14ac:dyDescent="0.3">
      <c r="B3008" s="4"/>
    </row>
    <row r="3009" spans="2:8" x14ac:dyDescent="0.3">
      <c r="B3009" s="4"/>
    </row>
    <row r="3010" spans="2:8" x14ac:dyDescent="0.3">
      <c r="B3010" s="4"/>
    </row>
    <row r="3011" spans="2:8" x14ac:dyDescent="0.3">
      <c r="B3011" s="4"/>
    </row>
    <row r="3012" spans="2:8" x14ac:dyDescent="0.3">
      <c r="B3012" s="4"/>
    </row>
    <row r="3013" spans="2:8" x14ac:dyDescent="0.3">
      <c r="B3013" s="4"/>
    </row>
    <row r="3014" spans="2:8" x14ac:dyDescent="0.3">
      <c r="B3014" s="4"/>
    </row>
    <row r="3015" spans="2:8" x14ac:dyDescent="0.3">
      <c r="B3015" s="4"/>
    </row>
    <row r="3016" spans="2:8" x14ac:dyDescent="0.3">
      <c r="B3016" s="4"/>
      <c r="H3016" s="1"/>
    </row>
    <row r="3017" spans="2:8" x14ac:dyDescent="0.3">
      <c r="B3017" s="4"/>
    </row>
    <row r="3018" spans="2:8" x14ac:dyDescent="0.3">
      <c r="B3018" s="4"/>
    </row>
    <row r="3019" spans="2:8" x14ac:dyDescent="0.3">
      <c r="B3019" s="4"/>
    </row>
    <row r="3020" spans="2:8" x14ac:dyDescent="0.3">
      <c r="B3020" s="4"/>
    </row>
    <row r="3021" spans="2:8" x14ac:dyDescent="0.3">
      <c r="B3021" s="4"/>
    </row>
    <row r="3022" spans="2:8" x14ac:dyDescent="0.3">
      <c r="B3022" s="4"/>
    </row>
    <row r="3023" spans="2:8" x14ac:dyDescent="0.3">
      <c r="B3023" s="4"/>
    </row>
    <row r="3024" spans="2:8" x14ac:dyDescent="0.3">
      <c r="B3024" s="4"/>
    </row>
    <row r="3025" spans="2:2" x14ac:dyDescent="0.3">
      <c r="B3025" s="4"/>
    </row>
    <row r="3026" spans="2:2" x14ac:dyDescent="0.3">
      <c r="B3026" s="4"/>
    </row>
    <row r="3027" spans="2:2" x14ac:dyDescent="0.3">
      <c r="B3027" s="4"/>
    </row>
    <row r="3028" spans="2:2" x14ac:dyDescent="0.3">
      <c r="B3028" s="4"/>
    </row>
    <row r="3029" spans="2:2" x14ac:dyDescent="0.3">
      <c r="B3029" s="4"/>
    </row>
    <row r="3030" spans="2:2" x14ac:dyDescent="0.3">
      <c r="B3030" s="4"/>
    </row>
    <row r="3031" spans="2:2" x14ac:dyDescent="0.3">
      <c r="B3031" s="4"/>
    </row>
    <row r="3032" spans="2:2" x14ac:dyDescent="0.3">
      <c r="B3032" s="4"/>
    </row>
    <row r="3033" spans="2:2" x14ac:dyDescent="0.3">
      <c r="B3033" s="4"/>
    </row>
    <row r="3034" spans="2:2" x14ac:dyDescent="0.3">
      <c r="B3034" s="4"/>
    </row>
    <row r="3035" spans="2:2" x14ac:dyDescent="0.3">
      <c r="B3035" s="4"/>
    </row>
    <row r="3036" spans="2:2" x14ac:dyDescent="0.3">
      <c r="B3036" s="4"/>
    </row>
    <row r="3037" spans="2:2" x14ac:dyDescent="0.3">
      <c r="B3037" s="4"/>
    </row>
    <row r="3038" spans="2:2" x14ac:dyDescent="0.3">
      <c r="B3038" s="4"/>
    </row>
    <row r="3039" spans="2:2" x14ac:dyDescent="0.3">
      <c r="B3039" s="4"/>
    </row>
    <row r="3040" spans="2:2" x14ac:dyDescent="0.3">
      <c r="B3040" s="4"/>
    </row>
    <row r="3041" spans="2:2" x14ac:dyDescent="0.3">
      <c r="B3041" s="4"/>
    </row>
    <row r="3042" spans="2:2" x14ac:dyDescent="0.3">
      <c r="B3042" s="4"/>
    </row>
    <row r="3043" spans="2:2" x14ac:dyDescent="0.3">
      <c r="B3043" s="4"/>
    </row>
    <row r="3044" spans="2:2" x14ac:dyDescent="0.3">
      <c r="B3044" s="4"/>
    </row>
    <row r="3045" spans="2:2" x14ac:dyDescent="0.3">
      <c r="B3045" s="4"/>
    </row>
    <row r="3046" spans="2:2" x14ac:dyDescent="0.3">
      <c r="B3046" s="4"/>
    </row>
    <row r="3047" spans="2:2" x14ac:dyDescent="0.3">
      <c r="B3047" s="4"/>
    </row>
    <row r="3048" spans="2:2" x14ac:dyDescent="0.3">
      <c r="B3048" s="4"/>
    </row>
    <row r="3049" spans="2:2" x14ac:dyDescent="0.3">
      <c r="B3049" s="4"/>
    </row>
    <row r="3050" spans="2:2" x14ac:dyDescent="0.3">
      <c r="B3050" s="4"/>
    </row>
    <row r="3051" spans="2:2" x14ac:dyDescent="0.3">
      <c r="B3051" s="4"/>
    </row>
    <row r="3052" spans="2:2" x14ac:dyDescent="0.3">
      <c r="B3052" s="4"/>
    </row>
    <row r="3053" spans="2:2" x14ac:dyDescent="0.3">
      <c r="B3053" s="4"/>
    </row>
    <row r="3054" spans="2:2" x14ac:dyDescent="0.3">
      <c r="B3054" s="4"/>
    </row>
    <row r="3055" spans="2:2" x14ac:dyDescent="0.3">
      <c r="B3055" s="4"/>
    </row>
    <row r="3056" spans="2:2" x14ac:dyDescent="0.3">
      <c r="B3056" s="4"/>
    </row>
    <row r="3057" spans="2:2" x14ac:dyDescent="0.3">
      <c r="B3057" s="4"/>
    </row>
    <row r="3058" spans="2:2" x14ac:dyDescent="0.3">
      <c r="B3058" s="4"/>
    </row>
    <row r="3059" spans="2:2" x14ac:dyDescent="0.3">
      <c r="B3059" s="4"/>
    </row>
    <row r="3060" spans="2:2" x14ac:dyDescent="0.3">
      <c r="B3060" s="4"/>
    </row>
    <row r="3061" spans="2:2" x14ac:dyDescent="0.3">
      <c r="B3061" s="4"/>
    </row>
    <row r="3062" spans="2:2" x14ac:dyDescent="0.3">
      <c r="B3062" s="4"/>
    </row>
    <row r="3063" spans="2:2" x14ac:dyDescent="0.3">
      <c r="B3063" s="4"/>
    </row>
    <row r="3064" spans="2:2" x14ac:dyDescent="0.3">
      <c r="B3064" s="4"/>
    </row>
    <row r="3065" spans="2:2" x14ac:dyDescent="0.3">
      <c r="B3065" s="4"/>
    </row>
    <row r="3066" spans="2:2" x14ac:dyDescent="0.3">
      <c r="B3066" s="4"/>
    </row>
    <row r="3067" spans="2:2" x14ac:dyDescent="0.3">
      <c r="B3067" s="4"/>
    </row>
    <row r="3068" spans="2:2" x14ac:dyDescent="0.3">
      <c r="B3068" s="4"/>
    </row>
    <row r="3069" spans="2:2" x14ac:dyDescent="0.3">
      <c r="B3069" s="4"/>
    </row>
    <row r="3070" spans="2:2" x14ac:dyDescent="0.3">
      <c r="B3070" s="4"/>
    </row>
    <row r="3071" spans="2:2" x14ac:dyDescent="0.3">
      <c r="B3071" s="4"/>
    </row>
    <row r="3072" spans="2:2" x14ac:dyDescent="0.3">
      <c r="B3072" s="4"/>
    </row>
    <row r="3073" spans="2:2" x14ac:dyDescent="0.3">
      <c r="B3073" s="4"/>
    </row>
    <row r="3074" spans="2:2" x14ac:dyDescent="0.3">
      <c r="B3074" s="4"/>
    </row>
    <row r="3075" spans="2:2" x14ac:dyDescent="0.3">
      <c r="B3075" s="4"/>
    </row>
    <row r="3076" spans="2:2" x14ac:dyDescent="0.3">
      <c r="B3076" s="4"/>
    </row>
    <row r="3077" spans="2:2" x14ac:dyDescent="0.3">
      <c r="B3077" s="4"/>
    </row>
    <row r="3078" spans="2:2" x14ac:dyDescent="0.3">
      <c r="B3078" s="4"/>
    </row>
    <row r="3079" spans="2:2" x14ac:dyDescent="0.3">
      <c r="B3079" s="4"/>
    </row>
    <row r="3080" spans="2:2" x14ac:dyDescent="0.3">
      <c r="B3080" s="4"/>
    </row>
    <row r="3081" spans="2:2" x14ac:dyDescent="0.3">
      <c r="B3081" s="4"/>
    </row>
    <row r="3082" spans="2:2" x14ac:dyDescent="0.3">
      <c r="B3082" s="4"/>
    </row>
    <row r="3083" spans="2:2" x14ac:dyDescent="0.3">
      <c r="B3083" s="4"/>
    </row>
    <row r="3084" spans="2:2" x14ac:dyDescent="0.3">
      <c r="B3084" s="4"/>
    </row>
    <row r="3085" spans="2:2" x14ac:dyDescent="0.3">
      <c r="B3085" s="4"/>
    </row>
    <row r="3086" spans="2:2" x14ac:dyDescent="0.3">
      <c r="B3086" s="4"/>
    </row>
    <row r="3087" spans="2:2" x14ac:dyDescent="0.3">
      <c r="B3087" s="4"/>
    </row>
    <row r="3088" spans="2:2" x14ac:dyDescent="0.3">
      <c r="B3088" s="4"/>
    </row>
    <row r="3089" spans="2:2" x14ac:dyDescent="0.3">
      <c r="B3089" s="4"/>
    </row>
    <row r="3090" spans="2:2" x14ac:dyDescent="0.3">
      <c r="B3090" s="4"/>
    </row>
    <row r="3091" spans="2:2" x14ac:dyDescent="0.3">
      <c r="B3091" s="4"/>
    </row>
    <row r="3092" spans="2:2" x14ac:dyDescent="0.3">
      <c r="B3092" s="4"/>
    </row>
    <row r="3093" spans="2:2" x14ac:dyDescent="0.3">
      <c r="B3093" s="4"/>
    </row>
    <row r="3094" spans="2:2" x14ac:dyDescent="0.3">
      <c r="B3094" s="4"/>
    </row>
    <row r="3095" spans="2:2" x14ac:dyDescent="0.3">
      <c r="B3095" s="4"/>
    </row>
    <row r="3096" spans="2:2" x14ac:dyDescent="0.3">
      <c r="B3096" s="4"/>
    </row>
    <row r="3097" spans="2:2" x14ac:dyDescent="0.3">
      <c r="B3097" s="4"/>
    </row>
    <row r="3098" spans="2:2" x14ac:dyDescent="0.3">
      <c r="B3098" s="4"/>
    </row>
    <row r="3099" spans="2:2" x14ac:dyDescent="0.3">
      <c r="B3099" s="4"/>
    </row>
    <row r="3100" spans="2:2" x14ac:dyDescent="0.3">
      <c r="B3100" s="4"/>
    </row>
    <row r="3101" spans="2:2" x14ac:dyDescent="0.3">
      <c r="B3101" s="4"/>
    </row>
    <row r="3102" spans="2:2" x14ac:dyDescent="0.3">
      <c r="B3102" s="4"/>
    </row>
    <row r="3103" spans="2:2" x14ac:dyDescent="0.3">
      <c r="B3103" s="4"/>
    </row>
    <row r="3104" spans="2:2" x14ac:dyDescent="0.3">
      <c r="B3104" s="4"/>
    </row>
    <row r="3105" spans="2:8" x14ac:dyDescent="0.3">
      <c r="B3105" s="4"/>
    </row>
    <row r="3106" spans="2:8" x14ac:dyDescent="0.3">
      <c r="B3106" s="4"/>
    </row>
    <row r="3107" spans="2:8" x14ac:dyDescent="0.3">
      <c r="B3107" s="4"/>
    </row>
    <row r="3108" spans="2:8" x14ac:dyDescent="0.3">
      <c r="B3108" s="4"/>
    </row>
    <row r="3109" spans="2:8" x14ac:dyDescent="0.3">
      <c r="B3109" s="4"/>
    </row>
    <row r="3110" spans="2:8" x14ac:dyDescent="0.3">
      <c r="B3110" s="4"/>
      <c r="H3110" s="1"/>
    </row>
    <row r="3111" spans="2:8" x14ac:dyDescent="0.3">
      <c r="B3111" s="4"/>
    </row>
    <row r="3112" spans="2:8" x14ac:dyDescent="0.3">
      <c r="B3112" s="4"/>
    </row>
    <row r="3113" spans="2:8" x14ac:dyDescent="0.3">
      <c r="B3113" s="4"/>
    </row>
    <row r="3114" spans="2:8" x14ac:dyDescent="0.3">
      <c r="B3114" s="4"/>
    </row>
    <row r="3115" spans="2:8" x14ac:dyDescent="0.3">
      <c r="B3115" s="4"/>
    </row>
    <row r="3116" spans="2:8" x14ac:dyDescent="0.3">
      <c r="B3116" s="4"/>
    </row>
    <row r="3117" spans="2:8" x14ac:dyDescent="0.3">
      <c r="B3117" s="4"/>
    </row>
    <row r="3118" spans="2:8" x14ac:dyDescent="0.3">
      <c r="B3118" s="4"/>
    </row>
    <row r="3119" spans="2:8" x14ac:dyDescent="0.3">
      <c r="B3119" s="4"/>
    </row>
    <row r="3120" spans="2:8" x14ac:dyDescent="0.3">
      <c r="B3120" s="4"/>
    </row>
    <row r="3121" spans="2:2" x14ac:dyDescent="0.3">
      <c r="B3121" s="4"/>
    </row>
    <row r="3122" spans="2:2" x14ac:dyDescent="0.3">
      <c r="B3122" s="4"/>
    </row>
    <row r="3123" spans="2:2" x14ac:dyDescent="0.3">
      <c r="B3123" s="4"/>
    </row>
    <row r="3124" spans="2:2" x14ac:dyDescent="0.3">
      <c r="B3124" s="4"/>
    </row>
    <row r="3125" spans="2:2" x14ac:dyDescent="0.3">
      <c r="B3125" s="4"/>
    </row>
    <row r="3126" spans="2:2" x14ac:dyDescent="0.3">
      <c r="B3126" s="4"/>
    </row>
    <row r="3127" spans="2:2" x14ac:dyDescent="0.3">
      <c r="B3127" s="4"/>
    </row>
    <row r="3128" spans="2:2" x14ac:dyDescent="0.3">
      <c r="B3128" s="4"/>
    </row>
    <row r="3129" spans="2:2" x14ac:dyDescent="0.3">
      <c r="B3129" s="4"/>
    </row>
    <row r="3130" spans="2:2" x14ac:dyDescent="0.3">
      <c r="B3130" s="4"/>
    </row>
    <row r="3131" spans="2:2" x14ac:dyDescent="0.3">
      <c r="B3131" s="4"/>
    </row>
    <row r="3132" spans="2:2" x14ac:dyDescent="0.3">
      <c r="B3132" s="4"/>
    </row>
    <row r="3133" spans="2:2" x14ac:dyDescent="0.3">
      <c r="B3133" s="4"/>
    </row>
    <row r="3134" spans="2:2" x14ac:dyDescent="0.3">
      <c r="B3134" s="4"/>
    </row>
    <row r="3135" spans="2:2" x14ac:dyDescent="0.3">
      <c r="B3135" s="4"/>
    </row>
    <row r="3136" spans="2:2" x14ac:dyDescent="0.3">
      <c r="B3136" s="4"/>
    </row>
    <row r="3137" spans="2:2" x14ac:dyDescent="0.3">
      <c r="B3137" s="4"/>
    </row>
    <row r="3138" spans="2:2" x14ac:dyDescent="0.3">
      <c r="B3138" s="4"/>
    </row>
    <row r="3139" spans="2:2" x14ac:dyDescent="0.3">
      <c r="B3139" s="4"/>
    </row>
    <row r="3140" spans="2:2" x14ac:dyDescent="0.3">
      <c r="B3140" s="4"/>
    </row>
    <row r="3141" spans="2:2" x14ac:dyDescent="0.3">
      <c r="B3141" s="4"/>
    </row>
    <row r="3142" spans="2:2" x14ac:dyDescent="0.3">
      <c r="B3142" s="4"/>
    </row>
    <row r="3143" spans="2:2" x14ac:dyDescent="0.3">
      <c r="B3143" s="4"/>
    </row>
    <row r="3144" spans="2:2" x14ac:dyDescent="0.3">
      <c r="B3144" s="4"/>
    </row>
    <row r="3145" spans="2:2" x14ac:dyDescent="0.3">
      <c r="B3145" s="4"/>
    </row>
    <row r="3146" spans="2:2" x14ac:dyDescent="0.3">
      <c r="B3146" s="4"/>
    </row>
    <row r="3147" spans="2:2" x14ac:dyDescent="0.3">
      <c r="B3147" s="4"/>
    </row>
    <row r="3148" spans="2:2" x14ac:dyDescent="0.3">
      <c r="B3148" s="4"/>
    </row>
    <row r="3149" spans="2:2" x14ac:dyDescent="0.3">
      <c r="B3149" s="4"/>
    </row>
    <row r="3150" spans="2:2" x14ac:dyDescent="0.3">
      <c r="B3150" s="4"/>
    </row>
    <row r="3151" spans="2:2" x14ac:dyDescent="0.3">
      <c r="B3151" s="4"/>
    </row>
    <row r="3152" spans="2:2" x14ac:dyDescent="0.3">
      <c r="B3152" s="4"/>
    </row>
    <row r="3153" spans="2:2" x14ac:dyDescent="0.3">
      <c r="B3153" s="4"/>
    </row>
    <row r="3154" spans="2:2" x14ac:dyDescent="0.3">
      <c r="B3154" s="4"/>
    </row>
    <row r="3155" spans="2:2" x14ac:dyDescent="0.3">
      <c r="B3155" s="4"/>
    </row>
    <row r="3156" spans="2:2" x14ac:dyDescent="0.3">
      <c r="B3156" s="4"/>
    </row>
    <row r="3157" spans="2:2" x14ac:dyDescent="0.3">
      <c r="B3157" s="4"/>
    </row>
    <row r="3158" spans="2:2" x14ac:dyDescent="0.3">
      <c r="B3158" s="4"/>
    </row>
    <row r="3159" spans="2:2" x14ac:dyDescent="0.3">
      <c r="B3159" s="4"/>
    </row>
    <row r="3160" spans="2:2" x14ac:dyDescent="0.3">
      <c r="B3160" s="4"/>
    </row>
    <row r="3161" spans="2:2" x14ac:dyDescent="0.3">
      <c r="B3161" s="4"/>
    </row>
    <row r="3162" spans="2:2" x14ac:dyDescent="0.3">
      <c r="B3162" s="4"/>
    </row>
    <row r="3163" spans="2:2" x14ac:dyDescent="0.3">
      <c r="B3163" s="4"/>
    </row>
    <row r="3164" spans="2:2" x14ac:dyDescent="0.3">
      <c r="B3164" s="4"/>
    </row>
    <row r="3165" spans="2:2" x14ac:dyDescent="0.3">
      <c r="B3165" s="4"/>
    </row>
    <row r="3166" spans="2:2" x14ac:dyDescent="0.3">
      <c r="B3166" s="4"/>
    </row>
    <row r="3167" spans="2:2" x14ac:dyDescent="0.3">
      <c r="B3167" s="4"/>
    </row>
    <row r="3168" spans="2:2" x14ac:dyDescent="0.3">
      <c r="B3168" s="4"/>
    </row>
    <row r="3169" spans="2:2" x14ac:dyDescent="0.3">
      <c r="B3169" s="4"/>
    </row>
    <row r="3170" spans="2:2" x14ac:dyDescent="0.3">
      <c r="B3170" s="4"/>
    </row>
    <row r="3171" spans="2:2" x14ac:dyDescent="0.3">
      <c r="B3171" s="4"/>
    </row>
    <row r="3172" spans="2:2" x14ac:dyDescent="0.3">
      <c r="B3172" s="4"/>
    </row>
    <row r="3173" spans="2:2" x14ac:dyDescent="0.3">
      <c r="B3173" s="4"/>
    </row>
    <row r="3174" spans="2:2" x14ac:dyDescent="0.3">
      <c r="B3174" s="4"/>
    </row>
    <row r="3175" spans="2:2" x14ac:dyDescent="0.3">
      <c r="B3175" s="4"/>
    </row>
    <row r="3176" spans="2:2" x14ac:dyDescent="0.3">
      <c r="B3176" s="4"/>
    </row>
    <row r="3177" spans="2:2" x14ac:dyDescent="0.3">
      <c r="B3177" s="4"/>
    </row>
    <row r="3178" spans="2:2" x14ac:dyDescent="0.3">
      <c r="B3178" s="4"/>
    </row>
    <row r="3179" spans="2:2" x14ac:dyDescent="0.3">
      <c r="B3179" s="4"/>
    </row>
    <row r="3180" spans="2:2" x14ac:dyDescent="0.3">
      <c r="B3180" s="4"/>
    </row>
    <row r="3181" spans="2:2" x14ac:dyDescent="0.3">
      <c r="B3181" s="4"/>
    </row>
    <row r="3182" spans="2:2" x14ac:dyDescent="0.3">
      <c r="B3182" s="4"/>
    </row>
    <row r="3183" spans="2:2" x14ac:dyDescent="0.3">
      <c r="B3183" s="4"/>
    </row>
    <row r="3184" spans="2:2" x14ac:dyDescent="0.3">
      <c r="B3184" s="4"/>
    </row>
    <row r="3185" spans="2:2" x14ac:dyDescent="0.3">
      <c r="B3185" s="4"/>
    </row>
    <row r="3186" spans="2:2" x14ac:dyDescent="0.3">
      <c r="B3186" s="4"/>
    </row>
    <row r="3187" spans="2:2" x14ac:dyDescent="0.3">
      <c r="B3187" s="4"/>
    </row>
    <row r="3188" spans="2:2" x14ac:dyDescent="0.3">
      <c r="B3188" s="4"/>
    </row>
    <row r="3189" spans="2:2" x14ac:dyDescent="0.3">
      <c r="B3189" s="4"/>
    </row>
    <row r="3190" spans="2:2" x14ac:dyDescent="0.3">
      <c r="B3190" s="4"/>
    </row>
    <row r="3191" spans="2:2" x14ac:dyDescent="0.3">
      <c r="B3191" s="4"/>
    </row>
    <row r="3192" spans="2:2" x14ac:dyDescent="0.3">
      <c r="B3192" s="4"/>
    </row>
    <row r="3193" spans="2:2" x14ac:dyDescent="0.3">
      <c r="B3193" s="4"/>
    </row>
    <row r="3194" spans="2:2" x14ac:dyDescent="0.3">
      <c r="B3194" s="4"/>
    </row>
    <row r="3195" spans="2:2" x14ac:dyDescent="0.3">
      <c r="B3195" s="4"/>
    </row>
    <row r="3196" spans="2:2" x14ac:dyDescent="0.3">
      <c r="B3196" s="4"/>
    </row>
    <row r="3197" spans="2:2" x14ac:dyDescent="0.3">
      <c r="B3197" s="4"/>
    </row>
    <row r="3198" spans="2:2" x14ac:dyDescent="0.3">
      <c r="B3198" s="4"/>
    </row>
    <row r="3199" spans="2:2" x14ac:dyDescent="0.3">
      <c r="B3199" s="4"/>
    </row>
    <row r="3200" spans="2:2" x14ac:dyDescent="0.3">
      <c r="B3200" s="4"/>
    </row>
    <row r="3201" spans="2:2" x14ac:dyDescent="0.3">
      <c r="B3201" s="4"/>
    </row>
    <row r="3202" spans="2:2" x14ac:dyDescent="0.3">
      <c r="B3202" s="4"/>
    </row>
    <row r="3203" spans="2:2" x14ac:dyDescent="0.3">
      <c r="B3203" s="4"/>
    </row>
    <row r="3204" spans="2:2" x14ac:dyDescent="0.3">
      <c r="B3204" s="4"/>
    </row>
    <row r="3205" spans="2:2" x14ac:dyDescent="0.3">
      <c r="B3205" s="4"/>
    </row>
    <row r="3206" spans="2:2" x14ac:dyDescent="0.3">
      <c r="B3206" s="4"/>
    </row>
    <row r="3207" spans="2:2" x14ac:dyDescent="0.3">
      <c r="B3207" s="4"/>
    </row>
    <row r="3208" spans="2:2" x14ac:dyDescent="0.3">
      <c r="B3208" s="4"/>
    </row>
    <row r="3209" spans="2:2" x14ac:dyDescent="0.3">
      <c r="B3209" s="4"/>
    </row>
    <row r="3210" spans="2:2" x14ac:dyDescent="0.3">
      <c r="B3210" s="4"/>
    </row>
    <row r="3211" spans="2:2" x14ac:dyDescent="0.3">
      <c r="B3211" s="4"/>
    </row>
    <row r="3212" spans="2:2" x14ac:dyDescent="0.3">
      <c r="B3212" s="4"/>
    </row>
    <row r="3213" spans="2:2" x14ac:dyDescent="0.3">
      <c r="B3213" s="4"/>
    </row>
    <row r="3214" spans="2:2" x14ac:dyDescent="0.3">
      <c r="B3214" s="4"/>
    </row>
    <row r="3215" spans="2:2" x14ac:dyDescent="0.3">
      <c r="B3215" s="4"/>
    </row>
    <row r="3216" spans="2:2" x14ac:dyDescent="0.3">
      <c r="B3216" s="4"/>
    </row>
    <row r="3217" spans="2:2" x14ac:dyDescent="0.3">
      <c r="B3217" s="4"/>
    </row>
    <row r="3218" spans="2:2" x14ac:dyDescent="0.3">
      <c r="B3218" s="4"/>
    </row>
    <row r="3219" spans="2:2" x14ac:dyDescent="0.3">
      <c r="B3219" s="4"/>
    </row>
    <row r="3220" spans="2:2" x14ac:dyDescent="0.3">
      <c r="B3220" s="4"/>
    </row>
    <row r="3221" spans="2:2" x14ac:dyDescent="0.3">
      <c r="B3221" s="4"/>
    </row>
    <row r="3222" spans="2:2" x14ac:dyDescent="0.3">
      <c r="B3222" s="4"/>
    </row>
    <row r="3223" spans="2:2" x14ac:dyDescent="0.3">
      <c r="B3223" s="4"/>
    </row>
    <row r="3224" spans="2:2" x14ac:dyDescent="0.3">
      <c r="B3224" s="4"/>
    </row>
    <row r="3225" spans="2:2" x14ac:dyDescent="0.3">
      <c r="B3225" s="4"/>
    </row>
    <row r="3226" spans="2:2" x14ac:dyDescent="0.3">
      <c r="B3226" s="4"/>
    </row>
    <row r="3227" spans="2:2" x14ac:dyDescent="0.3">
      <c r="B3227" s="4"/>
    </row>
    <row r="3228" spans="2:2" x14ac:dyDescent="0.3">
      <c r="B3228" s="4"/>
    </row>
    <row r="3229" spans="2:2" x14ac:dyDescent="0.3">
      <c r="B3229" s="4"/>
    </row>
    <row r="3230" spans="2:2" x14ac:dyDescent="0.3">
      <c r="B3230" s="4"/>
    </row>
    <row r="3231" spans="2:2" x14ac:dyDescent="0.3">
      <c r="B3231" s="4"/>
    </row>
    <row r="3232" spans="2:2" x14ac:dyDescent="0.3">
      <c r="B3232" s="4"/>
    </row>
    <row r="3233" spans="2:2" x14ac:dyDescent="0.3">
      <c r="B3233" s="4"/>
    </row>
    <row r="3234" spans="2:2" x14ac:dyDescent="0.3">
      <c r="B3234" s="4"/>
    </row>
    <row r="3235" spans="2:2" x14ac:dyDescent="0.3">
      <c r="B3235" s="4"/>
    </row>
    <row r="3236" spans="2:2" x14ac:dyDescent="0.3">
      <c r="B3236" s="4"/>
    </row>
    <row r="3237" spans="2:2" x14ac:dyDescent="0.3">
      <c r="B3237" s="4"/>
    </row>
    <row r="3238" spans="2:2" x14ac:dyDescent="0.3">
      <c r="B3238" s="4"/>
    </row>
    <row r="3239" spans="2:2" x14ac:dyDescent="0.3">
      <c r="B3239" s="4"/>
    </row>
    <row r="3240" spans="2:2" x14ac:dyDescent="0.3">
      <c r="B3240" s="4"/>
    </row>
    <row r="3241" spans="2:2" x14ac:dyDescent="0.3">
      <c r="B3241" s="4"/>
    </row>
    <row r="3242" spans="2:2" x14ac:dyDescent="0.3">
      <c r="B3242" s="4"/>
    </row>
    <row r="3243" spans="2:2" x14ac:dyDescent="0.3">
      <c r="B3243" s="4"/>
    </row>
    <row r="3244" spans="2:2" x14ac:dyDescent="0.3">
      <c r="B3244" s="4"/>
    </row>
    <row r="3245" spans="2:2" x14ac:dyDescent="0.3">
      <c r="B3245" s="4"/>
    </row>
    <row r="3246" spans="2:2" x14ac:dyDescent="0.3">
      <c r="B3246" s="4"/>
    </row>
    <row r="3247" spans="2:2" x14ac:dyDescent="0.3">
      <c r="B3247" s="4"/>
    </row>
    <row r="3248" spans="2:2" x14ac:dyDescent="0.3">
      <c r="B3248" s="4"/>
    </row>
    <row r="3249" spans="2:2" x14ac:dyDescent="0.3">
      <c r="B3249" s="4"/>
    </row>
    <row r="3250" spans="2:2" x14ac:dyDescent="0.3">
      <c r="B3250" s="4"/>
    </row>
    <row r="3251" spans="2:2" x14ac:dyDescent="0.3">
      <c r="B3251" s="4"/>
    </row>
    <row r="3252" spans="2:2" x14ac:dyDescent="0.3">
      <c r="B3252" s="4"/>
    </row>
    <row r="3253" spans="2:2" x14ac:dyDescent="0.3">
      <c r="B3253" s="4"/>
    </row>
    <row r="3254" spans="2:2" x14ac:dyDescent="0.3">
      <c r="B3254" s="4"/>
    </row>
    <row r="3255" spans="2:2" x14ac:dyDescent="0.3">
      <c r="B3255" s="4"/>
    </row>
    <row r="3256" spans="2:2" x14ac:dyDescent="0.3">
      <c r="B3256" s="4"/>
    </row>
    <row r="3257" spans="2:2" x14ac:dyDescent="0.3">
      <c r="B3257" s="4"/>
    </row>
    <row r="3258" spans="2:2" x14ac:dyDescent="0.3">
      <c r="B3258" s="4"/>
    </row>
    <row r="3259" spans="2:2" x14ac:dyDescent="0.3">
      <c r="B3259" s="4"/>
    </row>
    <row r="3260" spans="2:2" x14ac:dyDescent="0.3">
      <c r="B3260" s="4"/>
    </row>
    <row r="3261" spans="2:2" x14ac:dyDescent="0.3">
      <c r="B3261" s="4"/>
    </row>
    <row r="3262" spans="2:2" x14ac:dyDescent="0.3">
      <c r="B3262" s="4"/>
    </row>
    <row r="3263" spans="2:2" x14ac:dyDescent="0.3">
      <c r="B3263" s="4"/>
    </row>
    <row r="3264" spans="2:2" x14ac:dyDescent="0.3">
      <c r="B3264" s="4"/>
    </row>
    <row r="3265" spans="2:2" x14ac:dyDescent="0.3">
      <c r="B3265" s="4"/>
    </row>
    <row r="3266" spans="2:2" x14ac:dyDescent="0.3">
      <c r="B3266" s="4"/>
    </row>
    <row r="3267" spans="2:2" x14ac:dyDescent="0.3">
      <c r="B3267" s="4"/>
    </row>
    <row r="3268" spans="2:2" x14ac:dyDescent="0.3">
      <c r="B3268" s="4"/>
    </row>
    <row r="3269" spans="2:2" x14ac:dyDescent="0.3">
      <c r="B3269" s="4"/>
    </row>
    <row r="3270" spans="2:2" x14ac:dyDescent="0.3">
      <c r="B3270" s="4"/>
    </row>
    <row r="3271" spans="2:2" x14ac:dyDescent="0.3">
      <c r="B3271" s="4"/>
    </row>
    <row r="3272" spans="2:2" x14ac:dyDescent="0.3">
      <c r="B3272" s="4"/>
    </row>
    <row r="3273" spans="2:2" x14ac:dyDescent="0.3">
      <c r="B3273" s="4"/>
    </row>
    <row r="3274" spans="2:2" x14ac:dyDescent="0.3">
      <c r="B3274" s="4"/>
    </row>
    <row r="3275" spans="2:2" x14ac:dyDescent="0.3">
      <c r="B3275" s="4"/>
    </row>
    <row r="3276" spans="2:2" x14ac:dyDescent="0.3">
      <c r="B3276" s="4"/>
    </row>
    <row r="3277" spans="2:2" x14ac:dyDescent="0.3">
      <c r="B3277" s="4"/>
    </row>
    <row r="3278" spans="2:2" x14ac:dyDescent="0.3">
      <c r="B3278" s="4"/>
    </row>
    <row r="3279" spans="2:2" x14ac:dyDescent="0.3">
      <c r="B3279" s="4"/>
    </row>
    <row r="3280" spans="2:2" x14ac:dyDescent="0.3">
      <c r="B3280" s="4"/>
    </row>
    <row r="3281" spans="2:2" x14ac:dyDescent="0.3">
      <c r="B3281" s="4"/>
    </row>
    <row r="3282" spans="2:2" x14ac:dyDescent="0.3">
      <c r="B3282" s="4"/>
    </row>
    <row r="3283" spans="2:2" x14ac:dyDescent="0.3">
      <c r="B3283" s="4"/>
    </row>
    <row r="3284" spans="2:2" x14ac:dyDescent="0.3">
      <c r="B3284" s="4"/>
    </row>
    <row r="3285" spans="2:2" x14ac:dyDescent="0.3">
      <c r="B3285" s="4"/>
    </row>
    <row r="3286" spans="2:2" x14ac:dyDescent="0.3">
      <c r="B3286" s="4"/>
    </row>
    <row r="3287" spans="2:2" x14ac:dyDescent="0.3">
      <c r="B3287" s="4"/>
    </row>
    <row r="3288" spans="2:2" x14ac:dyDescent="0.3">
      <c r="B3288" s="4"/>
    </row>
    <row r="3289" spans="2:2" x14ac:dyDescent="0.3">
      <c r="B3289" s="4"/>
    </row>
    <row r="3290" spans="2:2" x14ac:dyDescent="0.3">
      <c r="B3290" s="4"/>
    </row>
    <row r="3291" spans="2:2" x14ac:dyDescent="0.3">
      <c r="B3291" s="4"/>
    </row>
    <row r="3292" spans="2:2" x14ac:dyDescent="0.3">
      <c r="B3292" s="4"/>
    </row>
    <row r="3293" spans="2:2" x14ac:dyDescent="0.3">
      <c r="B3293" s="4"/>
    </row>
    <row r="3294" spans="2:2" x14ac:dyDescent="0.3">
      <c r="B3294" s="4"/>
    </row>
    <row r="3295" spans="2:2" x14ac:dyDescent="0.3">
      <c r="B3295" s="4"/>
    </row>
    <row r="3296" spans="2:2" x14ac:dyDescent="0.3">
      <c r="B3296" s="4"/>
    </row>
    <row r="3297" spans="2:2" x14ac:dyDescent="0.3">
      <c r="B3297" s="4"/>
    </row>
    <row r="3298" spans="2:2" x14ac:dyDescent="0.3">
      <c r="B3298" s="4"/>
    </row>
    <row r="3299" spans="2:2" x14ac:dyDescent="0.3">
      <c r="B3299" s="4"/>
    </row>
    <row r="3300" spans="2:2" x14ac:dyDescent="0.3">
      <c r="B3300" s="4"/>
    </row>
    <row r="3301" spans="2:2" x14ac:dyDescent="0.3">
      <c r="B3301" s="4"/>
    </row>
    <row r="3302" spans="2:2" x14ac:dyDescent="0.3">
      <c r="B3302" s="4"/>
    </row>
    <row r="3303" spans="2:2" x14ac:dyDescent="0.3">
      <c r="B3303" s="4"/>
    </row>
    <row r="3304" spans="2:2" x14ac:dyDescent="0.3">
      <c r="B3304" s="4"/>
    </row>
    <row r="3305" spans="2:2" x14ac:dyDescent="0.3">
      <c r="B3305" s="4"/>
    </row>
    <row r="3306" spans="2:2" x14ac:dyDescent="0.3">
      <c r="B3306" s="4"/>
    </row>
    <row r="3307" spans="2:2" x14ac:dyDescent="0.3">
      <c r="B3307" s="4"/>
    </row>
    <row r="3308" spans="2:2" x14ac:dyDescent="0.3">
      <c r="B3308" s="4"/>
    </row>
    <row r="3309" spans="2:2" x14ac:dyDescent="0.3">
      <c r="B3309" s="4"/>
    </row>
    <row r="3310" spans="2:2" x14ac:dyDescent="0.3">
      <c r="B3310" s="4"/>
    </row>
    <row r="3311" spans="2:2" x14ac:dyDescent="0.3">
      <c r="B3311" s="4"/>
    </row>
    <row r="3312" spans="2:2" x14ac:dyDescent="0.3">
      <c r="B3312" s="4"/>
    </row>
    <row r="3313" spans="2:2" x14ac:dyDescent="0.3">
      <c r="B3313" s="4"/>
    </row>
    <row r="3314" spans="2:2" x14ac:dyDescent="0.3">
      <c r="B3314" s="4"/>
    </row>
    <row r="3315" spans="2:2" x14ac:dyDescent="0.3">
      <c r="B3315" s="4"/>
    </row>
    <row r="3316" spans="2:2" x14ac:dyDescent="0.3">
      <c r="B3316" s="4"/>
    </row>
    <row r="3317" spans="2:2" x14ac:dyDescent="0.3">
      <c r="B3317" s="4"/>
    </row>
    <row r="3318" spans="2:2" x14ac:dyDescent="0.3">
      <c r="B3318" s="4"/>
    </row>
    <row r="3319" spans="2:2" x14ac:dyDescent="0.3">
      <c r="B3319" s="4"/>
    </row>
    <row r="3320" spans="2:2" x14ac:dyDescent="0.3">
      <c r="B3320" s="4"/>
    </row>
    <row r="3321" spans="2:2" x14ac:dyDescent="0.3">
      <c r="B3321" s="4"/>
    </row>
    <row r="3322" spans="2:2" x14ac:dyDescent="0.3">
      <c r="B3322" s="4"/>
    </row>
    <row r="3323" spans="2:2" x14ac:dyDescent="0.3">
      <c r="B3323" s="4"/>
    </row>
    <row r="3324" spans="2:2" x14ac:dyDescent="0.3">
      <c r="B3324" s="4"/>
    </row>
    <row r="3325" spans="2:2" x14ac:dyDescent="0.3">
      <c r="B3325" s="4"/>
    </row>
    <row r="3326" spans="2:2" x14ac:dyDescent="0.3">
      <c r="B3326" s="4"/>
    </row>
    <row r="3327" spans="2:2" x14ac:dyDescent="0.3">
      <c r="B3327" s="4"/>
    </row>
    <row r="3328" spans="2:2" x14ac:dyDescent="0.3">
      <c r="B3328" s="4"/>
    </row>
    <row r="3329" spans="2:2" x14ac:dyDescent="0.3">
      <c r="B3329" s="4"/>
    </row>
    <row r="3330" spans="2:2" x14ac:dyDescent="0.3">
      <c r="B3330" s="4"/>
    </row>
    <row r="3331" spans="2:2" x14ac:dyDescent="0.3">
      <c r="B3331" s="4"/>
    </row>
    <row r="3332" spans="2:2" x14ac:dyDescent="0.3">
      <c r="B3332" s="4"/>
    </row>
    <row r="3333" spans="2:2" x14ac:dyDescent="0.3">
      <c r="B3333" s="4"/>
    </row>
    <row r="3334" spans="2:2" x14ac:dyDescent="0.3">
      <c r="B3334" s="4"/>
    </row>
    <row r="3335" spans="2:2" x14ac:dyDescent="0.3">
      <c r="B3335" s="4"/>
    </row>
    <row r="3336" spans="2:2" x14ac:dyDescent="0.3">
      <c r="B3336" s="4"/>
    </row>
    <row r="3337" spans="2:2" x14ac:dyDescent="0.3">
      <c r="B3337" s="4"/>
    </row>
    <row r="3338" spans="2:2" x14ac:dyDescent="0.3">
      <c r="B3338" s="4"/>
    </row>
    <row r="3339" spans="2:2" x14ac:dyDescent="0.3">
      <c r="B3339" s="4"/>
    </row>
    <row r="3340" spans="2:2" x14ac:dyDescent="0.3">
      <c r="B3340" s="4"/>
    </row>
    <row r="3341" spans="2:2" x14ac:dyDescent="0.3">
      <c r="B3341" s="4"/>
    </row>
    <row r="3342" spans="2:2" x14ac:dyDescent="0.3">
      <c r="B3342" s="4"/>
    </row>
    <row r="3343" spans="2:2" x14ac:dyDescent="0.3">
      <c r="B3343" s="4"/>
    </row>
    <row r="3344" spans="2:2" x14ac:dyDescent="0.3">
      <c r="B3344" s="4"/>
    </row>
    <row r="3345" spans="2:8" x14ac:dyDescent="0.3">
      <c r="B3345" s="4"/>
    </row>
    <row r="3346" spans="2:8" x14ac:dyDescent="0.3">
      <c r="B3346" s="4"/>
    </row>
    <row r="3347" spans="2:8" x14ac:dyDescent="0.3">
      <c r="B3347" s="4"/>
    </row>
    <row r="3348" spans="2:8" x14ac:dyDescent="0.3">
      <c r="B3348" s="4"/>
    </row>
    <row r="3349" spans="2:8" x14ac:dyDescent="0.3">
      <c r="B3349" s="4"/>
    </row>
    <row r="3350" spans="2:8" x14ac:dyDescent="0.3">
      <c r="B3350" s="4"/>
    </row>
    <row r="3351" spans="2:8" x14ac:dyDescent="0.3">
      <c r="B3351" s="4"/>
    </row>
    <row r="3352" spans="2:8" x14ac:dyDescent="0.3">
      <c r="B3352" s="4"/>
    </row>
    <row r="3353" spans="2:8" x14ac:dyDescent="0.3">
      <c r="B3353" s="4"/>
    </row>
    <row r="3354" spans="2:8" x14ac:dyDescent="0.3">
      <c r="B3354" s="4"/>
    </row>
    <row r="3355" spans="2:8" x14ac:dyDescent="0.3">
      <c r="B3355" s="4"/>
      <c r="H3355" s="1"/>
    </row>
    <row r="3356" spans="2:8" x14ac:dyDescent="0.3">
      <c r="B3356" s="4"/>
    </row>
    <row r="3357" spans="2:8" x14ac:dyDescent="0.3">
      <c r="B3357" s="4"/>
    </row>
    <row r="3358" spans="2:8" x14ac:dyDescent="0.3">
      <c r="B3358" s="4"/>
    </row>
    <row r="3359" spans="2:8" x14ac:dyDescent="0.3">
      <c r="B3359" s="4"/>
    </row>
    <row r="3360" spans="2:8" x14ac:dyDescent="0.3">
      <c r="B3360" s="4"/>
    </row>
    <row r="3361" spans="2:2" x14ac:dyDescent="0.3">
      <c r="B3361" s="4"/>
    </row>
    <row r="3362" spans="2:2" x14ac:dyDescent="0.3">
      <c r="B3362" s="4"/>
    </row>
    <row r="3363" spans="2:2" x14ac:dyDescent="0.3">
      <c r="B3363" s="4"/>
    </row>
    <row r="3364" spans="2:2" x14ac:dyDescent="0.3">
      <c r="B3364" s="4"/>
    </row>
    <row r="3365" spans="2:2" x14ac:dyDescent="0.3">
      <c r="B3365" s="4"/>
    </row>
    <row r="3366" spans="2:2" x14ac:dyDescent="0.3">
      <c r="B3366" s="4"/>
    </row>
    <row r="3367" spans="2:2" x14ac:dyDescent="0.3">
      <c r="B3367" s="4"/>
    </row>
    <row r="3368" spans="2:2" x14ac:dyDescent="0.3">
      <c r="B3368" s="4"/>
    </row>
    <row r="3369" spans="2:2" x14ac:dyDescent="0.3">
      <c r="B3369" s="4"/>
    </row>
    <row r="3370" spans="2:2" x14ac:dyDescent="0.3">
      <c r="B3370" s="4"/>
    </row>
    <row r="3371" spans="2:2" x14ac:dyDescent="0.3">
      <c r="B3371" s="4"/>
    </row>
    <row r="3372" spans="2:2" x14ac:dyDescent="0.3">
      <c r="B3372" s="4"/>
    </row>
    <row r="3373" spans="2:2" x14ac:dyDescent="0.3">
      <c r="B3373" s="4"/>
    </row>
    <row r="3374" spans="2:2" x14ac:dyDescent="0.3">
      <c r="B3374" s="4"/>
    </row>
    <row r="3375" spans="2:2" x14ac:dyDescent="0.3">
      <c r="B3375" s="4"/>
    </row>
    <row r="3376" spans="2:2" x14ac:dyDescent="0.3">
      <c r="B3376" s="4"/>
    </row>
    <row r="3377" spans="2:2" x14ac:dyDescent="0.3">
      <c r="B3377" s="4"/>
    </row>
    <row r="3378" spans="2:2" x14ac:dyDescent="0.3">
      <c r="B3378" s="4"/>
    </row>
    <row r="3379" spans="2:2" x14ac:dyDescent="0.3">
      <c r="B3379" s="4"/>
    </row>
    <row r="3380" spans="2:2" x14ac:dyDescent="0.3">
      <c r="B3380" s="4"/>
    </row>
    <row r="3381" spans="2:2" x14ac:dyDescent="0.3">
      <c r="B3381" s="4"/>
    </row>
    <row r="3382" spans="2:2" x14ac:dyDescent="0.3">
      <c r="B3382" s="4"/>
    </row>
    <row r="3383" spans="2:2" x14ac:dyDescent="0.3">
      <c r="B3383" s="4"/>
    </row>
    <row r="3384" spans="2:2" x14ac:dyDescent="0.3">
      <c r="B3384" s="4"/>
    </row>
    <row r="3385" spans="2:2" x14ac:dyDescent="0.3">
      <c r="B3385" s="4"/>
    </row>
    <row r="3386" spans="2:2" x14ac:dyDescent="0.3">
      <c r="B3386" s="4"/>
    </row>
    <row r="3387" spans="2:2" x14ac:dyDescent="0.3">
      <c r="B3387" s="4"/>
    </row>
    <row r="3388" spans="2:2" x14ac:dyDescent="0.3">
      <c r="B3388" s="4"/>
    </row>
    <row r="3389" spans="2:2" x14ac:dyDescent="0.3">
      <c r="B3389" s="4"/>
    </row>
    <row r="3390" spans="2:2" x14ac:dyDescent="0.3">
      <c r="B3390" s="4"/>
    </row>
    <row r="3391" spans="2:2" x14ac:dyDescent="0.3">
      <c r="B3391" s="4"/>
    </row>
    <row r="3392" spans="2:2" x14ac:dyDescent="0.3">
      <c r="B3392" s="4"/>
    </row>
    <row r="3393" spans="2:2" x14ac:dyDescent="0.3">
      <c r="B3393" s="4"/>
    </row>
    <row r="3394" spans="2:2" x14ac:dyDescent="0.3">
      <c r="B3394" s="4"/>
    </row>
    <row r="3395" spans="2:2" x14ac:dyDescent="0.3">
      <c r="B3395" s="4"/>
    </row>
    <row r="3396" spans="2:2" x14ac:dyDescent="0.3">
      <c r="B3396" s="4"/>
    </row>
    <row r="3397" spans="2:2" x14ac:dyDescent="0.3">
      <c r="B3397" s="4"/>
    </row>
    <row r="3398" spans="2:2" x14ac:dyDescent="0.3">
      <c r="B3398" s="4"/>
    </row>
    <row r="3399" spans="2:2" x14ac:dyDescent="0.3">
      <c r="B3399" s="4"/>
    </row>
    <row r="3400" spans="2:2" x14ac:dyDescent="0.3">
      <c r="B3400" s="4"/>
    </row>
    <row r="3401" spans="2:2" x14ac:dyDescent="0.3">
      <c r="B3401" s="4"/>
    </row>
    <row r="3402" spans="2:2" x14ac:dyDescent="0.3">
      <c r="B3402" s="4"/>
    </row>
    <row r="3403" spans="2:2" x14ac:dyDescent="0.3">
      <c r="B3403" s="4"/>
    </row>
    <row r="3404" spans="2:2" x14ac:dyDescent="0.3">
      <c r="B3404" s="4"/>
    </row>
    <row r="3405" spans="2:2" x14ac:dyDescent="0.3">
      <c r="B3405" s="4"/>
    </row>
    <row r="3406" spans="2:2" x14ac:dyDescent="0.3">
      <c r="B3406" s="4"/>
    </row>
    <row r="3407" spans="2:2" x14ac:dyDescent="0.3">
      <c r="B3407" s="4"/>
    </row>
    <row r="3408" spans="2:2" x14ac:dyDescent="0.3">
      <c r="B3408" s="4"/>
    </row>
    <row r="3409" spans="2:2" x14ac:dyDescent="0.3">
      <c r="B3409" s="4"/>
    </row>
    <row r="3410" spans="2:2" x14ac:dyDescent="0.3">
      <c r="B3410" s="4"/>
    </row>
    <row r="3411" spans="2:2" x14ac:dyDescent="0.3">
      <c r="B3411" s="4"/>
    </row>
    <row r="3412" spans="2:2" x14ac:dyDescent="0.3">
      <c r="B3412" s="4"/>
    </row>
    <row r="3413" spans="2:2" x14ac:dyDescent="0.3">
      <c r="B3413" s="4"/>
    </row>
    <row r="3414" spans="2:2" x14ac:dyDescent="0.3">
      <c r="B3414" s="4"/>
    </row>
    <row r="3415" spans="2:2" x14ac:dyDescent="0.3">
      <c r="B3415" s="4"/>
    </row>
    <row r="3416" spans="2:2" x14ac:dyDescent="0.3">
      <c r="B3416" s="4"/>
    </row>
    <row r="3417" spans="2:2" x14ac:dyDescent="0.3">
      <c r="B3417" s="4"/>
    </row>
    <row r="3418" spans="2:2" x14ac:dyDescent="0.3">
      <c r="B3418" s="4"/>
    </row>
    <row r="3419" spans="2:2" x14ac:dyDescent="0.3">
      <c r="B3419" s="4"/>
    </row>
    <row r="3420" spans="2:2" x14ac:dyDescent="0.3">
      <c r="B3420" s="4"/>
    </row>
    <row r="3421" spans="2:2" x14ac:dyDescent="0.3">
      <c r="B3421" s="4"/>
    </row>
    <row r="3422" spans="2:2" x14ac:dyDescent="0.3">
      <c r="B3422" s="4"/>
    </row>
    <row r="3423" spans="2:2" x14ac:dyDescent="0.3">
      <c r="B3423" s="4"/>
    </row>
    <row r="3424" spans="2:2" x14ac:dyDescent="0.3">
      <c r="B3424" s="4"/>
    </row>
    <row r="3425" spans="2:2" x14ac:dyDescent="0.3">
      <c r="B3425" s="4"/>
    </row>
    <row r="3426" spans="2:2" x14ac:dyDescent="0.3">
      <c r="B3426" s="4"/>
    </row>
    <row r="3427" spans="2:2" x14ac:dyDescent="0.3">
      <c r="B3427" s="4"/>
    </row>
    <row r="3428" spans="2:2" x14ac:dyDescent="0.3">
      <c r="B3428" s="4"/>
    </row>
    <row r="3429" spans="2:2" x14ac:dyDescent="0.3">
      <c r="B3429" s="4"/>
    </row>
    <row r="3430" spans="2:2" x14ac:dyDescent="0.3">
      <c r="B3430" s="4"/>
    </row>
    <row r="3431" spans="2:2" x14ac:dyDescent="0.3">
      <c r="B3431" s="4"/>
    </row>
    <row r="3432" spans="2:2" x14ac:dyDescent="0.3">
      <c r="B3432" s="4"/>
    </row>
    <row r="3433" spans="2:2" x14ac:dyDescent="0.3">
      <c r="B3433" s="4"/>
    </row>
    <row r="3434" spans="2:2" x14ac:dyDescent="0.3">
      <c r="B3434" s="4"/>
    </row>
    <row r="3435" spans="2:2" x14ac:dyDescent="0.3">
      <c r="B3435" s="4"/>
    </row>
    <row r="3436" spans="2:2" x14ac:dyDescent="0.3">
      <c r="B3436" s="4"/>
    </row>
    <row r="3437" spans="2:2" x14ac:dyDescent="0.3">
      <c r="B3437" s="4"/>
    </row>
    <row r="3438" spans="2:2" x14ac:dyDescent="0.3">
      <c r="B3438" s="4"/>
    </row>
    <row r="3439" spans="2:2" x14ac:dyDescent="0.3">
      <c r="B3439" s="4"/>
    </row>
    <row r="3440" spans="2:2" x14ac:dyDescent="0.3">
      <c r="B3440" s="4"/>
    </row>
    <row r="3441" spans="2:7" x14ac:dyDescent="0.3">
      <c r="B3441" s="4"/>
    </row>
    <row r="3442" spans="2:7" x14ac:dyDescent="0.3">
      <c r="B3442" s="4"/>
    </row>
    <row r="3443" spans="2:7" x14ac:dyDescent="0.3">
      <c r="B3443" s="4"/>
    </row>
    <row r="3444" spans="2:7" x14ac:dyDescent="0.3">
      <c r="B3444" s="4"/>
    </row>
    <row r="3445" spans="2:7" x14ac:dyDescent="0.3">
      <c r="B3445" s="4"/>
    </row>
    <row r="3446" spans="2:7" x14ac:dyDescent="0.3">
      <c r="B3446" s="4"/>
    </row>
    <row r="3447" spans="2:7" x14ac:dyDescent="0.3">
      <c r="B3447" s="4"/>
    </row>
    <row r="3448" spans="2:7" x14ac:dyDescent="0.3">
      <c r="B3448" s="4"/>
    </row>
    <row r="3449" spans="2:7" x14ac:dyDescent="0.3">
      <c r="B3449" s="4"/>
    </row>
    <row r="3450" spans="2:7" x14ac:dyDescent="0.3">
      <c r="B3450" s="4"/>
    </row>
    <row r="3451" spans="2:7" x14ac:dyDescent="0.3">
      <c r="B3451" s="4"/>
      <c r="G3451" s="1"/>
    </row>
    <row r="3452" spans="2:7" x14ac:dyDescent="0.3">
      <c r="B3452" s="4"/>
    </row>
    <row r="3453" spans="2:7" x14ac:dyDescent="0.3">
      <c r="B3453" s="4"/>
    </row>
    <row r="3454" spans="2:7" x14ac:dyDescent="0.3">
      <c r="B3454" s="4"/>
    </row>
    <row r="3455" spans="2:7" x14ac:dyDescent="0.3">
      <c r="B3455" s="4"/>
    </row>
    <row r="3456" spans="2:7" x14ac:dyDescent="0.3">
      <c r="B3456" s="4"/>
    </row>
    <row r="3457" spans="2:2" x14ac:dyDescent="0.3">
      <c r="B3457" s="4"/>
    </row>
    <row r="3458" spans="2:2" x14ac:dyDescent="0.3">
      <c r="B3458" s="4"/>
    </row>
    <row r="3459" spans="2:2" x14ac:dyDescent="0.3">
      <c r="B3459" s="4"/>
    </row>
    <row r="3460" spans="2:2" x14ac:dyDescent="0.3">
      <c r="B3460" s="4"/>
    </row>
    <row r="3461" spans="2:2" x14ac:dyDescent="0.3">
      <c r="B3461" s="4"/>
    </row>
    <row r="3462" spans="2:2" x14ac:dyDescent="0.3">
      <c r="B3462" s="4"/>
    </row>
    <row r="3463" spans="2:2" x14ac:dyDescent="0.3">
      <c r="B3463" s="4"/>
    </row>
    <row r="3464" spans="2:2" x14ac:dyDescent="0.3">
      <c r="B3464" s="4"/>
    </row>
    <row r="3465" spans="2:2" x14ac:dyDescent="0.3">
      <c r="B3465" s="4"/>
    </row>
    <row r="3466" spans="2:2" x14ac:dyDescent="0.3">
      <c r="B3466" s="4"/>
    </row>
    <row r="3467" spans="2:2" x14ac:dyDescent="0.3">
      <c r="B3467" s="4"/>
    </row>
    <row r="3468" spans="2:2" x14ac:dyDescent="0.3">
      <c r="B3468" s="4"/>
    </row>
    <row r="3469" spans="2:2" x14ac:dyDescent="0.3">
      <c r="B3469" s="4"/>
    </row>
    <row r="3470" spans="2:2" x14ac:dyDescent="0.3">
      <c r="B3470" s="4"/>
    </row>
    <row r="3471" spans="2:2" x14ac:dyDescent="0.3">
      <c r="B3471" s="4"/>
    </row>
    <row r="3472" spans="2:2" x14ac:dyDescent="0.3">
      <c r="B3472" s="4"/>
    </row>
    <row r="3473" spans="2:2" x14ac:dyDescent="0.3">
      <c r="B3473" s="4"/>
    </row>
    <row r="3474" spans="2:2" x14ac:dyDescent="0.3">
      <c r="B3474" s="4"/>
    </row>
    <row r="3475" spans="2:2" x14ac:dyDescent="0.3">
      <c r="B3475" s="4"/>
    </row>
    <row r="3476" spans="2:2" x14ac:dyDescent="0.3">
      <c r="B3476" s="4"/>
    </row>
    <row r="3477" spans="2:2" x14ac:dyDescent="0.3">
      <c r="B3477" s="4"/>
    </row>
    <row r="3478" spans="2:2" x14ac:dyDescent="0.3">
      <c r="B3478" s="4"/>
    </row>
    <row r="3479" spans="2:2" x14ac:dyDescent="0.3">
      <c r="B3479" s="4"/>
    </row>
    <row r="3480" spans="2:2" x14ac:dyDescent="0.3">
      <c r="B3480" s="4"/>
    </row>
    <row r="3481" spans="2:2" x14ac:dyDescent="0.3">
      <c r="B3481" s="4"/>
    </row>
    <row r="3482" spans="2:2" x14ac:dyDescent="0.3">
      <c r="B3482" s="4"/>
    </row>
    <row r="3483" spans="2:2" x14ac:dyDescent="0.3">
      <c r="B3483" s="4"/>
    </row>
    <row r="3484" spans="2:2" x14ac:dyDescent="0.3">
      <c r="B3484" s="4"/>
    </row>
    <row r="3485" spans="2:2" x14ac:dyDescent="0.3">
      <c r="B3485" s="4"/>
    </row>
    <row r="3486" spans="2:2" x14ac:dyDescent="0.3">
      <c r="B3486" s="4"/>
    </row>
    <row r="3487" spans="2:2" x14ac:dyDescent="0.3">
      <c r="B3487" s="4"/>
    </row>
    <row r="3488" spans="2:2" x14ac:dyDescent="0.3">
      <c r="B3488" s="4"/>
    </row>
    <row r="3489" spans="2:2" x14ac:dyDescent="0.3">
      <c r="B3489" s="4"/>
    </row>
    <row r="3490" spans="2:2" x14ac:dyDescent="0.3">
      <c r="B3490" s="4"/>
    </row>
    <row r="3491" spans="2:2" x14ac:dyDescent="0.3">
      <c r="B3491" s="4"/>
    </row>
    <row r="3492" spans="2:2" x14ac:dyDescent="0.3">
      <c r="B3492" s="4"/>
    </row>
    <row r="3493" spans="2:2" x14ac:dyDescent="0.3">
      <c r="B3493" s="4"/>
    </row>
    <row r="3494" spans="2:2" x14ac:dyDescent="0.3">
      <c r="B3494" s="4"/>
    </row>
    <row r="3495" spans="2:2" x14ac:dyDescent="0.3">
      <c r="B3495" s="4"/>
    </row>
    <row r="3496" spans="2:2" x14ac:dyDescent="0.3">
      <c r="B3496" s="4"/>
    </row>
    <row r="3497" spans="2:2" x14ac:dyDescent="0.3">
      <c r="B3497" s="4"/>
    </row>
    <row r="3498" spans="2:2" x14ac:dyDescent="0.3">
      <c r="B3498" s="4"/>
    </row>
    <row r="3499" spans="2:2" x14ac:dyDescent="0.3">
      <c r="B3499" s="4"/>
    </row>
    <row r="3500" spans="2:2" x14ac:dyDescent="0.3">
      <c r="B3500" s="4"/>
    </row>
    <row r="3501" spans="2:2" x14ac:dyDescent="0.3">
      <c r="B3501" s="4"/>
    </row>
    <row r="3502" spans="2:2" x14ac:dyDescent="0.3">
      <c r="B3502" s="4"/>
    </row>
    <row r="3503" spans="2:2" x14ac:dyDescent="0.3">
      <c r="B3503" s="4"/>
    </row>
    <row r="3504" spans="2:2" x14ac:dyDescent="0.3">
      <c r="B3504" s="4"/>
    </row>
    <row r="3505" spans="2:2" x14ac:dyDescent="0.3">
      <c r="B3505" s="4"/>
    </row>
    <row r="3506" spans="2:2" x14ac:dyDescent="0.3">
      <c r="B3506" s="4"/>
    </row>
    <row r="3507" spans="2:2" x14ac:dyDescent="0.3">
      <c r="B3507" s="4"/>
    </row>
    <row r="3508" spans="2:2" x14ac:dyDescent="0.3">
      <c r="B3508" s="4"/>
    </row>
    <row r="3509" spans="2:2" x14ac:dyDescent="0.3">
      <c r="B3509" s="4"/>
    </row>
    <row r="3510" spans="2:2" x14ac:dyDescent="0.3">
      <c r="B3510" s="4"/>
    </row>
    <row r="3511" spans="2:2" x14ac:dyDescent="0.3">
      <c r="B3511" s="4"/>
    </row>
    <row r="3512" spans="2:2" x14ac:dyDescent="0.3">
      <c r="B3512" s="4"/>
    </row>
    <row r="3513" spans="2:2" x14ac:dyDescent="0.3">
      <c r="B3513" s="4"/>
    </row>
    <row r="3514" spans="2:2" x14ac:dyDescent="0.3">
      <c r="B3514" s="4"/>
    </row>
    <row r="3515" spans="2:2" x14ac:dyDescent="0.3">
      <c r="B3515" s="4"/>
    </row>
    <row r="3516" spans="2:2" x14ac:dyDescent="0.3">
      <c r="B3516" s="4"/>
    </row>
    <row r="3517" spans="2:2" x14ac:dyDescent="0.3">
      <c r="B3517" s="4"/>
    </row>
    <row r="3518" spans="2:2" x14ac:dyDescent="0.3">
      <c r="B3518" s="4"/>
    </row>
    <row r="3519" spans="2:2" x14ac:dyDescent="0.3">
      <c r="B3519" s="4"/>
    </row>
    <row r="3520" spans="2:2" x14ac:dyDescent="0.3">
      <c r="B3520" s="4"/>
    </row>
    <row r="3521" spans="2:2" x14ac:dyDescent="0.3">
      <c r="B3521" s="4"/>
    </row>
    <row r="3522" spans="2:2" x14ac:dyDescent="0.3">
      <c r="B3522" s="4"/>
    </row>
    <row r="3523" spans="2:2" x14ac:dyDescent="0.3">
      <c r="B3523" s="4"/>
    </row>
    <row r="3524" spans="2:2" x14ac:dyDescent="0.3">
      <c r="B3524" s="4"/>
    </row>
    <row r="3525" spans="2:2" x14ac:dyDescent="0.3">
      <c r="B3525" s="4"/>
    </row>
    <row r="3526" spans="2:2" x14ac:dyDescent="0.3">
      <c r="B3526" s="4"/>
    </row>
    <row r="3527" spans="2:2" x14ac:dyDescent="0.3">
      <c r="B3527" s="4"/>
    </row>
    <row r="3528" spans="2:2" x14ac:dyDescent="0.3">
      <c r="B3528" s="4"/>
    </row>
    <row r="3529" spans="2:2" x14ac:dyDescent="0.3">
      <c r="B3529" s="4"/>
    </row>
    <row r="3530" spans="2:2" x14ac:dyDescent="0.3">
      <c r="B3530" s="4"/>
    </row>
    <row r="3531" spans="2:2" x14ac:dyDescent="0.3">
      <c r="B3531" s="4"/>
    </row>
    <row r="3532" spans="2:2" x14ac:dyDescent="0.3">
      <c r="B3532" s="4"/>
    </row>
    <row r="3533" spans="2:2" x14ac:dyDescent="0.3">
      <c r="B3533" s="4"/>
    </row>
    <row r="3534" spans="2:2" x14ac:dyDescent="0.3">
      <c r="B3534" s="4"/>
    </row>
    <row r="3535" spans="2:2" x14ac:dyDescent="0.3">
      <c r="B3535" s="4"/>
    </row>
    <row r="3536" spans="2:2" x14ac:dyDescent="0.3">
      <c r="B3536" s="4"/>
    </row>
    <row r="3537" spans="2:2" x14ac:dyDescent="0.3">
      <c r="B3537" s="4"/>
    </row>
    <row r="3538" spans="2:2" x14ac:dyDescent="0.3">
      <c r="B3538" s="4"/>
    </row>
    <row r="3539" spans="2:2" x14ac:dyDescent="0.3">
      <c r="B3539" s="4"/>
    </row>
    <row r="3540" spans="2:2" x14ac:dyDescent="0.3">
      <c r="B3540" s="4"/>
    </row>
    <row r="3541" spans="2:2" x14ac:dyDescent="0.3">
      <c r="B3541" s="4"/>
    </row>
    <row r="3542" spans="2:2" x14ac:dyDescent="0.3">
      <c r="B3542" s="4"/>
    </row>
    <row r="3543" spans="2:2" x14ac:dyDescent="0.3">
      <c r="B3543" s="4"/>
    </row>
    <row r="3544" spans="2:2" x14ac:dyDescent="0.3">
      <c r="B3544" s="4"/>
    </row>
    <row r="3545" spans="2:2" x14ac:dyDescent="0.3">
      <c r="B3545" s="4"/>
    </row>
    <row r="3546" spans="2:2" x14ac:dyDescent="0.3">
      <c r="B3546" s="4"/>
    </row>
    <row r="3547" spans="2:2" x14ac:dyDescent="0.3">
      <c r="B3547" s="4"/>
    </row>
    <row r="3548" spans="2:2" x14ac:dyDescent="0.3">
      <c r="B3548" s="4"/>
    </row>
    <row r="3549" spans="2:2" x14ac:dyDescent="0.3">
      <c r="B3549" s="4"/>
    </row>
    <row r="3550" spans="2:2" x14ac:dyDescent="0.3">
      <c r="B3550" s="4"/>
    </row>
    <row r="3551" spans="2:2" x14ac:dyDescent="0.3">
      <c r="B3551" s="4"/>
    </row>
    <row r="3552" spans="2:2" x14ac:dyDescent="0.3">
      <c r="B3552" s="4"/>
    </row>
    <row r="3553" spans="2:2" x14ac:dyDescent="0.3">
      <c r="B3553" s="4"/>
    </row>
    <row r="3554" spans="2:2" x14ac:dyDescent="0.3">
      <c r="B3554" s="4"/>
    </row>
    <row r="3555" spans="2:2" x14ac:dyDescent="0.3">
      <c r="B3555" s="4"/>
    </row>
    <row r="3556" spans="2:2" x14ac:dyDescent="0.3">
      <c r="B3556" s="4"/>
    </row>
    <row r="3557" spans="2:2" x14ac:dyDescent="0.3">
      <c r="B3557" s="4"/>
    </row>
    <row r="3558" spans="2:2" x14ac:dyDescent="0.3">
      <c r="B3558" s="4"/>
    </row>
    <row r="3559" spans="2:2" x14ac:dyDescent="0.3">
      <c r="B3559" s="4"/>
    </row>
    <row r="3560" spans="2:2" x14ac:dyDescent="0.3">
      <c r="B3560" s="4"/>
    </row>
    <row r="3561" spans="2:2" x14ac:dyDescent="0.3">
      <c r="B3561" s="4"/>
    </row>
    <row r="3562" spans="2:2" x14ac:dyDescent="0.3">
      <c r="B3562" s="4"/>
    </row>
    <row r="3563" spans="2:2" x14ac:dyDescent="0.3">
      <c r="B3563" s="4"/>
    </row>
    <row r="3564" spans="2:2" x14ac:dyDescent="0.3">
      <c r="B3564" s="4"/>
    </row>
    <row r="3565" spans="2:2" x14ac:dyDescent="0.3">
      <c r="B3565" s="4"/>
    </row>
    <row r="3566" spans="2:2" x14ac:dyDescent="0.3">
      <c r="B3566" s="4"/>
    </row>
    <row r="3567" spans="2:2" x14ac:dyDescent="0.3">
      <c r="B3567" s="4"/>
    </row>
    <row r="3568" spans="2:2" x14ac:dyDescent="0.3">
      <c r="B3568" s="4"/>
    </row>
    <row r="3569" spans="2:2" x14ac:dyDescent="0.3">
      <c r="B3569" s="4"/>
    </row>
    <row r="3570" spans="2:2" x14ac:dyDescent="0.3">
      <c r="B3570" s="4"/>
    </row>
    <row r="3571" spans="2:2" x14ac:dyDescent="0.3">
      <c r="B3571" s="4"/>
    </row>
    <row r="3572" spans="2:2" x14ac:dyDescent="0.3">
      <c r="B3572" s="4"/>
    </row>
    <row r="3573" spans="2:2" x14ac:dyDescent="0.3">
      <c r="B3573" s="4"/>
    </row>
    <row r="3574" spans="2:2" x14ac:dyDescent="0.3">
      <c r="B3574" s="4"/>
    </row>
    <row r="3575" spans="2:2" x14ac:dyDescent="0.3">
      <c r="B3575" s="4"/>
    </row>
    <row r="3576" spans="2:2" x14ac:dyDescent="0.3">
      <c r="B3576" s="4"/>
    </row>
    <row r="3577" spans="2:2" x14ac:dyDescent="0.3">
      <c r="B3577" s="4"/>
    </row>
    <row r="3578" spans="2:2" x14ac:dyDescent="0.3">
      <c r="B3578" s="4"/>
    </row>
    <row r="3579" spans="2:2" x14ac:dyDescent="0.3">
      <c r="B3579" s="4"/>
    </row>
    <row r="3580" spans="2:2" x14ac:dyDescent="0.3">
      <c r="B3580" s="4"/>
    </row>
    <row r="3581" spans="2:2" x14ac:dyDescent="0.3">
      <c r="B3581" s="4"/>
    </row>
    <row r="3582" spans="2:2" x14ac:dyDescent="0.3">
      <c r="B3582" s="4"/>
    </row>
    <row r="3583" spans="2:2" x14ac:dyDescent="0.3">
      <c r="B3583" s="4"/>
    </row>
    <row r="3584" spans="2:2" x14ac:dyDescent="0.3">
      <c r="B3584" s="4"/>
    </row>
    <row r="3585" spans="2:2" x14ac:dyDescent="0.3">
      <c r="B3585" s="4"/>
    </row>
    <row r="3586" spans="2:2" x14ac:dyDescent="0.3">
      <c r="B3586" s="4"/>
    </row>
    <row r="3587" spans="2:2" x14ac:dyDescent="0.3">
      <c r="B3587" s="4"/>
    </row>
    <row r="3588" spans="2:2" x14ac:dyDescent="0.3">
      <c r="B3588" s="4"/>
    </row>
    <row r="3589" spans="2:2" x14ac:dyDescent="0.3">
      <c r="B3589" s="4"/>
    </row>
    <row r="3590" spans="2:2" x14ac:dyDescent="0.3">
      <c r="B3590" s="4"/>
    </row>
    <row r="3591" spans="2:2" x14ac:dyDescent="0.3">
      <c r="B3591" s="4"/>
    </row>
    <row r="3592" spans="2:2" x14ac:dyDescent="0.3">
      <c r="B3592" s="4"/>
    </row>
    <row r="3593" spans="2:2" x14ac:dyDescent="0.3">
      <c r="B3593" s="4"/>
    </row>
    <row r="3594" spans="2:2" x14ac:dyDescent="0.3">
      <c r="B3594" s="4"/>
    </row>
    <row r="3595" spans="2:2" x14ac:dyDescent="0.3">
      <c r="B3595" s="4"/>
    </row>
    <row r="3596" spans="2:2" x14ac:dyDescent="0.3">
      <c r="B3596" s="4"/>
    </row>
    <row r="3597" spans="2:2" x14ac:dyDescent="0.3">
      <c r="B3597" s="4"/>
    </row>
    <row r="3598" spans="2:2" x14ac:dyDescent="0.3">
      <c r="B3598" s="4"/>
    </row>
    <row r="3599" spans="2:2" x14ac:dyDescent="0.3">
      <c r="B3599" s="4"/>
    </row>
    <row r="3600" spans="2:2" x14ac:dyDescent="0.3">
      <c r="B3600" s="4"/>
    </row>
    <row r="3601" spans="2:2" x14ac:dyDescent="0.3">
      <c r="B3601" s="4"/>
    </row>
    <row r="3602" spans="2:2" x14ac:dyDescent="0.3">
      <c r="B3602" s="4"/>
    </row>
    <row r="3603" spans="2:2" x14ac:dyDescent="0.3">
      <c r="B3603" s="4"/>
    </row>
    <row r="3604" spans="2:2" x14ac:dyDescent="0.3">
      <c r="B3604" s="4"/>
    </row>
    <row r="3605" spans="2:2" x14ac:dyDescent="0.3">
      <c r="B3605" s="4"/>
    </row>
    <row r="3606" spans="2:2" x14ac:dyDescent="0.3">
      <c r="B3606" s="4"/>
    </row>
    <row r="3607" spans="2:2" x14ac:dyDescent="0.3">
      <c r="B3607" s="4"/>
    </row>
    <row r="3608" spans="2:2" x14ac:dyDescent="0.3">
      <c r="B3608" s="4"/>
    </row>
    <row r="3609" spans="2:2" x14ac:dyDescent="0.3">
      <c r="B3609" s="4"/>
    </row>
    <row r="3610" spans="2:2" x14ac:dyDescent="0.3">
      <c r="B3610" s="4"/>
    </row>
    <row r="3611" spans="2:2" x14ac:dyDescent="0.3">
      <c r="B3611" s="4"/>
    </row>
    <row r="3612" spans="2:2" x14ac:dyDescent="0.3">
      <c r="B3612" s="4"/>
    </row>
    <row r="3613" spans="2:2" x14ac:dyDescent="0.3">
      <c r="B3613" s="4"/>
    </row>
    <row r="3614" spans="2:2" x14ac:dyDescent="0.3">
      <c r="B3614" s="4"/>
    </row>
    <row r="3615" spans="2:2" x14ac:dyDescent="0.3">
      <c r="B3615" s="4"/>
    </row>
    <row r="3616" spans="2:2" x14ac:dyDescent="0.3">
      <c r="B3616" s="4"/>
    </row>
    <row r="3617" spans="2:8" x14ac:dyDescent="0.3">
      <c r="B3617" s="4"/>
    </row>
    <row r="3618" spans="2:8" x14ac:dyDescent="0.3">
      <c r="B3618" s="4"/>
    </row>
    <row r="3619" spans="2:8" x14ac:dyDescent="0.3">
      <c r="B3619" s="4"/>
    </row>
    <row r="3620" spans="2:8" x14ac:dyDescent="0.3">
      <c r="B3620" s="4"/>
    </row>
    <row r="3621" spans="2:8" x14ac:dyDescent="0.3">
      <c r="B3621" s="4"/>
    </row>
    <row r="3622" spans="2:8" x14ac:dyDescent="0.3">
      <c r="B3622" s="4"/>
      <c r="H3622" s="1"/>
    </row>
    <row r="3623" spans="2:8" x14ac:dyDescent="0.3">
      <c r="B3623" s="4"/>
    </row>
    <row r="3624" spans="2:8" x14ac:dyDescent="0.3">
      <c r="B3624" s="4"/>
    </row>
    <row r="3625" spans="2:8" x14ac:dyDescent="0.3">
      <c r="B3625" s="4"/>
    </row>
    <row r="3626" spans="2:8" x14ac:dyDescent="0.3">
      <c r="B3626" s="4"/>
    </row>
    <row r="3627" spans="2:8" x14ac:dyDescent="0.3">
      <c r="B3627" s="4"/>
    </row>
    <row r="3628" spans="2:8" x14ac:dyDescent="0.3">
      <c r="B3628" s="4"/>
    </row>
    <row r="3629" spans="2:8" x14ac:dyDescent="0.3">
      <c r="B3629" s="4"/>
    </row>
    <row r="3630" spans="2:8" x14ac:dyDescent="0.3">
      <c r="B3630" s="4"/>
    </row>
    <row r="3631" spans="2:8" x14ac:dyDescent="0.3">
      <c r="B3631" s="4"/>
    </row>
    <row r="3632" spans="2:8" x14ac:dyDescent="0.3">
      <c r="B3632" s="4"/>
    </row>
    <row r="3633" spans="2:8" x14ac:dyDescent="0.3">
      <c r="B3633" s="4"/>
    </row>
    <row r="3634" spans="2:8" x14ac:dyDescent="0.3">
      <c r="B3634" s="4"/>
    </row>
    <row r="3635" spans="2:8" x14ac:dyDescent="0.3">
      <c r="B3635" s="4"/>
    </row>
    <row r="3636" spans="2:8" x14ac:dyDescent="0.3">
      <c r="B3636" s="4"/>
    </row>
    <row r="3637" spans="2:8" x14ac:dyDescent="0.3">
      <c r="B3637" s="4"/>
    </row>
    <row r="3638" spans="2:8" x14ac:dyDescent="0.3">
      <c r="B3638" s="4"/>
    </row>
    <row r="3639" spans="2:8" x14ac:dyDescent="0.3">
      <c r="B3639" s="4"/>
      <c r="H3639" s="1"/>
    </row>
    <row r="3640" spans="2:8" x14ac:dyDescent="0.3">
      <c r="B3640" s="4"/>
    </row>
    <row r="3641" spans="2:8" x14ac:dyDescent="0.3">
      <c r="B3641" s="4"/>
    </row>
    <row r="3642" spans="2:8" x14ac:dyDescent="0.3">
      <c r="B3642" s="4"/>
    </row>
    <row r="3643" spans="2:8" x14ac:dyDescent="0.3">
      <c r="B3643" s="4"/>
    </row>
    <row r="3644" spans="2:8" x14ac:dyDescent="0.3">
      <c r="B3644" s="4"/>
    </row>
    <row r="3645" spans="2:8" x14ac:dyDescent="0.3">
      <c r="B3645" s="4"/>
    </row>
    <row r="3646" spans="2:8" x14ac:dyDescent="0.3">
      <c r="B3646" s="4"/>
    </row>
    <row r="3647" spans="2:8" x14ac:dyDescent="0.3">
      <c r="B3647" s="4"/>
    </row>
    <row r="3648" spans="2:8" x14ac:dyDescent="0.3">
      <c r="B3648" s="4"/>
    </row>
    <row r="3649" spans="2:2" x14ac:dyDescent="0.3">
      <c r="B3649" s="4"/>
    </row>
    <row r="3650" spans="2:2" x14ac:dyDescent="0.3">
      <c r="B3650" s="4"/>
    </row>
    <row r="3651" spans="2:2" x14ac:dyDescent="0.3">
      <c r="B3651" s="4"/>
    </row>
    <row r="3652" spans="2:2" x14ac:dyDescent="0.3">
      <c r="B3652" s="4"/>
    </row>
    <row r="3653" spans="2:2" x14ac:dyDescent="0.3">
      <c r="B3653" s="4"/>
    </row>
    <row r="3654" spans="2:2" x14ac:dyDescent="0.3">
      <c r="B3654" s="4"/>
    </row>
    <row r="3655" spans="2:2" x14ac:dyDescent="0.3">
      <c r="B3655" s="4"/>
    </row>
    <row r="3656" spans="2:2" x14ac:dyDescent="0.3">
      <c r="B3656" s="4"/>
    </row>
    <row r="3657" spans="2:2" x14ac:dyDescent="0.3">
      <c r="B3657" s="4"/>
    </row>
    <row r="3658" spans="2:2" x14ac:dyDescent="0.3">
      <c r="B3658" s="4"/>
    </row>
    <row r="3659" spans="2:2" x14ac:dyDescent="0.3">
      <c r="B3659" s="4"/>
    </row>
    <row r="3660" spans="2:2" x14ac:dyDescent="0.3">
      <c r="B3660" s="4"/>
    </row>
    <row r="3661" spans="2:2" x14ac:dyDescent="0.3">
      <c r="B3661" s="4"/>
    </row>
    <row r="3662" spans="2:2" x14ac:dyDescent="0.3">
      <c r="B3662" s="4"/>
    </row>
    <row r="3663" spans="2:2" x14ac:dyDescent="0.3">
      <c r="B3663" s="4"/>
    </row>
    <row r="3664" spans="2:2" x14ac:dyDescent="0.3">
      <c r="B3664" s="4"/>
    </row>
    <row r="3665" spans="2:7" x14ac:dyDescent="0.3">
      <c r="B3665" s="4"/>
    </row>
    <row r="3666" spans="2:7" x14ac:dyDescent="0.3">
      <c r="B3666" s="4"/>
      <c r="G3666" s="1"/>
    </row>
    <row r="3667" spans="2:7" x14ac:dyDescent="0.3">
      <c r="B3667" s="4"/>
    </row>
    <row r="3668" spans="2:7" x14ac:dyDescent="0.3">
      <c r="B3668" s="4"/>
    </row>
    <row r="3669" spans="2:7" x14ac:dyDescent="0.3">
      <c r="B3669" s="4"/>
    </row>
    <row r="3670" spans="2:7" x14ac:dyDescent="0.3">
      <c r="B3670" s="4"/>
    </row>
    <row r="3671" spans="2:7" x14ac:dyDescent="0.3">
      <c r="B3671" s="4"/>
    </row>
    <row r="3672" spans="2:7" x14ac:dyDescent="0.3">
      <c r="B3672" s="4"/>
    </row>
    <row r="3673" spans="2:7" x14ac:dyDescent="0.3">
      <c r="B3673" s="4"/>
    </row>
    <row r="3674" spans="2:7" x14ac:dyDescent="0.3">
      <c r="B3674" s="4"/>
    </row>
    <row r="3675" spans="2:7" x14ac:dyDescent="0.3">
      <c r="B3675" s="4"/>
    </row>
    <row r="3676" spans="2:7" x14ac:dyDescent="0.3">
      <c r="B3676" s="4"/>
    </row>
    <row r="3677" spans="2:7" x14ac:dyDescent="0.3">
      <c r="B3677" s="4"/>
    </row>
    <row r="3678" spans="2:7" x14ac:dyDescent="0.3">
      <c r="B3678" s="4"/>
    </row>
    <row r="3679" spans="2:7" x14ac:dyDescent="0.3">
      <c r="B3679" s="4"/>
    </row>
    <row r="3680" spans="2:7" x14ac:dyDescent="0.3">
      <c r="B3680" s="4"/>
    </row>
    <row r="3681" spans="2:2" x14ac:dyDescent="0.3">
      <c r="B3681" s="4"/>
    </row>
    <row r="3682" spans="2:2" x14ac:dyDescent="0.3">
      <c r="B3682" s="4"/>
    </row>
    <row r="3683" spans="2:2" x14ac:dyDescent="0.3">
      <c r="B3683" s="4"/>
    </row>
    <row r="3684" spans="2:2" x14ac:dyDescent="0.3">
      <c r="B3684" s="4"/>
    </row>
    <row r="3685" spans="2:2" x14ac:dyDescent="0.3">
      <c r="B3685" s="4"/>
    </row>
    <row r="3686" spans="2:2" x14ac:dyDescent="0.3">
      <c r="B3686" s="4"/>
    </row>
    <row r="3687" spans="2:2" x14ac:dyDescent="0.3">
      <c r="B3687" s="4"/>
    </row>
    <row r="3688" spans="2:2" x14ac:dyDescent="0.3">
      <c r="B3688" s="4"/>
    </row>
    <row r="3689" spans="2:2" x14ac:dyDescent="0.3">
      <c r="B3689" s="4"/>
    </row>
    <row r="3690" spans="2:2" x14ac:dyDescent="0.3">
      <c r="B3690" s="4"/>
    </row>
    <row r="3691" spans="2:2" x14ac:dyDescent="0.3">
      <c r="B3691" s="4"/>
    </row>
    <row r="3692" spans="2:2" x14ac:dyDescent="0.3">
      <c r="B3692" s="4"/>
    </row>
    <row r="3693" spans="2:2" x14ac:dyDescent="0.3">
      <c r="B3693" s="4"/>
    </row>
    <row r="3694" spans="2:2" x14ac:dyDescent="0.3">
      <c r="B3694" s="4"/>
    </row>
    <row r="3695" spans="2:2" x14ac:dyDescent="0.3">
      <c r="B3695" s="4"/>
    </row>
    <row r="3696" spans="2:2" x14ac:dyDescent="0.3">
      <c r="B3696" s="4"/>
    </row>
    <row r="3697" spans="2:2" x14ac:dyDescent="0.3">
      <c r="B3697" s="4"/>
    </row>
    <row r="3698" spans="2:2" x14ac:dyDescent="0.3">
      <c r="B3698" s="4"/>
    </row>
    <row r="3699" spans="2:2" x14ac:dyDescent="0.3">
      <c r="B3699" s="4"/>
    </row>
    <row r="3700" spans="2:2" x14ac:dyDescent="0.3">
      <c r="B3700" s="4"/>
    </row>
    <row r="3701" spans="2:2" x14ac:dyDescent="0.3">
      <c r="B3701" s="4"/>
    </row>
    <row r="3702" spans="2:2" x14ac:dyDescent="0.3">
      <c r="B3702" s="4"/>
    </row>
    <row r="3703" spans="2:2" x14ac:dyDescent="0.3">
      <c r="B3703" s="4"/>
    </row>
    <row r="3704" spans="2:2" x14ac:dyDescent="0.3">
      <c r="B3704" s="4"/>
    </row>
    <row r="3705" spans="2:2" x14ac:dyDescent="0.3">
      <c r="B3705" s="4"/>
    </row>
    <row r="3706" spans="2:2" x14ac:dyDescent="0.3">
      <c r="B3706" s="4"/>
    </row>
    <row r="3707" spans="2:2" x14ac:dyDescent="0.3">
      <c r="B3707" s="4"/>
    </row>
    <row r="3708" spans="2:2" x14ac:dyDescent="0.3">
      <c r="B3708" s="4"/>
    </row>
    <row r="3709" spans="2:2" x14ac:dyDescent="0.3">
      <c r="B3709" s="4"/>
    </row>
    <row r="3710" spans="2:2" x14ac:dyDescent="0.3">
      <c r="B3710" s="4"/>
    </row>
    <row r="3711" spans="2:2" x14ac:dyDescent="0.3">
      <c r="B3711" s="4"/>
    </row>
    <row r="3712" spans="2:2" x14ac:dyDescent="0.3">
      <c r="B3712" s="4"/>
    </row>
    <row r="3713" spans="2:2" x14ac:dyDescent="0.3">
      <c r="B3713" s="4"/>
    </row>
    <row r="3714" spans="2:2" x14ac:dyDescent="0.3">
      <c r="B3714" s="4"/>
    </row>
    <row r="3715" spans="2:2" x14ac:dyDescent="0.3">
      <c r="B3715" s="4"/>
    </row>
    <row r="3716" spans="2:2" x14ac:dyDescent="0.3">
      <c r="B3716" s="4"/>
    </row>
    <row r="3717" spans="2:2" x14ac:dyDescent="0.3">
      <c r="B3717" s="4"/>
    </row>
    <row r="3718" spans="2:2" x14ac:dyDescent="0.3">
      <c r="B3718" s="4"/>
    </row>
    <row r="3719" spans="2:2" x14ac:dyDescent="0.3">
      <c r="B3719" s="4"/>
    </row>
    <row r="3720" spans="2:2" x14ac:dyDescent="0.3">
      <c r="B3720" s="4"/>
    </row>
    <row r="3721" spans="2:2" x14ac:dyDescent="0.3">
      <c r="B3721" s="4"/>
    </row>
    <row r="3722" spans="2:2" x14ac:dyDescent="0.3">
      <c r="B3722" s="4"/>
    </row>
    <row r="3723" spans="2:2" x14ac:dyDescent="0.3">
      <c r="B3723" s="4"/>
    </row>
    <row r="3724" spans="2:2" x14ac:dyDescent="0.3">
      <c r="B3724" s="4"/>
    </row>
    <row r="3725" spans="2:2" x14ac:dyDescent="0.3">
      <c r="B3725" s="4"/>
    </row>
    <row r="3726" spans="2:2" x14ac:dyDescent="0.3">
      <c r="B3726" s="4"/>
    </row>
    <row r="3727" spans="2:2" x14ac:dyDescent="0.3">
      <c r="B3727" s="4"/>
    </row>
    <row r="3728" spans="2:2" x14ac:dyDescent="0.3">
      <c r="B3728" s="4"/>
    </row>
    <row r="3729" spans="2:2" x14ac:dyDescent="0.3">
      <c r="B3729" s="4"/>
    </row>
    <row r="3730" spans="2:2" x14ac:dyDescent="0.3">
      <c r="B3730" s="4"/>
    </row>
    <row r="3731" spans="2:2" x14ac:dyDescent="0.3">
      <c r="B3731" s="4"/>
    </row>
    <row r="3732" spans="2:2" x14ac:dyDescent="0.3">
      <c r="B3732" s="4"/>
    </row>
    <row r="3733" spans="2:2" x14ac:dyDescent="0.3">
      <c r="B3733" s="4"/>
    </row>
    <row r="3734" spans="2:2" x14ac:dyDescent="0.3">
      <c r="B3734" s="4"/>
    </row>
    <row r="3735" spans="2:2" x14ac:dyDescent="0.3">
      <c r="B3735" s="4"/>
    </row>
    <row r="3736" spans="2:2" x14ac:dyDescent="0.3">
      <c r="B3736" s="4"/>
    </row>
    <row r="3737" spans="2:2" x14ac:dyDescent="0.3">
      <c r="B3737" s="4"/>
    </row>
    <row r="3738" spans="2:2" x14ac:dyDescent="0.3">
      <c r="B3738" s="4"/>
    </row>
    <row r="3739" spans="2:2" x14ac:dyDescent="0.3">
      <c r="B3739" s="4"/>
    </row>
    <row r="3740" spans="2:2" x14ac:dyDescent="0.3">
      <c r="B3740" s="4"/>
    </row>
    <row r="3741" spans="2:2" x14ac:dyDescent="0.3">
      <c r="B3741" s="4"/>
    </row>
    <row r="3742" spans="2:2" x14ac:dyDescent="0.3">
      <c r="B3742" s="4"/>
    </row>
    <row r="3743" spans="2:2" x14ac:dyDescent="0.3">
      <c r="B3743" s="4"/>
    </row>
    <row r="3744" spans="2:2" x14ac:dyDescent="0.3">
      <c r="B3744" s="4"/>
    </row>
    <row r="3745" spans="2:2" x14ac:dyDescent="0.3">
      <c r="B3745" s="4"/>
    </row>
    <row r="3746" spans="2:2" x14ac:dyDescent="0.3">
      <c r="B3746" s="4"/>
    </row>
    <row r="3747" spans="2:2" x14ac:dyDescent="0.3">
      <c r="B3747" s="4"/>
    </row>
    <row r="3748" spans="2:2" x14ac:dyDescent="0.3">
      <c r="B3748" s="4"/>
    </row>
    <row r="3749" spans="2:2" x14ac:dyDescent="0.3">
      <c r="B3749" s="4"/>
    </row>
    <row r="3750" spans="2:2" x14ac:dyDescent="0.3">
      <c r="B3750" s="4"/>
    </row>
    <row r="3751" spans="2:2" x14ac:dyDescent="0.3">
      <c r="B3751" s="4"/>
    </row>
    <row r="3752" spans="2:2" x14ac:dyDescent="0.3">
      <c r="B3752" s="4"/>
    </row>
    <row r="3753" spans="2:2" x14ac:dyDescent="0.3">
      <c r="B3753" s="4"/>
    </row>
    <row r="3754" spans="2:2" x14ac:dyDescent="0.3">
      <c r="B3754" s="4"/>
    </row>
    <row r="3755" spans="2:2" x14ac:dyDescent="0.3">
      <c r="B3755" s="4"/>
    </row>
    <row r="3756" spans="2:2" x14ac:dyDescent="0.3">
      <c r="B3756" s="4"/>
    </row>
    <row r="3757" spans="2:2" x14ac:dyDescent="0.3">
      <c r="B3757" s="4"/>
    </row>
    <row r="3758" spans="2:2" x14ac:dyDescent="0.3">
      <c r="B3758" s="4"/>
    </row>
    <row r="3759" spans="2:2" x14ac:dyDescent="0.3">
      <c r="B3759" s="4"/>
    </row>
    <row r="3760" spans="2:2" x14ac:dyDescent="0.3">
      <c r="B3760" s="4"/>
    </row>
    <row r="3761" spans="2:8" x14ac:dyDescent="0.3">
      <c r="B3761" s="4"/>
    </row>
    <row r="3762" spans="2:8" x14ac:dyDescent="0.3">
      <c r="B3762" s="4"/>
      <c r="H3762" s="1"/>
    </row>
    <row r="3763" spans="2:8" x14ac:dyDescent="0.3">
      <c r="B3763" s="4"/>
    </row>
    <row r="3764" spans="2:8" x14ac:dyDescent="0.3">
      <c r="B3764" s="4"/>
    </row>
    <row r="3765" spans="2:8" x14ac:dyDescent="0.3">
      <c r="B3765" s="4"/>
    </row>
    <row r="3766" spans="2:8" x14ac:dyDescent="0.3">
      <c r="B3766" s="4"/>
    </row>
    <row r="3767" spans="2:8" x14ac:dyDescent="0.3">
      <c r="B3767" s="4"/>
    </row>
    <row r="3768" spans="2:8" x14ac:dyDescent="0.3">
      <c r="B3768" s="4"/>
    </row>
    <row r="3769" spans="2:8" x14ac:dyDescent="0.3">
      <c r="B3769" s="4"/>
    </row>
    <row r="3770" spans="2:8" x14ac:dyDescent="0.3">
      <c r="B3770" s="4"/>
    </row>
    <row r="3771" spans="2:8" x14ac:dyDescent="0.3">
      <c r="B3771" s="4"/>
    </row>
    <row r="3772" spans="2:8" x14ac:dyDescent="0.3">
      <c r="B3772" s="4"/>
    </row>
    <row r="3773" spans="2:8" x14ac:dyDescent="0.3">
      <c r="B3773" s="4"/>
    </row>
    <row r="3774" spans="2:8" x14ac:dyDescent="0.3">
      <c r="B3774" s="4"/>
    </row>
    <row r="3775" spans="2:8" x14ac:dyDescent="0.3">
      <c r="B3775" s="4"/>
    </row>
    <row r="3776" spans="2:8" x14ac:dyDescent="0.3">
      <c r="B3776" s="4"/>
    </row>
    <row r="3777" spans="2:2" x14ac:dyDescent="0.3">
      <c r="B3777" s="4"/>
    </row>
    <row r="3778" spans="2:2" x14ac:dyDescent="0.3">
      <c r="B3778" s="4"/>
    </row>
    <row r="3779" spans="2:2" x14ac:dyDescent="0.3">
      <c r="B3779" s="4"/>
    </row>
    <row r="3780" spans="2:2" x14ac:dyDescent="0.3">
      <c r="B3780" s="4"/>
    </row>
    <row r="3781" spans="2:2" x14ac:dyDescent="0.3">
      <c r="B3781" s="4"/>
    </row>
    <row r="3782" spans="2:2" x14ac:dyDescent="0.3">
      <c r="B3782" s="4"/>
    </row>
    <row r="3783" spans="2:2" x14ac:dyDescent="0.3">
      <c r="B3783" s="4"/>
    </row>
    <row r="3784" spans="2:2" x14ac:dyDescent="0.3">
      <c r="B3784" s="4"/>
    </row>
    <row r="3785" spans="2:2" x14ac:dyDescent="0.3">
      <c r="B3785" s="4"/>
    </row>
    <row r="3786" spans="2:2" x14ac:dyDescent="0.3">
      <c r="B3786" s="4"/>
    </row>
    <row r="3787" spans="2:2" x14ac:dyDescent="0.3">
      <c r="B3787" s="4"/>
    </row>
    <row r="3788" spans="2:2" x14ac:dyDescent="0.3">
      <c r="B3788" s="4"/>
    </row>
    <row r="3789" spans="2:2" x14ac:dyDescent="0.3">
      <c r="B3789" s="4"/>
    </row>
    <row r="3790" spans="2:2" x14ac:dyDescent="0.3">
      <c r="B3790" s="4"/>
    </row>
    <row r="3791" spans="2:2" x14ac:dyDescent="0.3">
      <c r="B3791" s="4"/>
    </row>
    <row r="3792" spans="2:2" x14ac:dyDescent="0.3">
      <c r="B3792" s="4"/>
    </row>
    <row r="3793" spans="2:2" x14ac:dyDescent="0.3">
      <c r="B3793" s="4"/>
    </row>
    <row r="3794" spans="2:2" x14ac:dyDescent="0.3">
      <c r="B3794" s="4"/>
    </row>
    <row r="3795" spans="2:2" x14ac:dyDescent="0.3">
      <c r="B3795" s="4"/>
    </row>
    <row r="3796" spans="2:2" x14ac:dyDescent="0.3">
      <c r="B3796" s="4"/>
    </row>
    <row r="3797" spans="2:2" x14ac:dyDescent="0.3">
      <c r="B3797" s="4"/>
    </row>
    <row r="3798" spans="2:2" x14ac:dyDescent="0.3">
      <c r="B3798" s="4"/>
    </row>
    <row r="3799" spans="2:2" x14ac:dyDescent="0.3">
      <c r="B3799" s="4"/>
    </row>
    <row r="3800" spans="2:2" x14ac:dyDescent="0.3">
      <c r="B3800" s="4"/>
    </row>
    <row r="3801" spans="2:2" x14ac:dyDescent="0.3">
      <c r="B3801" s="4"/>
    </row>
    <row r="3802" spans="2:2" x14ac:dyDescent="0.3">
      <c r="B3802" s="4"/>
    </row>
    <row r="3803" spans="2:2" x14ac:dyDescent="0.3">
      <c r="B3803" s="4"/>
    </row>
    <row r="3804" spans="2:2" x14ac:dyDescent="0.3">
      <c r="B3804" s="4"/>
    </row>
    <row r="3805" spans="2:2" x14ac:dyDescent="0.3">
      <c r="B3805" s="4"/>
    </row>
    <row r="3806" spans="2:2" x14ac:dyDescent="0.3">
      <c r="B3806" s="4"/>
    </row>
    <row r="3807" spans="2:2" x14ac:dyDescent="0.3">
      <c r="B3807" s="4"/>
    </row>
    <row r="3808" spans="2:2" x14ac:dyDescent="0.3">
      <c r="B3808" s="4"/>
    </row>
    <row r="3809" spans="2:7" x14ac:dyDescent="0.3">
      <c r="B3809" s="4"/>
    </row>
    <row r="3810" spans="2:7" x14ac:dyDescent="0.3">
      <c r="B3810" s="4"/>
    </row>
    <row r="3811" spans="2:7" x14ac:dyDescent="0.3">
      <c r="B3811" s="4"/>
    </row>
    <row r="3812" spans="2:7" x14ac:dyDescent="0.3">
      <c r="B3812" s="4"/>
    </row>
    <row r="3813" spans="2:7" x14ac:dyDescent="0.3">
      <c r="B3813" s="4"/>
    </row>
    <row r="3814" spans="2:7" x14ac:dyDescent="0.3">
      <c r="B3814" s="4"/>
    </row>
    <row r="3815" spans="2:7" x14ac:dyDescent="0.3">
      <c r="B3815" s="4"/>
    </row>
    <row r="3816" spans="2:7" x14ac:dyDescent="0.3">
      <c r="B3816" s="4"/>
    </row>
    <row r="3817" spans="2:7" x14ac:dyDescent="0.3">
      <c r="B3817" s="4"/>
    </row>
    <row r="3818" spans="2:7" x14ac:dyDescent="0.3">
      <c r="B3818" s="4"/>
    </row>
    <row r="3819" spans="2:7" x14ac:dyDescent="0.3">
      <c r="B3819" s="4"/>
    </row>
    <row r="3820" spans="2:7" x14ac:dyDescent="0.3">
      <c r="B3820" s="4"/>
      <c r="G3820" s="1"/>
    </row>
    <row r="3821" spans="2:7" x14ac:dyDescent="0.3">
      <c r="B3821" s="4"/>
    </row>
    <row r="3822" spans="2:7" x14ac:dyDescent="0.3">
      <c r="B3822" s="4"/>
    </row>
    <row r="3823" spans="2:7" x14ac:dyDescent="0.3">
      <c r="B3823" s="4"/>
    </row>
    <row r="3824" spans="2:7" x14ac:dyDescent="0.3">
      <c r="B3824" s="4"/>
    </row>
    <row r="3825" spans="2:2" x14ac:dyDescent="0.3">
      <c r="B3825" s="4"/>
    </row>
    <row r="3826" spans="2:2" x14ac:dyDescent="0.3">
      <c r="B3826" s="4"/>
    </row>
    <row r="3827" spans="2:2" x14ac:dyDescent="0.3">
      <c r="B3827" s="4"/>
    </row>
    <row r="3828" spans="2:2" x14ac:dyDescent="0.3">
      <c r="B3828" s="4"/>
    </row>
    <row r="3829" spans="2:2" x14ac:dyDescent="0.3">
      <c r="B3829" s="4"/>
    </row>
    <row r="3830" spans="2:2" x14ac:dyDescent="0.3">
      <c r="B3830" s="4"/>
    </row>
    <row r="3831" spans="2:2" x14ac:dyDescent="0.3">
      <c r="B3831" s="4"/>
    </row>
    <row r="3832" spans="2:2" x14ac:dyDescent="0.3">
      <c r="B3832" s="4"/>
    </row>
    <row r="3833" spans="2:2" x14ac:dyDescent="0.3">
      <c r="B3833" s="4"/>
    </row>
    <row r="3834" spans="2:2" x14ac:dyDescent="0.3">
      <c r="B3834" s="4"/>
    </row>
    <row r="3835" spans="2:2" x14ac:dyDescent="0.3">
      <c r="B3835" s="4"/>
    </row>
    <row r="3836" spans="2:2" x14ac:dyDescent="0.3">
      <c r="B3836" s="4"/>
    </row>
    <row r="3837" spans="2:2" x14ac:dyDescent="0.3">
      <c r="B3837" s="4"/>
    </row>
    <row r="3838" spans="2:2" x14ac:dyDescent="0.3">
      <c r="B3838" s="4"/>
    </row>
    <row r="3839" spans="2:2" x14ac:dyDescent="0.3">
      <c r="B3839" s="4"/>
    </row>
    <row r="3840" spans="2:2" x14ac:dyDescent="0.3">
      <c r="B3840" s="4"/>
    </row>
    <row r="3841" spans="2:8" x14ac:dyDescent="0.3">
      <c r="B3841" s="4"/>
    </row>
    <row r="3842" spans="2:8" x14ac:dyDescent="0.3">
      <c r="B3842" s="4"/>
    </row>
    <row r="3843" spans="2:8" x14ac:dyDescent="0.3">
      <c r="B3843" s="4"/>
    </row>
    <row r="3844" spans="2:8" x14ac:dyDescent="0.3">
      <c r="B3844" s="4"/>
    </row>
    <row r="3845" spans="2:8" x14ac:dyDescent="0.3">
      <c r="B3845" s="4"/>
      <c r="H3845" s="1"/>
    </row>
    <row r="3846" spans="2:8" x14ac:dyDescent="0.3">
      <c r="B3846" s="4"/>
    </row>
    <row r="3847" spans="2:8" x14ac:dyDescent="0.3">
      <c r="B3847" s="4"/>
    </row>
    <row r="3848" spans="2:8" x14ac:dyDescent="0.3">
      <c r="B3848" s="4"/>
      <c r="H3848" s="1"/>
    </row>
    <row r="3849" spans="2:8" x14ac:dyDescent="0.3">
      <c r="B3849" s="4"/>
    </row>
    <row r="3850" spans="2:8" x14ac:dyDescent="0.3">
      <c r="B3850" s="4"/>
      <c r="H3850" s="1"/>
    </row>
    <row r="3851" spans="2:8" x14ac:dyDescent="0.3">
      <c r="B3851" s="4"/>
      <c r="H3851" s="1"/>
    </row>
    <row r="3852" spans="2:8" x14ac:dyDescent="0.3">
      <c r="B3852" s="4"/>
    </row>
    <row r="3853" spans="2:8" x14ac:dyDescent="0.3">
      <c r="B3853" s="4"/>
    </row>
    <row r="3854" spans="2:8" x14ac:dyDescent="0.3">
      <c r="B3854" s="4"/>
    </row>
    <row r="3855" spans="2:8" x14ac:dyDescent="0.3">
      <c r="B3855" s="4"/>
    </row>
    <row r="3856" spans="2:8" x14ac:dyDescent="0.3">
      <c r="B3856" s="4"/>
    </row>
    <row r="3857" spans="2:2" x14ac:dyDescent="0.3">
      <c r="B3857" s="4"/>
    </row>
    <row r="3858" spans="2:2" x14ac:dyDescent="0.3">
      <c r="B3858" s="4"/>
    </row>
    <row r="3859" spans="2:2" x14ac:dyDescent="0.3">
      <c r="B3859" s="4"/>
    </row>
    <row r="3860" spans="2:2" x14ac:dyDescent="0.3">
      <c r="B3860" s="4"/>
    </row>
    <row r="3861" spans="2:2" x14ac:dyDescent="0.3">
      <c r="B3861" s="4"/>
    </row>
    <row r="3862" spans="2:2" x14ac:dyDescent="0.3">
      <c r="B3862" s="4"/>
    </row>
    <row r="3863" spans="2:2" x14ac:dyDescent="0.3">
      <c r="B3863" s="4"/>
    </row>
    <row r="3864" spans="2:2" x14ac:dyDescent="0.3">
      <c r="B3864" s="4"/>
    </row>
    <row r="3865" spans="2:2" x14ac:dyDescent="0.3">
      <c r="B3865" s="4"/>
    </row>
    <row r="3866" spans="2:2" x14ac:dyDescent="0.3">
      <c r="B3866" s="4"/>
    </row>
    <row r="3867" spans="2:2" x14ac:dyDescent="0.3">
      <c r="B3867" s="4"/>
    </row>
    <row r="3868" spans="2:2" x14ac:dyDescent="0.3">
      <c r="B3868" s="4"/>
    </row>
    <row r="3869" spans="2:2" x14ac:dyDescent="0.3">
      <c r="B3869" s="4"/>
    </row>
    <row r="3870" spans="2:2" x14ac:dyDescent="0.3">
      <c r="B3870" s="4"/>
    </row>
    <row r="3871" spans="2:2" x14ac:dyDescent="0.3">
      <c r="B3871" s="4"/>
    </row>
    <row r="3872" spans="2:2" x14ac:dyDescent="0.3">
      <c r="B3872" s="4"/>
    </row>
    <row r="3873" spans="2:2" x14ac:dyDescent="0.3">
      <c r="B3873" s="4"/>
    </row>
    <row r="3874" spans="2:2" x14ac:dyDescent="0.3">
      <c r="B3874" s="4"/>
    </row>
    <row r="3875" spans="2:2" x14ac:dyDescent="0.3">
      <c r="B3875" s="4"/>
    </row>
    <row r="3876" spans="2:2" x14ac:dyDescent="0.3">
      <c r="B3876" s="4"/>
    </row>
    <row r="3877" spans="2:2" x14ac:dyDescent="0.3">
      <c r="B3877" s="4"/>
    </row>
    <row r="3878" spans="2:2" x14ac:dyDescent="0.3">
      <c r="B3878" s="4"/>
    </row>
    <row r="3879" spans="2:2" x14ac:dyDescent="0.3">
      <c r="B3879" s="4"/>
    </row>
    <row r="3880" spans="2:2" x14ac:dyDescent="0.3">
      <c r="B3880" s="4"/>
    </row>
    <row r="3881" spans="2:2" x14ac:dyDescent="0.3">
      <c r="B3881" s="4"/>
    </row>
    <row r="3882" spans="2:2" x14ac:dyDescent="0.3">
      <c r="B3882" s="4"/>
    </row>
    <row r="3883" spans="2:2" x14ac:dyDescent="0.3">
      <c r="B3883" s="4"/>
    </row>
    <row r="3884" spans="2:2" x14ac:dyDescent="0.3">
      <c r="B3884" s="4"/>
    </row>
    <row r="3885" spans="2:2" x14ac:dyDescent="0.3">
      <c r="B3885" s="4"/>
    </row>
    <row r="3886" spans="2:2" x14ac:dyDescent="0.3">
      <c r="B3886" s="4"/>
    </row>
    <row r="3887" spans="2:2" x14ac:dyDescent="0.3">
      <c r="B3887" s="4"/>
    </row>
    <row r="3888" spans="2:2" x14ac:dyDescent="0.3">
      <c r="B3888" s="4"/>
    </row>
    <row r="3889" spans="2:2" x14ac:dyDescent="0.3">
      <c r="B3889" s="4"/>
    </row>
    <row r="3890" spans="2:2" x14ac:dyDescent="0.3">
      <c r="B3890" s="4"/>
    </row>
    <row r="3891" spans="2:2" x14ac:dyDescent="0.3">
      <c r="B3891" s="4"/>
    </row>
    <row r="3892" spans="2:2" x14ac:dyDescent="0.3">
      <c r="B3892" s="4"/>
    </row>
    <row r="3893" spans="2:2" x14ac:dyDescent="0.3">
      <c r="B3893" s="4"/>
    </row>
    <row r="3894" spans="2:2" x14ac:dyDescent="0.3">
      <c r="B3894" s="4"/>
    </row>
    <row r="3895" spans="2:2" x14ac:dyDescent="0.3">
      <c r="B3895" s="4"/>
    </row>
    <row r="3896" spans="2:2" x14ac:dyDescent="0.3">
      <c r="B3896" s="4"/>
    </row>
    <row r="3897" spans="2:2" x14ac:dyDescent="0.3">
      <c r="B3897" s="4"/>
    </row>
    <row r="3898" spans="2:2" x14ac:dyDescent="0.3">
      <c r="B3898" s="4"/>
    </row>
    <row r="3899" spans="2:2" x14ac:dyDescent="0.3">
      <c r="B3899" s="4"/>
    </row>
    <row r="3900" spans="2:2" x14ac:dyDescent="0.3">
      <c r="B3900" s="4"/>
    </row>
    <row r="3901" spans="2:2" x14ac:dyDescent="0.3">
      <c r="B3901" s="4"/>
    </row>
    <row r="3902" spans="2:2" x14ac:dyDescent="0.3">
      <c r="B3902" s="4"/>
    </row>
    <row r="3903" spans="2:2" x14ac:dyDescent="0.3">
      <c r="B3903" s="4"/>
    </row>
    <row r="3904" spans="2:2" x14ac:dyDescent="0.3">
      <c r="B3904" s="4"/>
    </row>
    <row r="3905" spans="2:2" x14ac:dyDescent="0.3">
      <c r="B3905" s="4"/>
    </row>
    <row r="3906" spans="2:2" x14ac:dyDescent="0.3">
      <c r="B3906" s="4"/>
    </row>
    <row r="3907" spans="2:2" x14ac:dyDescent="0.3">
      <c r="B3907" s="4"/>
    </row>
    <row r="3908" spans="2:2" x14ac:dyDescent="0.3">
      <c r="B3908" s="4"/>
    </row>
    <row r="3909" spans="2:2" x14ac:dyDescent="0.3">
      <c r="B3909" s="4"/>
    </row>
    <row r="3910" spans="2:2" x14ac:dyDescent="0.3">
      <c r="B3910" s="4"/>
    </row>
    <row r="3911" spans="2:2" x14ac:dyDescent="0.3">
      <c r="B3911" s="4"/>
    </row>
    <row r="3912" spans="2:2" x14ac:dyDescent="0.3">
      <c r="B3912" s="4"/>
    </row>
    <row r="3913" spans="2:2" x14ac:dyDescent="0.3">
      <c r="B3913" s="4"/>
    </row>
    <row r="3914" spans="2:2" x14ac:dyDescent="0.3">
      <c r="B3914" s="4"/>
    </row>
    <row r="3915" spans="2:2" x14ac:dyDescent="0.3">
      <c r="B3915" s="4"/>
    </row>
    <row r="3916" spans="2:2" x14ac:dyDescent="0.3">
      <c r="B3916" s="4"/>
    </row>
    <row r="3917" spans="2:2" x14ac:dyDescent="0.3">
      <c r="B3917" s="4"/>
    </row>
    <row r="3918" spans="2:2" x14ac:dyDescent="0.3">
      <c r="B3918" s="4"/>
    </row>
    <row r="3919" spans="2:2" x14ac:dyDescent="0.3">
      <c r="B3919" s="4"/>
    </row>
    <row r="3920" spans="2:2" x14ac:dyDescent="0.3">
      <c r="B3920" s="4"/>
    </row>
    <row r="3921" spans="2:2" x14ac:dyDescent="0.3">
      <c r="B3921" s="4"/>
    </row>
    <row r="3922" spans="2:2" x14ac:dyDescent="0.3">
      <c r="B3922" s="4"/>
    </row>
    <row r="3923" spans="2:2" x14ac:dyDescent="0.3">
      <c r="B3923" s="4"/>
    </row>
    <row r="3924" spans="2:2" x14ac:dyDescent="0.3">
      <c r="B3924" s="4"/>
    </row>
    <row r="3925" spans="2:2" x14ac:dyDescent="0.3">
      <c r="B3925" s="4"/>
    </row>
    <row r="3926" spans="2:2" x14ac:dyDescent="0.3">
      <c r="B3926" s="4"/>
    </row>
    <row r="3927" spans="2:2" x14ac:dyDescent="0.3">
      <c r="B3927" s="4"/>
    </row>
    <row r="3928" spans="2:2" x14ac:dyDescent="0.3">
      <c r="B3928" s="4"/>
    </row>
    <row r="3929" spans="2:2" x14ac:dyDescent="0.3">
      <c r="B3929" s="4"/>
    </row>
    <row r="3930" spans="2:2" x14ac:dyDescent="0.3">
      <c r="B3930" s="4"/>
    </row>
    <row r="3931" spans="2:2" x14ac:dyDescent="0.3">
      <c r="B3931" s="4"/>
    </row>
    <row r="3932" spans="2:2" x14ac:dyDescent="0.3">
      <c r="B3932" s="4"/>
    </row>
    <row r="3933" spans="2:2" x14ac:dyDescent="0.3">
      <c r="B3933" s="4"/>
    </row>
    <row r="3934" spans="2:2" x14ac:dyDescent="0.3">
      <c r="B3934" s="4"/>
    </row>
    <row r="3935" spans="2:2" x14ac:dyDescent="0.3">
      <c r="B3935" s="4"/>
    </row>
    <row r="3936" spans="2:2" x14ac:dyDescent="0.3">
      <c r="B3936" s="4"/>
    </row>
    <row r="3937" spans="2:2" x14ac:dyDescent="0.3">
      <c r="B3937" s="4"/>
    </row>
    <row r="3938" spans="2:2" x14ac:dyDescent="0.3">
      <c r="B3938" s="4"/>
    </row>
    <row r="3939" spans="2:2" x14ac:dyDescent="0.3">
      <c r="B3939" s="4"/>
    </row>
    <row r="3940" spans="2:2" x14ac:dyDescent="0.3">
      <c r="B3940" s="4"/>
    </row>
    <row r="3941" spans="2:2" x14ac:dyDescent="0.3">
      <c r="B3941" s="4"/>
    </row>
    <row r="3942" spans="2:2" x14ac:dyDescent="0.3">
      <c r="B3942" s="4"/>
    </row>
    <row r="3943" spans="2:2" x14ac:dyDescent="0.3">
      <c r="B3943" s="4"/>
    </row>
    <row r="3944" spans="2:2" x14ac:dyDescent="0.3">
      <c r="B3944" s="4"/>
    </row>
    <row r="3945" spans="2:2" x14ac:dyDescent="0.3">
      <c r="B3945" s="4"/>
    </row>
    <row r="3946" spans="2:2" x14ac:dyDescent="0.3">
      <c r="B3946" s="4"/>
    </row>
    <row r="3947" spans="2:2" x14ac:dyDescent="0.3">
      <c r="B3947" s="4"/>
    </row>
    <row r="3948" spans="2:2" x14ac:dyDescent="0.3">
      <c r="B3948" s="4"/>
    </row>
    <row r="3949" spans="2:2" x14ac:dyDescent="0.3">
      <c r="B3949" s="4"/>
    </row>
    <row r="3950" spans="2:2" x14ac:dyDescent="0.3">
      <c r="B3950" s="4"/>
    </row>
    <row r="3951" spans="2:2" x14ac:dyDescent="0.3">
      <c r="B3951" s="4"/>
    </row>
    <row r="3952" spans="2:2" x14ac:dyDescent="0.3">
      <c r="B3952" s="4"/>
    </row>
    <row r="3953" spans="2:2" x14ac:dyDescent="0.3">
      <c r="B3953" s="4"/>
    </row>
    <row r="3954" spans="2:2" x14ac:dyDescent="0.3">
      <c r="B3954" s="4"/>
    </row>
    <row r="3955" spans="2:2" x14ac:dyDescent="0.3">
      <c r="B3955" s="4"/>
    </row>
    <row r="3956" spans="2:2" x14ac:dyDescent="0.3">
      <c r="B3956" s="4"/>
    </row>
    <row r="3957" spans="2:2" x14ac:dyDescent="0.3">
      <c r="B3957" s="4"/>
    </row>
    <row r="3958" spans="2:2" x14ac:dyDescent="0.3">
      <c r="B3958" s="4"/>
    </row>
    <row r="3959" spans="2:2" x14ac:dyDescent="0.3">
      <c r="B3959" s="4"/>
    </row>
    <row r="3960" spans="2:2" x14ac:dyDescent="0.3">
      <c r="B3960" s="4"/>
    </row>
    <row r="3961" spans="2:2" x14ac:dyDescent="0.3">
      <c r="B3961" s="4"/>
    </row>
    <row r="3962" spans="2:2" x14ac:dyDescent="0.3">
      <c r="B3962" s="4"/>
    </row>
    <row r="3963" spans="2:2" x14ac:dyDescent="0.3">
      <c r="B3963" s="4"/>
    </row>
    <row r="3964" spans="2:2" x14ac:dyDescent="0.3">
      <c r="B3964" s="4"/>
    </row>
    <row r="3965" spans="2:2" x14ac:dyDescent="0.3">
      <c r="B3965" s="4"/>
    </row>
    <row r="3966" spans="2:2" x14ac:dyDescent="0.3">
      <c r="B3966" s="4"/>
    </row>
    <row r="3967" spans="2:2" x14ac:dyDescent="0.3">
      <c r="B3967" s="4"/>
    </row>
    <row r="3968" spans="2:2" x14ac:dyDescent="0.3">
      <c r="B3968" s="4"/>
    </row>
    <row r="3969" spans="2:2" x14ac:dyDescent="0.3">
      <c r="B3969" s="4"/>
    </row>
    <row r="3970" spans="2:2" x14ac:dyDescent="0.3">
      <c r="B3970" s="4"/>
    </row>
    <row r="3971" spans="2:2" x14ac:dyDescent="0.3">
      <c r="B3971" s="4"/>
    </row>
    <row r="3972" spans="2:2" x14ac:dyDescent="0.3">
      <c r="B3972" s="4"/>
    </row>
    <row r="3973" spans="2:2" x14ac:dyDescent="0.3">
      <c r="B3973" s="4"/>
    </row>
    <row r="3974" spans="2:2" x14ac:dyDescent="0.3">
      <c r="B3974" s="4"/>
    </row>
    <row r="3975" spans="2:2" x14ac:dyDescent="0.3">
      <c r="B3975" s="4"/>
    </row>
    <row r="3976" spans="2:2" x14ac:dyDescent="0.3">
      <c r="B3976" s="4"/>
    </row>
    <row r="3977" spans="2:2" x14ac:dyDescent="0.3">
      <c r="B3977" s="4"/>
    </row>
    <row r="3978" spans="2:2" x14ac:dyDescent="0.3">
      <c r="B3978" s="4"/>
    </row>
    <row r="3979" spans="2:2" x14ac:dyDescent="0.3">
      <c r="B3979" s="4"/>
    </row>
    <row r="3980" spans="2:2" x14ac:dyDescent="0.3">
      <c r="B3980" s="4"/>
    </row>
    <row r="3981" spans="2:2" x14ac:dyDescent="0.3">
      <c r="B3981" s="4"/>
    </row>
    <row r="3982" spans="2:2" x14ac:dyDescent="0.3">
      <c r="B3982" s="4"/>
    </row>
    <row r="3983" spans="2:2" x14ac:dyDescent="0.3">
      <c r="B3983" s="4"/>
    </row>
    <row r="3984" spans="2:2" x14ac:dyDescent="0.3">
      <c r="B3984" s="4"/>
    </row>
    <row r="3985" spans="2:2" x14ac:dyDescent="0.3">
      <c r="B3985" s="4"/>
    </row>
    <row r="3986" spans="2:2" x14ac:dyDescent="0.3">
      <c r="B3986" s="4"/>
    </row>
    <row r="3987" spans="2:2" x14ac:dyDescent="0.3">
      <c r="B3987" s="4"/>
    </row>
    <row r="3988" spans="2:2" x14ac:dyDescent="0.3">
      <c r="B3988" s="4"/>
    </row>
    <row r="3989" spans="2:2" x14ac:dyDescent="0.3">
      <c r="B3989" s="4"/>
    </row>
    <row r="3990" spans="2:2" x14ac:dyDescent="0.3">
      <c r="B3990" s="4"/>
    </row>
    <row r="3991" spans="2:2" x14ac:dyDescent="0.3">
      <c r="B3991" s="4"/>
    </row>
    <row r="3992" spans="2:2" x14ac:dyDescent="0.3">
      <c r="B3992" s="4"/>
    </row>
    <row r="3993" spans="2:2" x14ac:dyDescent="0.3">
      <c r="B3993" s="4"/>
    </row>
    <row r="3994" spans="2:2" x14ac:dyDescent="0.3">
      <c r="B3994" s="4"/>
    </row>
    <row r="3995" spans="2:2" x14ac:dyDescent="0.3">
      <c r="B3995" s="4"/>
    </row>
    <row r="3996" spans="2:2" x14ac:dyDescent="0.3">
      <c r="B3996" s="4"/>
    </row>
    <row r="3997" spans="2:2" x14ac:dyDescent="0.3">
      <c r="B3997" s="4"/>
    </row>
    <row r="3998" spans="2:2" x14ac:dyDescent="0.3">
      <c r="B3998" s="4"/>
    </row>
    <row r="3999" spans="2:2" x14ac:dyDescent="0.3">
      <c r="B3999" s="4"/>
    </row>
    <row r="4000" spans="2:2" x14ac:dyDescent="0.3">
      <c r="B4000" s="4"/>
    </row>
    <row r="4001" spans="2:7" x14ac:dyDescent="0.3">
      <c r="B4001" s="4"/>
    </row>
    <row r="4002" spans="2:7" x14ac:dyDescent="0.3">
      <c r="B4002" s="4"/>
    </row>
    <row r="4003" spans="2:7" x14ac:dyDescent="0.3">
      <c r="B4003" s="4"/>
      <c r="G4003" s="1"/>
    </row>
    <row r="4004" spans="2:7" x14ac:dyDescent="0.3">
      <c r="B4004" s="4"/>
    </row>
    <row r="4005" spans="2:7" x14ac:dyDescent="0.3">
      <c r="B4005" s="4"/>
    </row>
    <row r="4006" spans="2:7" x14ac:dyDescent="0.3">
      <c r="B4006" s="4"/>
    </row>
    <row r="4007" spans="2:7" x14ac:dyDescent="0.3">
      <c r="B4007" s="4"/>
    </row>
    <row r="4008" spans="2:7" x14ac:dyDescent="0.3">
      <c r="B4008" s="4"/>
    </row>
    <row r="4009" spans="2:7" x14ac:dyDescent="0.3">
      <c r="B4009" s="4"/>
    </row>
    <row r="4010" spans="2:7" x14ac:dyDescent="0.3">
      <c r="B4010" s="4"/>
    </row>
    <row r="4011" spans="2:7" x14ac:dyDescent="0.3">
      <c r="B4011" s="4"/>
    </row>
    <row r="4012" spans="2:7" x14ac:dyDescent="0.3">
      <c r="B4012" s="4"/>
    </row>
    <row r="4013" spans="2:7" x14ac:dyDescent="0.3">
      <c r="B4013" s="4"/>
    </row>
    <row r="4014" spans="2:7" x14ac:dyDescent="0.3">
      <c r="B4014" s="4"/>
    </row>
    <row r="4015" spans="2:7" x14ac:dyDescent="0.3">
      <c r="B4015" s="4"/>
    </row>
    <row r="4016" spans="2:7" x14ac:dyDescent="0.3">
      <c r="B4016" s="4"/>
    </row>
    <row r="4017" spans="2:2" x14ac:dyDescent="0.3">
      <c r="B4017" s="4"/>
    </row>
    <row r="4018" spans="2:2" x14ac:dyDescent="0.3">
      <c r="B4018" s="4"/>
    </row>
    <row r="4019" spans="2:2" x14ac:dyDescent="0.3">
      <c r="B4019" s="4"/>
    </row>
    <row r="4020" spans="2:2" x14ac:dyDescent="0.3">
      <c r="B4020" s="4"/>
    </row>
    <row r="4021" spans="2:2" x14ac:dyDescent="0.3">
      <c r="B4021" s="4"/>
    </row>
    <row r="4022" spans="2:2" x14ac:dyDescent="0.3">
      <c r="B4022" s="4"/>
    </row>
    <row r="4023" spans="2:2" x14ac:dyDescent="0.3">
      <c r="B4023" s="4"/>
    </row>
    <row r="4024" spans="2:2" x14ac:dyDescent="0.3">
      <c r="B4024" s="4"/>
    </row>
    <row r="4025" spans="2:2" x14ac:dyDescent="0.3">
      <c r="B4025" s="4"/>
    </row>
    <row r="4026" spans="2:2" x14ac:dyDescent="0.3">
      <c r="B4026" s="4"/>
    </row>
    <row r="4027" spans="2:2" x14ac:dyDescent="0.3">
      <c r="B4027" s="4"/>
    </row>
    <row r="4028" spans="2:2" x14ac:dyDescent="0.3">
      <c r="B4028" s="4"/>
    </row>
    <row r="4029" spans="2:2" x14ac:dyDescent="0.3">
      <c r="B4029" s="4"/>
    </row>
    <row r="4030" spans="2:2" x14ac:dyDescent="0.3">
      <c r="B4030" s="4"/>
    </row>
    <row r="4031" spans="2:2" x14ac:dyDescent="0.3">
      <c r="B4031" s="4"/>
    </row>
    <row r="4032" spans="2:2" x14ac:dyDescent="0.3">
      <c r="B4032" s="4"/>
    </row>
    <row r="4033" spans="2:2" x14ac:dyDescent="0.3">
      <c r="B4033" s="4"/>
    </row>
    <row r="4034" spans="2:2" x14ac:dyDescent="0.3">
      <c r="B4034" s="4"/>
    </row>
    <row r="4035" spans="2:2" x14ac:dyDescent="0.3">
      <c r="B4035" s="4"/>
    </row>
    <row r="4036" spans="2:2" x14ac:dyDescent="0.3">
      <c r="B4036" s="4"/>
    </row>
    <row r="4037" spans="2:2" x14ac:dyDescent="0.3">
      <c r="B4037" s="4"/>
    </row>
    <row r="4038" spans="2:2" x14ac:dyDescent="0.3">
      <c r="B4038" s="4"/>
    </row>
    <row r="4039" spans="2:2" x14ac:dyDescent="0.3">
      <c r="B4039" s="4"/>
    </row>
    <row r="4040" spans="2:2" x14ac:dyDescent="0.3">
      <c r="B4040" s="4"/>
    </row>
    <row r="4041" spans="2:2" x14ac:dyDescent="0.3">
      <c r="B4041" s="4"/>
    </row>
    <row r="4042" spans="2:2" x14ac:dyDescent="0.3">
      <c r="B4042" s="4"/>
    </row>
    <row r="4043" spans="2:2" x14ac:dyDescent="0.3">
      <c r="B4043" s="4"/>
    </row>
    <row r="4044" spans="2:2" x14ac:dyDescent="0.3">
      <c r="B4044" s="4"/>
    </row>
    <row r="4045" spans="2:2" x14ac:dyDescent="0.3">
      <c r="B4045" s="4"/>
    </row>
    <row r="4046" spans="2:2" x14ac:dyDescent="0.3">
      <c r="B4046" s="4"/>
    </row>
    <row r="4047" spans="2:2" x14ac:dyDescent="0.3">
      <c r="B4047" s="4"/>
    </row>
    <row r="4048" spans="2:2" x14ac:dyDescent="0.3">
      <c r="B4048" s="4"/>
    </row>
    <row r="4049" spans="2:2" x14ac:dyDescent="0.3">
      <c r="B4049" s="4"/>
    </row>
    <row r="4050" spans="2:2" x14ac:dyDescent="0.3">
      <c r="B4050" s="4"/>
    </row>
    <row r="4051" spans="2:2" x14ac:dyDescent="0.3">
      <c r="B4051" s="4"/>
    </row>
    <row r="4052" spans="2:2" x14ac:dyDescent="0.3">
      <c r="B4052" s="4"/>
    </row>
    <row r="4053" spans="2:2" x14ac:dyDescent="0.3">
      <c r="B4053" s="4"/>
    </row>
    <row r="4054" spans="2:2" x14ac:dyDescent="0.3">
      <c r="B4054" s="4"/>
    </row>
    <row r="4055" spans="2:2" x14ac:dyDescent="0.3">
      <c r="B4055" s="4"/>
    </row>
    <row r="4056" spans="2:2" x14ac:dyDescent="0.3">
      <c r="B4056" s="4"/>
    </row>
    <row r="4057" spans="2:2" x14ac:dyDescent="0.3">
      <c r="B4057" s="4"/>
    </row>
    <row r="4058" spans="2:2" x14ac:dyDescent="0.3">
      <c r="B4058" s="4"/>
    </row>
    <row r="4059" spans="2:2" x14ac:dyDescent="0.3">
      <c r="B4059" s="4"/>
    </row>
    <row r="4060" spans="2:2" x14ac:dyDescent="0.3">
      <c r="B4060" s="4"/>
    </row>
    <row r="4061" spans="2:2" x14ac:dyDescent="0.3">
      <c r="B4061" s="4"/>
    </row>
    <row r="4062" spans="2:2" x14ac:dyDescent="0.3">
      <c r="B4062" s="4"/>
    </row>
    <row r="4063" spans="2:2" x14ac:dyDescent="0.3">
      <c r="B4063" s="4"/>
    </row>
    <row r="4064" spans="2:2" x14ac:dyDescent="0.3">
      <c r="B4064" s="4"/>
    </row>
    <row r="4065" spans="2:2" x14ac:dyDescent="0.3">
      <c r="B4065" s="4"/>
    </row>
    <row r="4066" spans="2:2" x14ac:dyDescent="0.3">
      <c r="B4066" s="4"/>
    </row>
    <row r="4067" spans="2:2" x14ac:dyDescent="0.3">
      <c r="B4067" s="4"/>
    </row>
    <row r="4068" spans="2:2" x14ac:dyDescent="0.3">
      <c r="B4068" s="4"/>
    </row>
    <row r="4069" spans="2:2" x14ac:dyDescent="0.3">
      <c r="B4069" s="4"/>
    </row>
    <row r="4070" spans="2:2" x14ac:dyDescent="0.3">
      <c r="B4070" s="4"/>
    </row>
    <row r="4071" spans="2:2" x14ac:dyDescent="0.3">
      <c r="B4071" s="4"/>
    </row>
    <row r="4072" spans="2:2" x14ac:dyDescent="0.3">
      <c r="B4072" s="4"/>
    </row>
    <row r="4073" spans="2:2" x14ac:dyDescent="0.3">
      <c r="B4073" s="4"/>
    </row>
    <row r="4074" spans="2:2" x14ac:dyDescent="0.3">
      <c r="B4074" s="4"/>
    </row>
    <row r="4075" spans="2:2" x14ac:dyDescent="0.3">
      <c r="B4075" s="4"/>
    </row>
    <row r="4076" spans="2:2" x14ac:dyDescent="0.3">
      <c r="B4076" s="4"/>
    </row>
    <row r="4077" spans="2:2" x14ac:dyDescent="0.3">
      <c r="B4077" s="4"/>
    </row>
    <row r="4078" spans="2:2" x14ac:dyDescent="0.3">
      <c r="B4078" s="4"/>
    </row>
    <row r="4079" spans="2:2" x14ac:dyDescent="0.3">
      <c r="B4079" s="4"/>
    </row>
    <row r="4080" spans="2:2" x14ac:dyDescent="0.3">
      <c r="B4080" s="4"/>
    </row>
    <row r="4081" spans="2:2" x14ac:dyDescent="0.3">
      <c r="B4081" s="4"/>
    </row>
    <row r="4082" spans="2:2" x14ac:dyDescent="0.3">
      <c r="B4082" s="4"/>
    </row>
    <row r="4083" spans="2:2" x14ac:dyDescent="0.3">
      <c r="B4083" s="4"/>
    </row>
    <row r="4084" spans="2:2" x14ac:dyDescent="0.3">
      <c r="B4084" s="4"/>
    </row>
    <row r="4085" spans="2:2" x14ac:dyDescent="0.3">
      <c r="B4085" s="4"/>
    </row>
    <row r="4086" spans="2:2" x14ac:dyDescent="0.3">
      <c r="B4086" s="4"/>
    </row>
    <row r="4087" spans="2:2" x14ac:dyDescent="0.3">
      <c r="B4087" s="4"/>
    </row>
    <row r="4088" spans="2:2" x14ac:dyDescent="0.3">
      <c r="B4088" s="4"/>
    </row>
    <row r="4089" spans="2:2" x14ac:dyDescent="0.3">
      <c r="B4089" s="4"/>
    </row>
    <row r="4090" spans="2:2" x14ac:dyDescent="0.3">
      <c r="B4090" s="4"/>
    </row>
    <row r="4091" spans="2:2" x14ac:dyDescent="0.3">
      <c r="B4091" s="4"/>
    </row>
    <row r="4092" spans="2:2" x14ac:dyDescent="0.3">
      <c r="B4092" s="4"/>
    </row>
    <row r="4093" spans="2:2" x14ac:dyDescent="0.3">
      <c r="B4093" s="4"/>
    </row>
    <row r="4094" spans="2:2" x14ac:dyDescent="0.3">
      <c r="B4094" s="4"/>
    </row>
    <row r="4095" spans="2:2" x14ac:dyDescent="0.3">
      <c r="B4095" s="4"/>
    </row>
    <row r="4096" spans="2:2" x14ac:dyDescent="0.3">
      <c r="B4096" s="4"/>
    </row>
    <row r="4097" spans="2:2" x14ac:dyDescent="0.3">
      <c r="B4097" s="4"/>
    </row>
    <row r="4098" spans="2:2" x14ac:dyDescent="0.3">
      <c r="B4098" s="4"/>
    </row>
    <row r="4099" spans="2:2" x14ac:dyDescent="0.3">
      <c r="B4099" s="4"/>
    </row>
    <row r="4100" spans="2:2" x14ac:dyDescent="0.3">
      <c r="B4100" s="4"/>
    </row>
    <row r="4101" spans="2:2" x14ac:dyDescent="0.3">
      <c r="B4101" s="4"/>
    </row>
    <row r="4102" spans="2:2" x14ac:dyDescent="0.3">
      <c r="B4102" s="4"/>
    </row>
    <row r="4103" spans="2:2" x14ac:dyDescent="0.3">
      <c r="B4103" s="4"/>
    </row>
    <row r="4104" spans="2:2" x14ac:dyDescent="0.3">
      <c r="B4104" s="4"/>
    </row>
    <row r="4105" spans="2:2" x14ac:dyDescent="0.3">
      <c r="B4105" s="4"/>
    </row>
    <row r="4106" spans="2:2" x14ac:dyDescent="0.3">
      <c r="B4106" s="4"/>
    </row>
    <row r="4107" spans="2:2" x14ac:dyDescent="0.3">
      <c r="B4107" s="4"/>
    </row>
    <row r="4108" spans="2:2" x14ac:dyDescent="0.3">
      <c r="B4108" s="4"/>
    </row>
    <row r="4109" spans="2:2" x14ac:dyDescent="0.3">
      <c r="B4109" s="4"/>
    </row>
    <row r="4110" spans="2:2" x14ac:dyDescent="0.3">
      <c r="B4110" s="4"/>
    </row>
    <row r="4111" spans="2:2" x14ac:dyDescent="0.3">
      <c r="B4111" s="4"/>
    </row>
    <row r="4112" spans="2:2" x14ac:dyDescent="0.3">
      <c r="B4112" s="4"/>
    </row>
    <row r="4113" spans="2:8" x14ac:dyDescent="0.3">
      <c r="B4113" s="4"/>
    </row>
    <row r="4114" spans="2:8" x14ac:dyDescent="0.3">
      <c r="B4114" s="4"/>
    </row>
    <row r="4115" spans="2:8" x14ac:dyDescent="0.3">
      <c r="B4115" s="4"/>
      <c r="H4115" s="1"/>
    </row>
    <row r="4116" spans="2:8" x14ac:dyDescent="0.3">
      <c r="B4116" s="4"/>
    </row>
    <row r="4117" spans="2:8" x14ac:dyDescent="0.3">
      <c r="B4117" s="4"/>
    </row>
    <row r="4118" spans="2:8" x14ac:dyDescent="0.3">
      <c r="B4118" s="4"/>
    </row>
    <row r="4119" spans="2:8" x14ac:dyDescent="0.3">
      <c r="B4119" s="4"/>
    </row>
    <row r="4120" spans="2:8" x14ac:dyDescent="0.3">
      <c r="B4120" s="4"/>
    </row>
    <row r="4121" spans="2:8" x14ac:dyDescent="0.3">
      <c r="B4121" s="4"/>
    </row>
    <row r="4122" spans="2:8" x14ac:dyDescent="0.3">
      <c r="B4122" s="4"/>
    </row>
    <row r="4123" spans="2:8" x14ac:dyDescent="0.3">
      <c r="B4123" s="4"/>
    </row>
    <row r="4124" spans="2:8" x14ac:dyDescent="0.3">
      <c r="B4124" s="4"/>
    </row>
    <row r="4125" spans="2:8" x14ac:dyDescent="0.3">
      <c r="B4125" s="4"/>
    </row>
    <row r="4126" spans="2:8" x14ac:dyDescent="0.3">
      <c r="B4126" s="4"/>
    </row>
    <row r="4127" spans="2:8" x14ac:dyDescent="0.3">
      <c r="B4127" s="4"/>
    </row>
    <row r="4128" spans="2:8" x14ac:dyDescent="0.3">
      <c r="B4128" s="4"/>
    </row>
    <row r="4129" spans="2:7" x14ac:dyDescent="0.3">
      <c r="B4129" s="4"/>
    </row>
    <row r="4130" spans="2:7" x14ac:dyDescent="0.3">
      <c r="B4130" s="4"/>
    </row>
    <row r="4131" spans="2:7" x14ac:dyDescent="0.3">
      <c r="B4131" s="4"/>
    </row>
    <row r="4132" spans="2:7" x14ac:dyDescent="0.3">
      <c r="B4132" s="4"/>
    </row>
    <row r="4133" spans="2:7" x14ac:dyDescent="0.3">
      <c r="B4133" s="4"/>
    </row>
    <row r="4134" spans="2:7" x14ac:dyDescent="0.3">
      <c r="B4134" s="4"/>
    </row>
    <row r="4135" spans="2:7" x14ac:dyDescent="0.3">
      <c r="B4135" s="4"/>
    </row>
    <row r="4136" spans="2:7" x14ac:dyDescent="0.3">
      <c r="B4136" s="4"/>
    </row>
    <row r="4137" spans="2:7" x14ac:dyDescent="0.3">
      <c r="B4137" s="4"/>
    </row>
    <row r="4138" spans="2:7" x14ac:dyDescent="0.3">
      <c r="B4138" s="4"/>
    </row>
    <row r="4139" spans="2:7" x14ac:dyDescent="0.3">
      <c r="B4139" s="4"/>
    </row>
    <row r="4140" spans="2:7" x14ac:dyDescent="0.3">
      <c r="B4140" s="4"/>
    </row>
    <row r="4141" spans="2:7" x14ac:dyDescent="0.3">
      <c r="B4141" s="4"/>
    </row>
    <row r="4142" spans="2:7" x14ac:dyDescent="0.3">
      <c r="B4142" s="4"/>
    </row>
    <row r="4143" spans="2:7" x14ac:dyDescent="0.3">
      <c r="B4143" s="4"/>
    </row>
    <row r="4144" spans="2:7" x14ac:dyDescent="0.3">
      <c r="B4144" s="4"/>
      <c r="G4144" s="1"/>
    </row>
    <row r="4145" spans="2:2" x14ac:dyDescent="0.3">
      <c r="B4145" s="4"/>
    </row>
    <row r="4146" spans="2:2" x14ac:dyDescent="0.3">
      <c r="B4146" s="4"/>
    </row>
    <row r="4147" spans="2:2" x14ac:dyDescent="0.3">
      <c r="B4147" s="4"/>
    </row>
    <row r="4148" spans="2:2" x14ac:dyDescent="0.3">
      <c r="B4148" s="4"/>
    </row>
    <row r="4149" spans="2:2" x14ac:dyDescent="0.3">
      <c r="B4149" s="4"/>
    </row>
    <row r="4150" spans="2:2" x14ac:dyDescent="0.3">
      <c r="B4150" s="4"/>
    </row>
    <row r="4151" spans="2:2" x14ac:dyDescent="0.3">
      <c r="B4151" s="4"/>
    </row>
    <row r="4152" spans="2:2" x14ac:dyDescent="0.3">
      <c r="B4152" s="4"/>
    </row>
    <row r="4153" spans="2:2" x14ac:dyDescent="0.3">
      <c r="B4153" s="4"/>
    </row>
    <row r="4154" spans="2:2" x14ac:dyDescent="0.3">
      <c r="B4154" s="4"/>
    </row>
    <row r="4155" spans="2:2" x14ac:dyDescent="0.3">
      <c r="B4155" s="4"/>
    </row>
    <row r="4156" spans="2:2" x14ac:dyDescent="0.3">
      <c r="B4156" s="4"/>
    </row>
    <row r="4157" spans="2:2" x14ac:dyDescent="0.3">
      <c r="B4157" s="4"/>
    </row>
    <row r="4158" spans="2:2" x14ac:dyDescent="0.3">
      <c r="B4158" s="4"/>
    </row>
    <row r="4159" spans="2:2" x14ac:dyDescent="0.3">
      <c r="B4159" s="4"/>
    </row>
    <row r="4160" spans="2:2" x14ac:dyDescent="0.3">
      <c r="B4160" s="4"/>
    </row>
    <row r="4161" spans="2:2" x14ac:dyDescent="0.3">
      <c r="B4161" s="4"/>
    </row>
    <row r="4162" spans="2:2" x14ac:dyDescent="0.3">
      <c r="B4162" s="4"/>
    </row>
    <row r="4163" spans="2:2" x14ac:dyDescent="0.3">
      <c r="B4163" s="4"/>
    </row>
    <row r="4164" spans="2:2" x14ac:dyDescent="0.3">
      <c r="B4164" s="4"/>
    </row>
    <row r="4165" spans="2:2" x14ac:dyDescent="0.3">
      <c r="B4165" s="4"/>
    </row>
    <row r="4166" spans="2:2" x14ac:dyDescent="0.3">
      <c r="B4166" s="4"/>
    </row>
    <row r="4167" spans="2:2" x14ac:dyDescent="0.3">
      <c r="B4167" s="4"/>
    </row>
    <row r="4168" spans="2:2" x14ac:dyDescent="0.3">
      <c r="B4168" s="4"/>
    </row>
    <row r="4169" spans="2:2" x14ac:dyDescent="0.3">
      <c r="B4169" s="4"/>
    </row>
    <row r="4170" spans="2:2" x14ac:dyDescent="0.3">
      <c r="B4170" s="4"/>
    </row>
    <row r="4171" spans="2:2" x14ac:dyDescent="0.3">
      <c r="B4171" s="4"/>
    </row>
    <row r="4172" spans="2:2" x14ac:dyDescent="0.3">
      <c r="B4172" s="4"/>
    </row>
    <row r="4173" spans="2:2" x14ac:dyDescent="0.3">
      <c r="B4173" s="4"/>
    </row>
    <row r="4174" spans="2:2" x14ac:dyDescent="0.3">
      <c r="B4174" s="4"/>
    </row>
    <row r="4175" spans="2:2" x14ac:dyDescent="0.3">
      <c r="B4175" s="4"/>
    </row>
    <row r="4176" spans="2:2" x14ac:dyDescent="0.3">
      <c r="B4176" s="4"/>
    </row>
    <row r="4177" spans="2:2" x14ac:dyDescent="0.3">
      <c r="B4177" s="4"/>
    </row>
    <row r="4178" spans="2:2" x14ac:dyDescent="0.3">
      <c r="B4178" s="4"/>
    </row>
    <row r="4179" spans="2:2" x14ac:dyDescent="0.3">
      <c r="B4179" s="4"/>
    </row>
    <row r="4180" spans="2:2" x14ac:dyDescent="0.3">
      <c r="B4180" s="4"/>
    </row>
    <row r="4181" spans="2:2" x14ac:dyDescent="0.3">
      <c r="B4181" s="4"/>
    </row>
    <row r="4182" spans="2:2" x14ac:dyDescent="0.3">
      <c r="B4182" s="4"/>
    </row>
    <row r="4183" spans="2:2" x14ac:dyDescent="0.3">
      <c r="B4183" s="4"/>
    </row>
    <row r="4184" spans="2:2" x14ac:dyDescent="0.3">
      <c r="B4184" s="4"/>
    </row>
    <row r="4185" spans="2:2" x14ac:dyDescent="0.3">
      <c r="B4185" s="4"/>
    </row>
    <row r="4186" spans="2:2" x14ac:dyDescent="0.3">
      <c r="B4186" s="4"/>
    </row>
    <row r="4187" spans="2:2" x14ac:dyDescent="0.3">
      <c r="B4187" s="4"/>
    </row>
    <row r="4188" spans="2:2" x14ac:dyDescent="0.3">
      <c r="B4188" s="4"/>
    </row>
    <row r="4189" spans="2:2" x14ac:dyDescent="0.3">
      <c r="B4189" s="4"/>
    </row>
    <row r="4190" spans="2:2" x14ac:dyDescent="0.3">
      <c r="B4190" s="4"/>
    </row>
    <row r="4191" spans="2:2" x14ac:dyDescent="0.3">
      <c r="B4191" s="4"/>
    </row>
    <row r="4192" spans="2:2" x14ac:dyDescent="0.3">
      <c r="B4192" s="4"/>
    </row>
    <row r="4193" spans="2:2" x14ac:dyDescent="0.3">
      <c r="B4193" s="4"/>
    </row>
    <row r="4194" spans="2:2" x14ac:dyDescent="0.3">
      <c r="B4194" s="4"/>
    </row>
    <row r="4195" spans="2:2" x14ac:dyDescent="0.3">
      <c r="B4195" s="4"/>
    </row>
    <row r="4196" spans="2:2" x14ac:dyDescent="0.3">
      <c r="B4196" s="4"/>
    </row>
    <row r="4197" spans="2:2" x14ac:dyDescent="0.3">
      <c r="B4197" s="4"/>
    </row>
    <row r="4198" spans="2:2" x14ac:dyDescent="0.3">
      <c r="B4198" s="4"/>
    </row>
    <row r="4199" spans="2:2" x14ac:dyDescent="0.3">
      <c r="B4199" s="4"/>
    </row>
    <row r="4200" spans="2:2" x14ac:dyDescent="0.3">
      <c r="B4200" s="4"/>
    </row>
    <row r="4201" spans="2:2" x14ac:dyDescent="0.3">
      <c r="B4201" s="4"/>
    </row>
    <row r="4202" spans="2:2" x14ac:dyDescent="0.3">
      <c r="B4202" s="4"/>
    </row>
    <row r="4203" spans="2:2" x14ac:dyDescent="0.3">
      <c r="B4203" s="4"/>
    </row>
    <row r="4204" spans="2:2" x14ac:dyDescent="0.3">
      <c r="B4204" s="4"/>
    </row>
    <row r="4205" spans="2:2" x14ac:dyDescent="0.3">
      <c r="B4205" s="4"/>
    </row>
    <row r="4206" spans="2:2" x14ac:dyDescent="0.3">
      <c r="B4206" s="4"/>
    </row>
    <row r="4207" spans="2:2" x14ac:dyDescent="0.3">
      <c r="B4207" s="4"/>
    </row>
    <row r="4208" spans="2:2" x14ac:dyDescent="0.3">
      <c r="B4208" s="4"/>
    </row>
    <row r="4209" spans="2:2" x14ac:dyDescent="0.3">
      <c r="B4209" s="4"/>
    </row>
    <row r="4210" spans="2:2" x14ac:dyDescent="0.3">
      <c r="B4210" s="4"/>
    </row>
    <row r="4211" spans="2:2" x14ac:dyDescent="0.3">
      <c r="B4211" s="4"/>
    </row>
    <row r="4212" spans="2:2" x14ac:dyDescent="0.3">
      <c r="B4212" s="4"/>
    </row>
    <row r="4213" spans="2:2" x14ac:dyDescent="0.3">
      <c r="B4213" s="4"/>
    </row>
    <row r="4214" spans="2:2" x14ac:dyDescent="0.3">
      <c r="B4214" s="4"/>
    </row>
    <row r="4215" spans="2:2" x14ac:dyDescent="0.3">
      <c r="B4215" s="4"/>
    </row>
    <row r="4216" spans="2:2" x14ac:dyDescent="0.3">
      <c r="B4216" s="4"/>
    </row>
    <row r="4217" spans="2:2" x14ac:dyDescent="0.3">
      <c r="B4217" s="4"/>
    </row>
    <row r="4218" spans="2:2" x14ac:dyDescent="0.3">
      <c r="B4218" s="4"/>
    </row>
    <row r="4219" spans="2:2" x14ac:dyDescent="0.3">
      <c r="B4219" s="4"/>
    </row>
    <row r="4220" spans="2:2" x14ac:dyDescent="0.3">
      <c r="B4220" s="4"/>
    </row>
    <row r="4221" spans="2:2" x14ac:dyDescent="0.3">
      <c r="B4221" s="4"/>
    </row>
    <row r="4222" spans="2:2" x14ac:dyDescent="0.3">
      <c r="B4222" s="4"/>
    </row>
    <row r="4223" spans="2:2" x14ac:dyDescent="0.3">
      <c r="B4223" s="4"/>
    </row>
    <row r="4224" spans="2:2" x14ac:dyDescent="0.3">
      <c r="B4224" s="4"/>
    </row>
    <row r="4225" spans="2:2" x14ac:dyDescent="0.3">
      <c r="B4225" s="4"/>
    </row>
    <row r="4226" spans="2:2" x14ac:dyDescent="0.3">
      <c r="B4226" s="4"/>
    </row>
    <row r="4227" spans="2:2" x14ac:dyDescent="0.3">
      <c r="B4227" s="4"/>
    </row>
    <row r="4228" spans="2:2" x14ac:dyDescent="0.3">
      <c r="B4228" s="4"/>
    </row>
    <row r="4229" spans="2:2" x14ac:dyDescent="0.3">
      <c r="B4229" s="4"/>
    </row>
    <row r="4230" spans="2:2" x14ac:dyDescent="0.3">
      <c r="B4230" s="4"/>
    </row>
    <row r="4231" spans="2:2" x14ac:dyDescent="0.3">
      <c r="B4231" s="4"/>
    </row>
    <row r="4232" spans="2:2" x14ac:dyDescent="0.3">
      <c r="B4232" s="4"/>
    </row>
    <row r="4233" spans="2:2" x14ac:dyDescent="0.3">
      <c r="B4233" s="4"/>
    </row>
    <row r="4234" spans="2:2" x14ac:dyDescent="0.3">
      <c r="B4234" s="4"/>
    </row>
    <row r="4235" spans="2:2" x14ac:dyDescent="0.3">
      <c r="B4235" s="4"/>
    </row>
    <row r="4236" spans="2:2" x14ac:dyDescent="0.3">
      <c r="B4236" s="4"/>
    </row>
    <row r="4237" spans="2:2" x14ac:dyDescent="0.3">
      <c r="B4237" s="4"/>
    </row>
    <row r="4238" spans="2:2" x14ac:dyDescent="0.3">
      <c r="B4238" s="4"/>
    </row>
    <row r="4239" spans="2:2" x14ac:dyDescent="0.3">
      <c r="B4239" s="4"/>
    </row>
    <row r="4240" spans="2:2" x14ac:dyDescent="0.3">
      <c r="B4240" s="4"/>
    </row>
    <row r="4241" spans="2:2" x14ac:dyDescent="0.3">
      <c r="B4241" s="4"/>
    </row>
    <row r="4242" spans="2:2" x14ac:dyDescent="0.3">
      <c r="B4242" s="4"/>
    </row>
    <row r="4243" spans="2:2" x14ac:dyDescent="0.3">
      <c r="B4243" s="4"/>
    </row>
    <row r="4244" spans="2:2" x14ac:dyDescent="0.3">
      <c r="B4244" s="4"/>
    </row>
    <row r="4245" spans="2:2" x14ac:dyDescent="0.3">
      <c r="B4245" s="4"/>
    </row>
    <row r="4246" spans="2:2" x14ac:dyDescent="0.3">
      <c r="B4246" s="4"/>
    </row>
    <row r="4247" spans="2:2" x14ac:dyDescent="0.3">
      <c r="B4247" s="4"/>
    </row>
    <row r="4248" spans="2:2" x14ac:dyDescent="0.3">
      <c r="B4248" s="4"/>
    </row>
    <row r="4249" spans="2:2" x14ac:dyDescent="0.3">
      <c r="B4249" s="4"/>
    </row>
    <row r="4250" spans="2:2" x14ac:dyDescent="0.3">
      <c r="B4250" s="4"/>
    </row>
    <row r="4251" spans="2:2" x14ac:dyDescent="0.3">
      <c r="B4251" s="4"/>
    </row>
    <row r="4252" spans="2:2" x14ac:dyDescent="0.3">
      <c r="B4252" s="4"/>
    </row>
    <row r="4253" spans="2:2" x14ac:dyDescent="0.3">
      <c r="B4253" s="4"/>
    </row>
    <row r="4254" spans="2:2" x14ac:dyDescent="0.3">
      <c r="B4254" s="4"/>
    </row>
    <row r="4255" spans="2:2" x14ac:dyDescent="0.3">
      <c r="B4255" s="4"/>
    </row>
    <row r="4256" spans="2:2" x14ac:dyDescent="0.3">
      <c r="B4256" s="4"/>
    </row>
    <row r="4257" spans="2:2" x14ac:dyDescent="0.3">
      <c r="B4257" s="4"/>
    </row>
    <row r="4258" spans="2:2" x14ac:dyDescent="0.3">
      <c r="B4258" s="4"/>
    </row>
    <row r="4259" spans="2:2" x14ac:dyDescent="0.3">
      <c r="B4259" s="4"/>
    </row>
    <row r="4260" spans="2:2" x14ac:dyDescent="0.3">
      <c r="B4260" s="4"/>
    </row>
    <row r="4261" spans="2:2" x14ac:dyDescent="0.3">
      <c r="B4261" s="4"/>
    </row>
    <row r="4262" spans="2:2" x14ac:dyDescent="0.3">
      <c r="B4262" s="4"/>
    </row>
    <row r="4263" spans="2:2" x14ac:dyDescent="0.3">
      <c r="B4263" s="4"/>
    </row>
    <row r="4264" spans="2:2" x14ac:dyDescent="0.3">
      <c r="B4264" s="4"/>
    </row>
    <row r="4265" spans="2:2" x14ac:dyDescent="0.3">
      <c r="B4265" s="4"/>
    </row>
    <row r="4266" spans="2:2" x14ac:dyDescent="0.3">
      <c r="B4266" s="4"/>
    </row>
    <row r="4267" spans="2:2" x14ac:dyDescent="0.3">
      <c r="B4267" s="4"/>
    </row>
    <row r="4268" spans="2:2" x14ac:dyDescent="0.3">
      <c r="B4268" s="4"/>
    </row>
    <row r="4269" spans="2:2" x14ac:dyDescent="0.3">
      <c r="B4269" s="4"/>
    </row>
    <row r="4270" spans="2:2" x14ac:dyDescent="0.3">
      <c r="B4270" s="4"/>
    </row>
    <row r="4271" spans="2:2" x14ac:dyDescent="0.3">
      <c r="B4271" s="4"/>
    </row>
    <row r="4272" spans="2:2" x14ac:dyDescent="0.3">
      <c r="B4272" s="4"/>
    </row>
    <row r="4273" spans="2:2" x14ac:dyDescent="0.3">
      <c r="B4273" s="4"/>
    </row>
    <row r="4274" spans="2:2" x14ac:dyDescent="0.3">
      <c r="B4274" s="4"/>
    </row>
    <row r="4275" spans="2:2" x14ac:dyDescent="0.3">
      <c r="B4275" s="4"/>
    </row>
    <row r="4276" spans="2:2" x14ac:dyDescent="0.3">
      <c r="B4276" s="4"/>
    </row>
    <row r="4277" spans="2:2" x14ac:dyDescent="0.3">
      <c r="B4277" s="4"/>
    </row>
    <row r="4278" spans="2:2" x14ac:dyDescent="0.3">
      <c r="B4278" s="4"/>
    </row>
    <row r="4279" spans="2:2" x14ac:dyDescent="0.3">
      <c r="B4279" s="4"/>
    </row>
    <row r="4280" spans="2:2" x14ac:dyDescent="0.3">
      <c r="B4280" s="4"/>
    </row>
    <row r="4281" spans="2:2" x14ac:dyDescent="0.3">
      <c r="B4281" s="4"/>
    </row>
    <row r="4282" spans="2:2" x14ac:dyDescent="0.3">
      <c r="B4282" s="4"/>
    </row>
    <row r="4283" spans="2:2" x14ac:dyDescent="0.3">
      <c r="B4283" s="4"/>
    </row>
    <row r="4284" spans="2:2" x14ac:dyDescent="0.3">
      <c r="B4284" s="4"/>
    </row>
    <row r="4285" spans="2:2" x14ac:dyDescent="0.3">
      <c r="B4285" s="4"/>
    </row>
    <row r="4286" spans="2:2" x14ac:dyDescent="0.3">
      <c r="B4286" s="4"/>
    </row>
    <row r="4287" spans="2:2" x14ac:dyDescent="0.3">
      <c r="B4287" s="4"/>
    </row>
    <row r="4288" spans="2:2" x14ac:dyDescent="0.3">
      <c r="B4288" s="4"/>
    </row>
    <row r="4289" spans="2:2" x14ac:dyDescent="0.3">
      <c r="B4289" s="4"/>
    </row>
    <row r="4290" spans="2:2" x14ac:dyDescent="0.3">
      <c r="B4290" s="4"/>
    </row>
    <row r="4291" spans="2:2" x14ac:dyDescent="0.3">
      <c r="B4291" s="4"/>
    </row>
    <row r="4292" spans="2:2" x14ac:dyDescent="0.3">
      <c r="B4292" s="4"/>
    </row>
    <row r="4293" spans="2:2" x14ac:dyDescent="0.3">
      <c r="B4293" s="4"/>
    </row>
    <row r="4294" spans="2:2" x14ac:dyDescent="0.3">
      <c r="B4294" s="4"/>
    </row>
    <row r="4295" spans="2:2" x14ac:dyDescent="0.3">
      <c r="B4295" s="4"/>
    </row>
    <row r="4296" spans="2:2" x14ac:dyDescent="0.3">
      <c r="B4296" s="4"/>
    </row>
    <row r="4297" spans="2:2" x14ac:dyDescent="0.3">
      <c r="B4297" s="4"/>
    </row>
    <row r="4298" spans="2:2" x14ac:dyDescent="0.3">
      <c r="B4298" s="4"/>
    </row>
    <row r="4299" spans="2:2" x14ac:dyDescent="0.3">
      <c r="B4299" s="4"/>
    </row>
    <row r="4300" spans="2:2" x14ac:dyDescent="0.3">
      <c r="B4300" s="4"/>
    </row>
    <row r="4301" spans="2:2" x14ac:dyDescent="0.3">
      <c r="B4301" s="4"/>
    </row>
    <row r="4302" spans="2:2" x14ac:dyDescent="0.3">
      <c r="B4302" s="4"/>
    </row>
    <row r="4303" spans="2:2" x14ac:dyDescent="0.3">
      <c r="B4303" s="4"/>
    </row>
    <row r="4304" spans="2:2" x14ac:dyDescent="0.3">
      <c r="B4304" s="4"/>
    </row>
    <row r="4305" spans="2:2" x14ac:dyDescent="0.3">
      <c r="B4305" s="4"/>
    </row>
    <row r="4306" spans="2:2" x14ac:dyDescent="0.3">
      <c r="B4306" s="4"/>
    </row>
    <row r="4307" spans="2:2" x14ac:dyDescent="0.3">
      <c r="B4307" s="4"/>
    </row>
    <row r="4308" spans="2:2" x14ac:dyDescent="0.3">
      <c r="B4308" s="4"/>
    </row>
    <row r="4309" spans="2:2" x14ac:dyDescent="0.3">
      <c r="B4309" s="4"/>
    </row>
    <row r="4310" spans="2:2" x14ac:dyDescent="0.3">
      <c r="B4310" s="4"/>
    </row>
    <row r="4311" spans="2:2" x14ac:dyDescent="0.3">
      <c r="B4311" s="4"/>
    </row>
    <row r="4312" spans="2:2" x14ac:dyDescent="0.3">
      <c r="B4312" s="4"/>
    </row>
    <row r="4313" spans="2:2" x14ac:dyDescent="0.3">
      <c r="B4313" s="4"/>
    </row>
    <row r="4314" spans="2:2" x14ac:dyDescent="0.3">
      <c r="B4314" s="4"/>
    </row>
    <row r="4315" spans="2:2" x14ac:dyDescent="0.3">
      <c r="B4315" s="4"/>
    </row>
    <row r="4316" spans="2:2" x14ac:dyDescent="0.3">
      <c r="B4316" s="4"/>
    </row>
    <row r="4317" spans="2:2" x14ac:dyDescent="0.3">
      <c r="B4317" s="4"/>
    </row>
    <row r="4318" spans="2:2" x14ac:dyDescent="0.3">
      <c r="B4318" s="4"/>
    </row>
    <row r="4319" spans="2:2" x14ac:dyDescent="0.3">
      <c r="B4319" s="4"/>
    </row>
    <row r="4320" spans="2:2" x14ac:dyDescent="0.3">
      <c r="B4320" s="4"/>
    </row>
    <row r="4321" spans="2:8" x14ac:dyDescent="0.3">
      <c r="B4321" s="4"/>
    </row>
    <row r="4322" spans="2:8" x14ac:dyDescent="0.3">
      <c r="B4322" s="4"/>
    </row>
    <row r="4323" spans="2:8" x14ac:dyDescent="0.3">
      <c r="B4323" s="4"/>
    </row>
    <row r="4324" spans="2:8" x14ac:dyDescent="0.3">
      <c r="B4324" s="4"/>
    </row>
    <row r="4325" spans="2:8" x14ac:dyDescent="0.3">
      <c r="B4325" s="4"/>
    </row>
    <row r="4326" spans="2:8" x14ac:dyDescent="0.3">
      <c r="B4326" s="4"/>
    </row>
    <row r="4327" spans="2:8" x14ac:dyDescent="0.3">
      <c r="B4327" s="4"/>
    </row>
    <row r="4328" spans="2:8" x14ac:dyDescent="0.3">
      <c r="B4328" s="4"/>
    </row>
    <row r="4329" spans="2:8" x14ac:dyDescent="0.3">
      <c r="B4329" s="4"/>
    </row>
    <row r="4330" spans="2:8" x14ac:dyDescent="0.3">
      <c r="B4330" s="4"/>
    </row>
    <row r="4331" spans="2:8" x14ac:dyDescent="0.3">
      <c r="B4331" s="4"/>
      <c r="H4331" s="1"/>
    </row>
    <row r="4332" spans="2:8" x14ac:dyDescent="0.3">
      <c r="B4332" s="4"/>
      <c r="H4332" s="1"/>
    </row>
    <row r="4333" spans="2:8" x14ac:dyDescent="0.3">
      <c r="B4333" s="4"/>
    </row>
    <row r="4334" spans="2:8" x14ac:dyDescent="0.3">
      <c r="B4334" s="4"/>
    </row>
    <row r="4335" spans="2:8" x14ac:dyDescent="0.3">
      <c r="B4335" s="4"/>
      <c r="H4335" s="1"/>
    </row>
    <row r="4336" spans="2:8" x14ac:dyDescent="0.3">
      <c r="B4336" s="4"/>
    </row>
    <row r="4337" spans="2:8" x14ac:dyDescent="0.3">
      <c r="B4337" s="4"/>
    </row>
    <row r="4338" spans="2:8" x14ac:dyDescent="0.3">
      <c r="B4338" s="4"/>
    </row>
    <row r="4339" spans="2:8" x14ac:dyDescent="0.3">
      <c r="B4339" s="4"/>
    </row>
    <row r="4340" spans="2:8" x14ac:dyDescent="0.3">
      <c r="B4340" s="4"/>
    </row>
    <row r="4341" spans="2:8" x14ac:dyDescent="0.3">
      <c r="B4341" s="4"/>
    </row>
    <row r="4342" spans="2:8" x14ac:dyDescent="0.3">
      <c r="B4342" s="4"/>
    </row>
    <row r="4343" spans="2:8" x14ac:dyDescent="0.3">
      <c r="B4343" s="4"/>
    </row>
    <row r="4344" spans="2:8" x14ac:dyDescent="0.3">
      <c r="B4344" s="4"/>
    </row>
    <row r="4345" spans="2:8" x14ac:dyDescent="0.3">
      <c r="B4345" s="4"/>
    </row>
    <row r="4346" spans="2:8" x14ac:dyDescent="0.3">
      <c r="B4346" s="4"/>
    </row>
    <row r="4347" spans="2:8" x14ac:dyDescent="0.3">
      <c r="B4347" s="4"/>
    </row>
    <row r="4348" spans="2:8" x14ac:dyDescent="0.3">
      <c r="B4348" s="4"/>
    </row>
    <row r="4349" spans="2:8" x14ac:dyDescent="0.3">
      <c r="B4349" s="4"/>
    </row>
    <row r="4350" spans="2:8" x14ac:dyDescent="0.3">
      <c r="B4350" s="4"/>
      <c r="H4350" s="1"/>
    </row>
    <row r="4351" spans="2:8" x14ac:dyDescent="0.3">
      <c r="B4351" s="4"/>
    </row>
    <row r="4352" spans="2:8" x14ac:dyDescent="0.3">
      <c r="B4352" s="4"/>
    </row>
    <row r="4353" spans="2:2" x14ac:dyDescent="0.3">
      <c r="B4353" s="4"/>
    </row>
    <row r="4354" spans="2:2" x14ac:dyDescent="0.3">
      <c r="B4354" s="4"/>
    </row>
    <row r="4355" spans="2:2" x14ac:dyDescent="0.3">
      <c r="B4355" s="4"/>
    </row>
    <row r="4356" spans="2:2" x14ac:dyDescent="0.3">
      <c r="B4356" s="4"/>
    </row>
    <row r="4357" spans="2:2" x14ac:dyDescent="0.3">
      <c r="B4357" s="4"/>
    </row>
    <row r="4358" spans="2:2" x14ac:dyDescent="0.3">
      <c r="B4358" s="4"/>
    </row>
    <row r="4359" spans="2:2" x14ac:dyDescent="0.3">
      <c r="B4359" s="4"/>
    </row>
    <row r="4360" spans="2:2" x14ac:dyDescent="0.3">
      <c r="B4360" s="4"/>
    </row>
    <row r="4361" spans="2:2" x14ac:dyDescent="0.3">
      <c r="B4361" s="4"/>
    </row>
    <row r="4362" spans="2:2" x14ac:dyDescent="0.3">
      <c r="B4362" s="4"/>
    </row>
    <row r="4363" spans="2:2" x14ac:dyDescent="0.3">
      <c r="B4363" s="4"/>
    </row>
    <row r="4364" spans="2:2" x14ac:dyDescent="0.3">
      <c r="B4364" s="4"/>
    </row>
    <row r="4365" spans="2:2" x14ac:dyDescent="0.3">
      <c r="B4365" s="4"/>
    </row>
    <row r="4366" spans="2:2" x14ac:dyDescent="0.3">
      <c r="B4366" s="4"/>
    </row>
    <row r="4367" spans="2:2" x14ac:dyDescent="0.3">
      <c r="B4367" s="4"/>
    </row>
    <row r="4368" spans="2:2" x14ac:dyDescent="0.3">
      <c r="B4368" s="4"/>
    </row>
    <row r="4369" spans="2:2" x14ac:dyDescent="0.3">
      <c r="B4369" s="4"/>
    </row>
    <row r="4370" spans="2:2" x14ac:dyDescent="0.3">
      <c r="B4370" s="4"/>
    </row>
    <row r="4371" spans="2:2" x14ac:dyDescent="0.3">
      <c r="B4371" s="4"/>
    </row>
    <row r="4372" spans="2:2" x14ac:dyDescent="0.3">
      <c r="B4372" s="4"/>
    </row>
    <row r="4373" spans="2:2" x14ac:dyDescent="0.3">
      <c r="B4373" s="4"/>
    </row>
    <row r="4374" spans="2:2" x14ac:dyDescent="0.3">
      <c r="B4374" s="4"/>
    </row>
    <row r="4375" spans="2:2" x14ac:dyDescent="0.3">
      <c r="B4375" s="4"/>
    </row>
    <row r="4376" spans="2:2" x14ac:dyDescent="0.3">
      <c r="B4376" s="4"/>
    </row>
    <row r="4377" spans="2:2" x14ac:dyDescent="0.3">
      <c r="B4377" s="4"/>
    </row>
    <row r="4378" spans="2:2" x14ac:dyDescent="0.3">
      <c r="B4378" s="4"/>
    </row>
    <row r="4379" spans="2:2" x14ac:dyDescent="0.3">
      <c r="B4379" s="4"/>
    </row>
    <row r="4380" spans="2:2" x14ac:dyDescent="0.3">
      <c r="B4380" s="4"/>
    </row>
    <row r="4381" spans="2:2" x14ac:dyDescent="0.3">
      <c r="B4381" s="4"/>
    </row>
    <row r="4382" spans="2:2" x14ac:dyDescent="0.3">
      <c r="B4382" s="4"/>
    </row>
    <row r="4383" spans="2:2" x14ac:dyDescent="0.3">
      <c r="B4383" s="4"/>
    </row>
    <row r="4384" spans="2:2" x14ac:dyDescent="0.3">
      <c r="B4384" s="4"/>
    </row>
    <row r="4385" spans="2:2" x14ac:dyDescent="0.3">
      <c r="B4385" s="4"/>
    </row>
    <row r="4386" spans="2:2" x14ac:dyDescent="0.3">
      <c r="B4386" s="4"/>
    </row>
    <row r="4387" spans="2:2" x14ac:dyDescent="0.3">
      <c r="B4387" s="4"/>
    </row>
    <row r="4388" spans="2:2" x14ac:dyDescent="0.3">
      <c r="B4388" s="4"/>
    </row>
    <row r="4389" spans="2:2" x14ac:dyDescent="0.3">
      <c r="B4389" s="4"/>
    </row>
    <row r="4390" spans="2:2" x14ac:dyDescent="0.3">
      <c r="B4390" s="4"/>
    </row>
    <row r="4391" spans="2:2" x14ac:dyDescent="0.3">
      <c r="B4391" s="4"/>
    </row>
    <row r="4392" spans="2:2" x14ac:dyDescent="0.3">
      <c r="B4392" s="4"/>
    </row>
    <row r="4393" spans="2:2" x14ac:dyDescent="0.3">
      <c r="B4393" s="4"/>
    </row>
    <row r="4394" spans="2:2" x14ac:dyDescent="0.3">
      <c r="B4394" s="4"/>
    </row>
    <row r="4395" spans="2:2" x14ac:dyDescent="0.3">
      <c r="B4395" s="4"/>
    </row>
    <row r="4396" spans="2:2" x14ac:dyDescent="0.3">
      <c r="B4396" s="4"/>
    </row>
    <row r="4397" spans="2:2" x14ac:dyDescent="0.3">
      <c r="B4397" s="4"/>
    </row>
    <row r="4398" spans="2:2" x14ac:dyDescent="0.3">
      <c r="B4398" s="4"/>
    </row>
    <row r="4399" spans="2:2" x14ac:dyDescent="0.3">
      <c r="B4399" s="4"/>
    </row>
    <row r="4400" spans="2:2" x14ac:dyDescent="0.3">
      <c r="B4400" s="4"/>
    </row>
    <row r="4401" spans="2:2" x14ac:dyDescent="0.3">
      <c r="B4401" s="4"/>
    </row>
    <row r="4402" spans="2:2" x14ac:dyDescent="0.3">
      <c r="B4402" s="4"/>
    </row>
    <row r="4403" spans="2:2" x14ac:dyDescent="0.3">
      <c r="B4403" s="4"/>
    </row>
    <row r="4404" spans="2:2" x14ac:dyDescent="0.3">
      <c r="B4404" s="4"/>
    </row>
    <row r="4405" spans="2:2" x14ac:dyDescent="0.3">
      <c r="B4405" s="4"/>
    </row>
    <row r="4406" spans="2:2" x14ac:dyDescent="0.3">
      <c r="B4406" s="4"/>
    </row>
    <row r="4407" spans="2:2" x14ac:dyDescent="0.3">
      <c r="B4407" s="4"/>
    </row>
    <row r="4408" spans="2:2" x14ac:dyDescent="0.3">
      <c r="B4408" s="4"/>
    </row>
    <row r="4409" spans="2:2" x14ac:dyDescent="0.3">
      <c r="B4409" s="4"/>
    </row>
    <row r="4410" spans="2:2" x14ac:dyDescent="0.3">
      <c r="B4410" s="4"/>
    </row>
    <row r="4411" spans="2:2" x14ac:dyDescent="0.3">
      <c r="B4411" s="4"/>
    </row>
    <row r="4412" spans="2:2" x14ac:dyDescent="0.3">
      <c r="B4412" s="4"/>
    </row>
    <row r="4413" spans="2:2" x14ac:dyDescent="0.3">
      <c r="B4413" s="4"/>
    </row>
    <row r="4414" spans="2:2" x14ac:dyDescent="0.3">
      <c r="B4414" s="4"/>
    </row>
    <row r="4415" spans="2:2" x14ac:dyDescent="0.3">
      <c r="B4415" s="4"/>
    </row>
    <row r="4416" spans="2:2" x14ac:dyDescent="0.3">
      <c r="B4416" s="4"/>
    </row>
    <row r="4417" spans="2:8" x14ac:dyDescent="0.3">
      <c r="B4417" s="4"/>
    </row>
    <row r="4418" spans="2:8" x14ac:dyDescent="0.3">
      <c r="B4418" s="4"/>
    </row>
    <row r="4419" spans="2:8" x14ac:dyDescent="0.3">
      <c r="B4419" s="4"/>
    </row>
    <row r="4420" spans="2:8" x14ac:dyDescent="0.3">
      <c r="B4420" s="4"/>
    </row>
    <row r="4421" spans="2:8" x14ac:dyDescent="0.3">
      <c r="B4421" s="4"/>
    </row>
    <row r="4422" spans="2:8" x14ac:dyDescent="0.3">
      <c r="B4422" s="4"/>
    </row>
    <row r="4423" spans="2:8" x14ac:dyDescent="0.3">
      <c r="B4423" s="4"/>
    </row>
    <row r="4424" spans="2:8" x14ac:dyDescent="0.3">
      <c r="B4424" s="4"/>
    </row>
    <row r="4425" spans="2:8" x14ac:dyDescent="0.3">
      <c r="B4425" s="4"/>
      <c r="G4425" s="1"/>
    </row>
    <row r="4426" spans="2:8" x14ac:dyDescent="0.3">
      <c r="B4426" s="4"/>
    </row>
    <row r="4427" spans="2:8" x14ac:dyDescent="0.3">
      <c r="B4427" s="4"/>
    </row>
    <row r="4428" spans="2:8" x14ac:dyDescent="0.3">
      <c r="B4428" s="4"/>
    </row>
    <row r="4429" spans="2:8" x14ac:dyDescent="0.3">
      <c r="B4429" s="4"/>
    </row>
    <row r="4430" spans="2:8" x14ac:dyDescent="0.3">
      <c r="B4430" s="4"/>
      <c r="H4430" s="1"/>
    </row>
    <row r="4431" spans="2:8" x14ac:dyDescent="0.3">
      <c r="B4431" s="4"/>
      <c r="H4431" s="1"/>
    </row>
    <row r="4432" spans="2:8" x14ac:dyDescent="0.3">
      <c r="B4432" s="4"/>
    </row>
    <row r="4433" spans="2:2" x14ac:dyDescent="0.3">
      <c r="B4433" s="4"/>
    </row>
    <row r="4434" spans="2:2" x14ac:dyDescent="0.3">
      <c r="B4434" s="4"/>
    </row>
    <row r="4435" spans="2:2" x14ac:dyDescent="0.3">
      <c r="B4435" s="4"/>
    </row>
    <row r="4436" spans="2:2" x14ac:dyDescent="0.3">
      <c r="B4436" s="4"/>
    </row>
    <row r="4437" spans="2:2" x14ac:dyDescent="0.3">
      <c r="B4437" s="4"/>
    </row>
    <row r="4438" spans="2:2" x14ac:dyDescent="0.3">
      <c r="B4438" s="4"/>
    </row>
    <row r="4439" spans="2:2" x14ac:dyDescent="0.3">
      <c r="B4439" s="4"/>
    </row>
    <row r="4440" spans="2:2" x14ac:dyDescent="0.3">
      <c r="B4440" s="4"/>
    </row>
    <row r="4441" spans="2:2" x14ac:dyDescent="0.3">
      <c r="B4441" s="4"/>
    </row>
    <row r="4442" spans="2:2" x14ac:dyDescent="0.3">
      <c r="B4442" s="4"/>
    </row>
    <row r="4443" spans="2:2" x14ac:dyDescent="0.3">
      <c r="B4443" s="4"/>
    </row>
    <row r="4444" spans="2:2" x14ac:dyDescent="0.3">
      <c r="B4444" s="4"/>
    </row>
    <row r="4445" spans="2:2" x14ac:dyDescent="0.3">
      <c r="B4445" s="4"/>
    </row>
    <row r="4446" spans="2:2" x14ac:dyDescent="0.3">
      <c r="B4446" s="4"/>
    </row>
    <row r="4447" spans="2:2" x14ac:dyDescent="0.3">
      <c r="B4447" s="4"/>
    </row>
    <row r="4448" spans="2:2" x14ac:dyDescent="0.3">
      <c r="B4448" s="4"/>
    </row>
    <row r="4449" spans="2:2" x14ac:dyDescent="0.3">
      <c r="B4449" s="4"/>
    </row>
    <row r="4450" spans="2:2" x14ac:dyDescent="0.3">
      <c r="B4450" s="4"/>
    </row>
    <row r="4451" spans="2:2" x14ac:dyDescent="0.3">
      <c r="B4451" s="4"/>
    </row>
    <row r="4452" spans="2:2" x14ac:dyDescent="0.3">
      <c r="B4452" s="4"/>
    </row>
    <row r="4453" spans="2:2" x14ac:dyDescent="0.3">
      <c r="B4453" s="4"/>
    </row>
    <row r="4454" spans="2:2" x14ac:dyDescent="0.3">
      <c r="B4454" s="4"/>
    </row>
    <row r="4455" spans="2:2" x14ac:dyDescent="0.3">
      <c r="B4455" s="4"/>
    </row>
    <row r="4456" spans="2:2" x14ac:dyDescent="0.3">
      <c r="B4456" s="4"/>
    </row>
    <row r="4457" spans="2:2" x14ac:dyDescent="0.3">
      <c r="B4457" s="4"/>
    </row>
    <row r="4458" spans="2:2" x14ac:dyDescent="0.3">
      <c r="B4458" s="4"/>
    </row>
    <row r="4459" spans="2:2" x14ac:dyDescent="0.3">
      <c r="B4459" s="4"/>
    </row>
    <row r="4460" spans="2:2" x14ac:dyDescent="0.3">
      <c r="B4460" s="4"/>
    </row>
    <row r="4461" spans="2:2" x14ac:dyDescent="0.3">
      <c r="B4461" s="4"/>
    </row>
    <row r="4462" spans="2:2" x14ac:dyDescent="0.3">
      <c r="B4462" s="4"/>
    </row>
    <row r="4463" spans="2:2" x14ac:dyDescent="0.3">
      <c r="B4463" s="4"/>
    </row>
    <row r="4464" spans="2:2" x14ac:dyDescent="0.3">
      <c r="B4464" s="4"/>
    </row>
    <row r="4465" spans="2:2" x14ac:dyDescent="0.3">
      <c r="B4465" s="4"/>
    </row>
    <row r="4466" spans="2:2" x14ac:dyDescent="0.3">
      <c r="B4466" s="4"/>
    </row>
    <row r="4467" spans="2:2" x14ac:dyDescent="0.3">
      <c r="B4467" s="4"/>
    </row>
    <row r="4468" spans="2:2" x14ac:dyDescent="0.3">
      <c r="B4468" s="4"/>
    </row>
    <row r="4469" spans="2:2" x14ac:dyDescent="0.3">
      <c r="B4469" s="4"/>
    </row>
    <row r="4470" spans="2:2" x14ac:dyDescent="0.3">
      <c r="B4470" s="4"/>
    </row>
    <row r="4471" spans="2:2" x14ac:dyDescent="0.3">
      <c r="B4471" s="4"/>
    </row>
    <row r="4472" spans="2:2" x14ac:dyDescent="0.3">
      <c r="B4472" s="4"/>
    </row>
    <row r="4473" spans="2:2" x14ac:dyDescent="0.3">
      <c r="B4473" s="4"/>
    </row>
    <row r="4474" spans="2:2" x14ac:dyDescent="0.3">
      <c r="B4474" s="4"/>
    </row>
    <row r="4475" spans="2:2" x14ac:dyDescent="0.3">
      <c r="B4475" s="4"/>
    </row>
    <row r="4476" spans="2:2" x14ac:dyDescent="0.3">
      <c r="B4476" s="4"/>
    </row>
    <row r="4477" spans="2:2" x14ac:dyDescent="0.3">
      <c r="B4477" s="4"/>
    </row>
    <row r="4478" spans="2:2" x14ac:dyDescent="0.3">
      <c r="B4478" s="4"/>
    </row>
    <row r="4479" spans="2:2" x14ac:dyDescent="0.3">
      <c r="B4479" s="4"/>
    </row>
    <row r="4480" spans="2:2" x14ac:dyDescent="0.3">
      <c r="B4480" s="4"/>
    </row>
    <row r="4481" spans="2:2" x14ac:dyDescent="0.3">
      <c r="B4481" s="4"/>
    </row>
    <row r="4482" spans="2:2" x14ac:dyDescent="0.3">
      <c r="B4482" s="4"/>
    </row>
    <row r="4483" spans="2:2" x14ac:dyDescent="0.3">
      <c r="B4483" s="4"/>
    </row>
    <row r="4484" spans="2:2" x14ac:dyDescent="0.3">
      <c r="B4484" s="4"/>
    </row>
    <row r="4485" spans="2:2" x14ac:dyDescent="0.3">
      <c r="B4485" s="4"/>
    </row>
    <row r="4486" spans="2:2" x14ac:dyDescent="0.3">
      <c r="B4486" s="4"/>
    </row>
    <row r="4487" spans="2:2" x14ac:dyDescent="0.3">
      <c r="B4487" s="4"/>
    </row>
    <row r="4488" spans="2:2" x14ac:dyDescent="0.3">
      <c r="B4488" s="4"/>
    </row>
    <row r="4489" spans="2:2" x14ac:dyDescent="0.3">
      <c r="B4489" s="4"/>
    </row>
    <row r="4490" spans="2:2" x14ac:dyDescent="0.3">
      <c r="B4490" s="4"/>
    </row>
    <row r="4491" spans="2:2" x14ac:dyDescent="0.3">
      <c r="B4491" s="4"/>
    </row>
    <row r="4492" spans="2:2" x14ac:dyDescent="0.3">
      <c r="B4492" s="4"/>
    </row>
    <row r="4493" spans="2:2" x14ac:dyDescent="0.3">
      <c r="B4493" s="4"/>
    </row>
    <row r="4494" spans="2:2" x14ac:dyDescent="0.3">
      <c r="B4494" s="4"/>
    </row>
    <row r="4495" spans="2:2" x14ac:dyDescent="0.3">
      <c r="B4495" s="4"/>
    </row>
    <row r="4496" spans="2:2" x14ac:dyDescent="0.3">
      <c r="B4496" s="4"/>
    </row>
    <row r="4497" spans="2:8" x14ac:dyDescent="0.3">
      <c r="B4497" s="4"/>
    </row>
    <row r="4498" spans="2:8" x14ac:dyDescent="0.3">
      <c r="B4498" s="4"/>
    </row>
    <row r="4499" spans="2:8" x14ac:dyDescent="0.3">
      <c r="B4499" s="4"/>
    </row>
    <row r="4500" spans="2:8" x14ac:dyDescent="0.3">
      <c r="B4500" s="4"/>
    </row>
    <row r="4501" spans="2:8" x14ac:dyDescent="0.3">
      <c r="B4501" s="4"/>
    </row>
    <row r="4502" spans="2:8" x14ac:dyDescent="0.3">
      <c r="B4502" s="4"/>
    </row>
    <row r="4503" spans="2:8" x14ac:dyDescent="0.3">
      <c r="B4503" s="4"/>
    </row>
    <row r="4504" spans="2:8" x14ac:dyDescent="0.3">
      <c r="B4504" s="4"/>
    </row>
    <row r="4505" spans="2:8" x14ac:dyDescent="0.3">
      <c r="B4505" s="4"/>
    </row>
    <row r="4506" spans="2:8" x14ac:dyDescent="0.3">
      <c r="B4506" s="4"/>
    </row>
    <row r="4507" spans="2:8" x14ac:dyDescent="0.3">
      <c r="B4507" s="4"/>
    </row>
    <row r="4508" spans="2:8" x14ac:dyDescent="0.3">
      <c r="B4508" s="4"/>
    </row>
    <row r="4509" spans="2:8" x14ac:dyDescent="0.3">
      <c r="B4509" s="4"/>
    </row>
    <row r="4510" spans="2:8" x14ac:dyDescent="0.3">
      <c r="B4510" s="4"/>
    </row>
    <row r="4511" spans="2:8" x14ac:dyDescent="0.3">
      <c r="B4511" s="4"/>
      <c r="H4511" s="1"/>
    </row>
    <row r="4512" spans="2:8" x14ac:dyDescent="0.3">
      <c r="B4512" s="4"/>
    </row>
    <row r="4513" spans="2:7" x14ac:dyDescent="0.3">
      <c r="B4513" s="4"/>
    </row>
    <row r="4514" spans="2:7" x14ac:dyDescent="0.3">
      <c r="B4514" s="4"/>
    </row>
    <row r="4515" spans="2:7" x14ac:dyDescent="0.3">
      <c r="B4515" s="4"/>
    </row>
    <row r="4516" spans="2:7" x14ac:dyDescent="0.3">
      <c r="B4516" s="4"/>
    </row>
    <row r="4517" spans="2:7" x14ac:dyDescent="0.3">
      <c r="B4517" s="4"/>
    </row>
    <row r="4518" spans="2:7" x14ac:dyDescent="0.3">
      <c r="B4518" s="4"/>
    </row>
    <row r="4519" spans="2:7" x14ac:dyDescent="0.3">
      <c r="B4519" s="4"/>
    </row>
    <row r="4520" spans="2:7" x14ac:dyDescent="0.3">
      <c r="B4520" s="4"/>
    </row>
    <row r="4521" spans="2:7" x14ac:dyDescent="0.3">
      <c r="B4521" s="4"/>
    </row>
    <row r="4522" spans="2:7" x14ac:dyDescent="0.3">
      <c r="B4522" s="4"/>
    </row>
    <row r="4523" spans="2:7" x14ac:dyDescent="0.3">
      <c r="B4523" s="4"/>
    </row>
    <row r="4524" spans="2:7" x14ac:dyDescent="0.3">
      <c r="B4524" s="4"/>
    </row>
    <row r="4525" spans="2:7" x14ac:dyDescent="0.3">
      <c r="B4525" s="4"/>
    </row>
    <row r="4526" spans="2:7" x14ac:dyDescent="0.3">
      <c r="B4526" s="4"/>
      <c r="G4526" s="1"/>
    </row>
    <row r="4527" spans="2:7" x14ac:dyDescent="0.3">
      <c r="B4527" s="4"/>
    </row>
    <row r="4528" spans="2:7" x14ac:dyDescent="0.3">
      <c r="B4528" s="4"/>
    </row>
    <row r="4529" spans="2:2" x14ac:dyDescent="0.3">
      <c r="B4529" s="4"/>
    </row>
    <row r="4530" spans="2:2" x14ac:dyDescent="0.3">
      <c r="B4530" s="4"/>
    </row>
    <row r="4531" spans="2:2" x14ac:dyDescent="0.3">
      <c r="B4531" s="4"/>
    </row>
    <row r="4532" spans="2:2" x14ac:dyDescent="0.3">
      <c r="B4532" s="4"/>
    </row>
    <row r="4533" spans="2:2" x14ac:dyDescent="0.3">
      <c r="B4533" s="4"/>
    </row>
    <row r="4534" spans="2:2" x14ac:dyDescent="0.3">
      <c r="B4534" s="4"/>
    </row>
    <row r="4535" spans="2:2" x14ac:dyDescent="0.3">
      <c r="B4535" s="4"/>
    </row>
    <row r="4536" spans="2:2" x14ac:dyDescent="0.3">
      <c r="B4536" s="4"/>
    </row>
    <row r="4537" spans="2:2" x14ac:dyDescent="0.3">
      <c r="B4537" s="4"/>
    </row>
    <row r="4538" spans="2:2" x14ac:dyDescent="0.3">
      <c r="B4538" s="4"/>
    </row>
    <row r="4539" spans="2:2" x14ac:dyDescent="0.3">
      <c r="B4539" s="4"/>
    </row>
    <row r="4540" spans="2:2" x14ac:dyDescent="0.3">
      <c r="B4540" s="4"/>
    </row>
    <row r="4541" spans="2:2" x14ac:dyDescent="0.3">
      <c r="B4541" s="4"/>
    </row>
    <row r="4542" spans="2:2" x14ac:dyDescent="0.3">
      <c r="B4542" s="4"/>
    </row>
    <row r="4543" spans="2:2" x14ac:dyDescent="0.3">
      <c r="B4543" s="4"/>
    </row>
    <row r="4544" spans="2:2" x14ac:dyDescent="0.3">
      <c r="B4544" s="4"/>
    </row>
    <row r="4545" spans="2:2" x14ac:dyDescent="0.3">
      <c r="B4545" s="4"/>
    </row>
    <row r="4546" spans="2:2" x14ac:dyDescent="0.3">
      <c r="B4546" s="4"/>
    </row>
    <row r="4547" spans="2:2" x14ac:dyDescent="0.3">
      <c r="B4547" s="4"/>
    </row>
    <row r="4548" spans="2:2" x14ac:dyDescent="0.3">
      <c r="B4548" s="4"/>
    </row>
    <row r="4549" spans="2:2" x14ac:dyDescent="0.3">
      <c r="B4549" s="4"/>
    </row>
    <row r="4550" spans="2:2" x14ac:dyDescent="0.3">
      <c r="B4550" s="4"/>
    </row>
    <row r="4551" spans="2:2" x14ac:dyDescent="0.3">
      <c r="B4551" s="4"/>
    </row>
    <row r="4552" spans="2:2" x14ac:dyDescent="0.3">
      <c r="B4552" s="4"/>
    </row>
    <row r="4553" spans="2:2" x14ac:dyDescent="0.3">
      <c r="B4553" s="4"/>
    </row>
    <row r="4554" spans="2:2" x14ac:dyDescent="0.3">
      <c r="B4554" s="4"/>
    </row>
    <row r="4555" spans="2:2" x14ac:dyDescent="0.3">
      <c r="B4555" s="4"/>
    </row>
    <row r="4556" spans="2:2" x14ac:dyDescent="0.3">
      <c r="B4556" s="4"/>
    </row>
    <row r="4557" spans="2:2" x14ac:dyDescent="0.3">
      <c r="B4557" s="4"/>
    </row>
    <row r="4558" spans="2:2" x14ac:dyDescent="0.3">
      <c r="B4558" s="4"/>
    </row>
    <row r="4559" spans="2:2" x14ac:dyDescent="0.3">
      <c r="B4559" s="4"/>
    </row>
    <row r="4560" spans="2:2" x14ac:dyDescent="0.3">
      <c r="B4560" s="4"/>
    </row>
    <row r="4561" spans="2:2" x14ac:dyDescent="0.3">
      <c r="B4561" s="4"/>
    </row>
    <row r="4562" spans="2:2" x14ac:dyDescent="0.3">
      <c r="B4562" s="4"/>
    </row>
    <row r="4563" spans="2:2" x14ac:dyDescent="0.3">
      <c r="B4563" s="4"/>
    </row>
    <row r="4564" spans="2:2" x14ac:dyDescent="0.3">
      <c r="B4564" s="4"/>
    </row>
    <row r="4565" spans="2:2" x14ac:dyDescent="0.3">
      <c r="B4565" s="4"/>
    </row>
    <row r="4566" spans="2:2" x14ac:dyDescent="0.3">
      <c r="B4566" s="4"/>
    </row>
    <row r="4567" spans="2:2" x14ac:dyDescent="0.3">
      <c r="B4567" s="4"/>
    </row>
    <row r="4568" spans="2:2" x14ac:dyDescent="0.3">
      <c r="B4568" s="4"/>
    </row>
    <row r="4569" spans="2:2" x14ac:dyDescent="0.3">
      <c r="B4569" s="4"/>
    </row>
    <row r="4570" spans="2:2" x14ac:dyDescent="0.3">
      <c r="B4570" s="4"/>
    </row>
    <row r="4571" spans="2:2" x14ac:dyDescent="0.3">
      <c r="B4571" s="4"/>
    </row>
    <row r="4572" spans="2:2" x14ac:dyDescent="0.3">
      <c r="B4572" s="4"/>
    </row>
    <row r="4573" spans="2:2" x14ac:dyDescent="0.3">
      <c r="B4573" s="4"/>
    </row>
    <row r="4574" spans="2:2" x14ac:dyDescent="0.3">
      <c r="B4574" s="4"/>
    </row>
    <row r="4575" spans="2:2" x14ac:dyDescent="0.3">
      <c r="B4575" s="4"/>
    </row>
    <row r="4576" spans="2:2" x14ac:dyDescent="0.3">
      <c r="B4576" s="4"/>
    </row>
    <row r="4577" spans="2:8" x14ac:dyDescent="0.3">
      <c r="B4577" s="4"/>
    </row>
    <row r="4578" spans="2:8" x14ac:dyDescent="0.3">
      <c r="B4578" s="4"/>
    </row>
    <row r="4579" spans="2:8" x14ac:dyDescent="0.3">
      <c r="B4579" s="4"/>
    </row>
    <row r="4580" spans="2:8" x14ac:dyDescent="0.3">
      <c r="B4580" s="4"/>
    </row>
    <row r="4581" spans="2:8" x14ac:dyDescent="0.3">
      <c r="B4581" s="4"/>
      <c r="H4581" s="1"/>
    </row>
    <row r="4582" spans="2:8" x14ac:dyDescent="0.3">
      <c r="B4582" s="4"/>
    </row>
    <row r="4583" spans="2:8" x14ac:dyDescent="0.3">
      <c r="B4583" s="4"/>
    </row>
    <row r="4584" spans="2:8" x14ac:dyDescent="0.3">
      <c r="B4584" s="4"/>
    </row>
    <row r="4585" spans="2:8" x14ac:dyDescent="0.3">
      <c r="B4585" s="4"/>
    </row>
    <row r="4586" spans="2:8" x14ac:dyDescent="0.3">
      <c r="B4586" s="4"/>
    </row>
    <row r="4587" spans="2:8" x14ac:dyDescent="0.3">
      <c r="B4587" s="4"/>
    </row>
    <row r="4588" spans="2:8" x14ac:dyDescent="0.3">
      <c r="B4588" s="4"/>
    </row>
    <row r="4589" spans="2:8" x14ac:dyDescent="0.3">
      <c r="B4589" s="4"/>
    </row>
    <row r="4590" spans="2:8" x14ac:dyDescent="0.3">
      <c r="B4590" s="4"/>
    </row>
    <row r="4591" spans="2:8" x14ac:dyDescent="0.3">
      <c r="B4591" s="4"/>
    </row>
    <row r="4592" spans="2:8" x14ac:dyDescent="0.3">
      <c r="B4592" s="4"/>
    </row>
    <row r="4593" spans="2:2" x14ac:dyDescent="0.3">
      <c r="B4593" s="4"/>
    </row>
    <row r="4594" spans="2:2" x14ac:dyDescent="0.3">
      <c r="B4594" s="4"/>
    </row>
    <row r="4595" spans="2:2" x14ac:dyDescent="0.3">
      <c r="B4595" s="4"/>
    </row>
    <row r="4596" spans="2:2" x14ac:dyDescent="0.3">
      <c r="B4596" s="4"/>
    </row>
    <row r="4597" spans="2:2" x14ac:dyDescent="0.3">
      <c r="B4597" s="4"/>
    </row>
    <row r="4598" spans="2:2" x14ac:dyDescent="0.3">
      <c r="B4598" s="4"/>
    </row>
    <row r="4599" spans="2:2" x14ac:dyDescent="0.3">
      <c r="B4599" s="4"/>
    </row>
    <row r="4600" spans="2:2" x14ac:dyDescent="0.3">
      <c r="B4600" s="4"/>
    </row>
    <row r="4601" spans="2:2" x14ac:dyDescent="0.3">
      <c r="B4601" s="4"/>
    </row>
    <row r="4602" spans="2:2" x14ac:dyDescent="0.3">
      <c r="B4602" s="4"/>
    </row>
    <row r="4603" spans="2:2" x14ac:dyDescent="0.3">
      <c r="B4603" s="4"/>
    </row>
    <row r="4604" spans="2:2" x14ac:dyDescent="0.3">
      <c r="B4604" s="4"/>
    </row>
    <row r="4605" spans="2:2" x14ac:dyDescent="0.3">
      <c r="B4605" s="4"/>
    </row>
    <row r="4606" spans="2:2" x14ac:dyDescent="0.3">
      <c r="B4606" s="4"/>
    </row>
    <row r="4607" spans="2:2" x14ac:dyDescent="0.3">
      <c r="B4607" s="4"/>
    </row>
    <row r="4608" spans="2:2" x14ac:dyDescent="0.3">
      <c r="B4608" s="4"/>
    </row>
    <row r="4609" spans="2:2" x14ac:dyDescent="0.3">
      <c r="B4609" s="4"/>
    </row>
    <row r="4610" spans="2:2" x14ac:dyDescent="0.3">
      <c r="B4610" s="4"/>
    </row>
    <row r="4611" spans="2:2" x14ac:dyDescent="0.3">
      <c r="B4611" s="4"/>
    </row>
    <row r="4612" spans="2:2" x14ac:dyDescent="0.3">
      <c r="B4612" s="4"/>
    </row>
    <row r="4613" spans="2:2" x14ac:dyDescent="0.3">
      <c r="B4613" s="4"/>
    </row>
    <row r="4614" spans="2:2" x14ac:dyDescent="0.3">
      <c r="B4614" s="4"/>
    </row>
    <row r="4615" spans="2:2" x14ac:dyDescent="0.3">
      <c r="B4615" s="4"/>
    </row>
    <row r="4616" spans="2:2" x14ac:dyDescent="0.3">
      <c r="B4616" s="4"/>
    </row>
    <row r="4617" spans="2:2" x14ac:dyDescent="0.3">
      <c r="B4617" s="4"/>
    </row>
    <row r="4618" spans="2:2" x14ac:dyDescent="0.3">
      <c r="B4618" s="4"/>
    </row>
    <row r="4619" spans="2:2" x14ac:dyDescent="0.3">
      <c r="B4619" s="4"/>
    </row>
    <row r="4620" spans="2:2" x14ac:dyDescent="0.3">
      <c r="B4620" s="4"/>
    </row>
    <row r="4621" spans="2:2" x14ac:dyDescent="0.3">
      <c r="B4621" s="4"/>
    </row>
    <row r="4622" spans="2:2" x14ac:dyDescent="0.3">
      <c r="B4622" s="4"/>
    </row>
    <row r="4623" spans="2:2" x14ac:dyDescent="0.3">
      <c r="B4623" s="4"/>
    </row>
    <row r="4624" spans="2:2" x14ac:dyDescent="0.3">
      <c r="B4624" s="4"/>
    </row>
    <row r="4625" spans="2:2" x14ac:dyDescent="0.3">
      <c r="B4625" s="4"/>
    </row>
    <row r="4626" spans="2:2" x14ac:dyDescent="0.3">
      <c r="B4626" s="4"/>
    </row>
    <row r="4627" spans="2:2" x14ac:dyDescent="0.3">
      <c r="B4627" s="4"/>
    </row>
    <row r="4628" spans="2:2" x14ac:dyDescent="0.3">
      <c r="B4628" s="4"/>
    </row>
    <row r="4629" spans="2:2" x14ac:dyDescent="0.3">
      <c r="B4629" s="4"/>
    </row>
    <row r="4630" spans="2:2" x14ac:dyDescent="0.3">
      <c r="B4630" s="4"/>
    </row>
    <row r="4631" spans="2:2" x14ac:dyDescent="0.3">
      <c r="B4631" s="4"/>
    </row>
    <row r="4632" spans="2:2" x14ac:dyDescent="0.3">
      <c r="B4632" s="4"/>
    </row>
    <row r="4633" spans="2:2" x14ac:dyDescent="0.3">
      <c r="B4633" s="4"/>
    </row>
    <row r="4634" spans="2:2" x14ac:dyDescent="0.3">
      <c r="B4634" s="4"/>
    </row>
    <row r="4635" spans="2:2" x14ac:dyDescent="0.3">
      <c r="B4635" s="4"/>
    </row>
    <row r="4636" spans="2:2" x14ac:dyDescent="0.3">
      <c r="B4636" s="4"/>
    </row>
    <row r="4637" spans="2:2" x14ac:dyDescent="0.3">
      <c r="B4637" s="4"/>
    </row>
    <row r="4638" spans="2:2" x14ac:dyDescent="0.3">
      <c r="B4638" s="4"/>
    </row>
    <row r="4639" spans="2:2" x14ac:dyDescent="0.3">
      <c r="B4639" s="4"/>
    </row>
    <row r="4640" spans="2:2" x14ac:dyDescent="0.3">
      <c r="B4640" s="4"/>
    </row>
    <row r="4641" spans="2:2" x14ac:dyDescent="0.3">
      <c r="B4641" s="4"/>
    </row>
    <row r="4642" spans="2:2" x14ac:dyDescent="0.3">
      <c r="B4642" s="4"/>
    </row>
    <row r="4643" spans="2:2" x14ac:dyDescent="0.3">
      <c r="B4643" s="4"/>
    </row>
    <row r="4644" spans="2:2" x14ac:dyDescent="0.3">
      <c r="B4644" s="4"/>
    </row>
    <row r="4645" spans="2:2" x14ac:dyDescent="0.3">
      <c r="B4645" s="4"/>
    </row>
    <row r="4646" spans="2:2" x14ac:dyDescent="0.3">
      <c r="B4646" s="4"/>
    </row>
    <row r="4647" spans="2:2" x14ac:dyDescent="0.3">
      <c r="B4647" s="4"/>
    </row>
    <row r="4648" spans="2:2" x14ac:dyDescent="0.3">
      <c r="B4648" s="4"/>
    </row>
    <row r="4649" spans="2:2" x14ac:dyDescent="0.3">
      <c r="B4649" s="4"/>
    </row>
    <row r="4650" spans="2:2" x14ac:dyDescent="0.3">
      <c r="B4650" s="4"/>
    </row>
    <row r="4651" spans="2:2" x14ac:dyDescent="0.3">
      <c r="B4651" s="4"/>
    </row>
    <row r="4652" spans="2:2" x14ac:dyDescent="0.3">
      <c r="B4652" s="4"/>
    </row>
    <row r="4653" spans="2:2" x14ac:dyDescent="0.3">
      <c r="B4653" s="4"/>
    </row>
    <row r="4654" spans="2:2" x14ac:dyDescent="0.3">
      <c r="B4654" s="4"/>
    </row>
    <row r="4655" spans="2:2" x14ac:dyDescent="0.3">
      <c r="B4655" s="4"/>
    </row>
    <row r="4656" spans="2:2" x14ac:dyDescent="0.3">
      <c r="B4656" s="4"/>
    </row>
    <row r="4657" spans="2:8" x14ac:dyDescent="0.3">
      <c r="B4657" s="4"/>
    </row>
    <row r="4658" spans="2:8" x14ac:dyDescent="0.3">
      <c r="B4658" s="4"/>
    </row>
    <row r="4659" spans="2:8" x14ac:dyDescent="0.3">
      <c r="B4659" s="4"/>
    </row>
    <row r="4660" spans="2:8" x14ac:dyDescent="0.3">
      <c r="B4660" s="4"/>
    </row>
    <row r="4661" spans="2:8" x14ac:dyDescent="0.3">
      <c r="B4661" s="4"/>
    </row>
    <row r="4662" spans="2:8" x14ac:dyDescent="0.3">
      <c r="B4662" s="4"/>
    </row>
    <row r="4663" spans="2:8" x14ac:dyDescent="0.3">
      <c r="B4663" s="4"/>
      <c r="H4663" s="1"/>
    </row>
    <row r="4664" spans="2:8" x14ac:dyDescent="0.3">
      <c r="B4664" s="4"/>
    </row>
    <row r="4665" spans="2:8" x14ac:dyDescent="0.3">
      <c r="B4665" s="4"/>
    </row>
    <row r="4666" spans="2:8" x14ac:dyDescent="0.3">
      <c r="B4666" s="4"/>
    </row>
    <row r="4667" spans="2:8" x14ac:dyDescent="0.3">
      <c r="B4667" s="4"/>
    </row>
    <row r="4668" spans="2:8" x14ac:dyDescent="0.3">
      <c r="B4668" s="4"/>
    </row>
    <row r="4669" spans="2:8" x14ac:dyDescent="0.3">
      <c r="B4669" s="4"/>
    </row>
    <row r="4670" spans="2:8" x14ac:dyDescent="0.3">
      <c r="B4670" s="4"/>
    </row>
    <row r="4671" spans="2:8" x14ac:dyDescent="0.3">
      <c r="B4671" s="4"/>
    </row>
    <row r="4672" spans="2:8" x14ac:dyDescent="0.3">
      <c r="B4672" s="4"/>
    </row>
    <row r="4673" spans="2:2" x14ac:dyDescent="0.3">
      <c r="B4673" s="4"/>
    </row>
    <row r="4674" spans="2:2" x14ac:dyDescent="0.3">
      <c r="B4674" s="4"/>
    </row>
    <row r="4675" spans="2:2" x14ac:dyDescent="0.3">
      <c r="B4675" s="4"/>
    </row>
    <row r="4676" spans="2:2" x14ac:dyDescent="0.3">
      <c r="B4676" s="4"/>
    </row>
    <row r="4677" spans="2:2" x14ac:dyDescent="0.3">
      <c r="B4677" s="4"/>
    </row>
    <row r="4678" spans="2:2" x14ac:dyDescent="0.3">
      <c r="B4678" s="4"/>
    </row>
    <row r="4679" spans="2:2" x14ac:dyDescent="0.3">
      <c r="B4679" s="4"/>
    </row>
    <row r="4680" spans="2:2" x14ac:dyDescent="0.3">
      <c r="B4680" s="4"/>
    </row>
    <row r="4681" spans="2:2" x14ac:dyDescent="0.3">
      <c r="B4681" s="4"/>
    </row>
    <row r="4682" spans="2:2" x14ac:dyDescent="0.3">
      <c r="B4682" s="4"/>
    </row>
    <row r="4683" spans="2:2" x14ac:dyDescent="0.3">
      <c r="B4683" s="4"/>
    </row>
    <row r="4684" spans="2:2" x14ac:dyDescent="0.3">
      <c r="B4684" s="4"/>
    </row>
    <row r="4685" spans="2:2" x14ac:dyDescent="0.3">
      <c r="B4685" s="4"/>
    </row>
    <row r="4686" spans="2:2" x14ac:dyDescent="0.3">
      <c r="B4686" s="4"/>
    </row>
    <row r="4687" spans="2:2" x14ac:dyDescent="0.3">
      <c r="B4687" s="4"/>
    </row>
    <row r="4688" spans="2:2" x14ac:dyDescent="0.3">
      <c r="B4688" s="4"/>
    </row>
    <row r="4689" spans="2:2" x14ac:dyDescent="0.3">
      <c r="B4689" s="4"/>
    </row>
    <row r="4690" spans="2:2" x14ac:dyDescent="0.3">
      <c r="B4690" s="4"/>
    </row>
    <row r="4691" spans="2:2" x14ac:dyDescent="0.3">
      <c r="B4691" s="4"/>
    </row>
    <row r="4692" spans="2:2" x14ac:dyDescent="0.3">
      <c r="B4692" s="4"/>
    </row>
    <row r="4693" spans="2:2" x14ac:dyDescent="0.3">
      <c r="B4693" s="4"/>
    </row>
    <row r="4694" spans="2:2" x14ac:dyDescent="0.3">
      <c r="B4694" s="4"/>
    </row>
    <row r="4695" spans="2:2" x14ac:dyDescent="0.3">
      <c r="B4695" s="4"/>
    </row>
    <row r="4696" spans="2:2" x14ac:dyDescent="0.3">
      <c r="B4696" s="4"/>
    </row>
    <row r="4697" spans="2:2" x14ac:dyDescent="0.3">
      <c r="B4697" s="4"/>
    </row>
    <row r="4698" spans="2:2" x14ac:dyDescent="0.3">
      <c r="B4698" s="4"/>
    </row>
    <row r="4699" spans="2:2" x14ac:dyDescent="0.3">
      <c r="B4699" s="4"/>
    </row>
    <row r="4700" spans="2:2" x14ac:dyDescent="0.3">
      <c r="B4700" s="4"/>
    </row>
    <row r="4701" spans="2:2" x14ac:dyDescent="0.3">
      <c r="B4701" s="4"/>
    </row>
    <row r="4702" spans="2:2" x14ac:dyDescent="0.3">
      <c r="B4702" s="4"/>
    </row>
    <row r="4703" spans="2:2" x14ac:dyDescent="0.3">
      <c r="B4703" s="4"/>
    </row>
    <row r="4704" spans="2:2" x14ac:dyDescent="0.3">
      <c r="B4704" s="4"/>
    </row>
    <row r="4705" spans="2:7" x14ac:dyDescent="0.3">
      <c r="B4705" s="4"/>
    </row>
    <row r="4706" spans="2:7" x14ac:dyDescent="0.3">
      <c r="B4706" s="4"/>
    </row>
    <row r="4707" spans="2:7" x14ac:dyDescent="0.3">
      <c r="B4707" s="4"/>
    </row>
    <row r="4708" spans="2:7" x14ac:dyDescent="0.3">
      <c r="B4708" s="4"/>
    </row>
    <row r="4709" spans="2:7" x14ac:dyDescent="0.3">
      <c r="B4709" s="4"/>
    </row>
    <row r="4710" spans="2:7" x14ac:dyDescent="0.3">
      <c r="B4710" s="4"/>
    </row>
    <row r="4711" spans="2:7" x14ac:dyDescent="0.3">
      <c r="B4711" s="4"/>
      <c r="G4711" s="1"/>
    </row>
    <row r="4712" spans="2:7" x14ac:dyDescent="0.3">
      <c r="B4712" s="4"/>
    </row>
    <row r="4713" spans="2:7" x14ac:dyDescent="0.3">
      <c r="B4713" s="4"/>
    </row>
    <row r="4714" spans="2:7" x14ac:dyDescent="0.3">
      <c r="B4714" s="4"/>
    </row>
    <row r="4715" spans="2:7" x14ac:dyDescent="0.3">
      <c r="B4715" s="4"/>
    </row>
    <row r="4716" spans="2:7" x14ac:dyDescent="0.3">
      <c r="B4716" s="4"/>
    </row>
    <row r="4717" spans="2:7" x14ac:dyDescent="0.3">
      <c r="B4717" s="4"/>
    </row>
    <row r="4718" spans="2:7" x14ac:dyDescent="0.3">
      <c r="B4718" s="4"/>
    </row>
    <row r="4719" spans="2:7" x14ac:dyDescent="0.3">
      <c r="B4719" s="4"/>
    </row>
    <row r="4720" spans="2:7" x14ac:dyDescent="0.3">
      <c r="B4720" s="4"/>
    </row>
    <row r="4721" spans="2:2" x14ac:dyDescent="0.3">
      <c r="B4721" s="4"/>
    </row>
    <row r="4722" spans="2:2" x14ac:dyDescent="0.3">
      <c r="B4722" s="4"/>
    </row>
    <row r="4723" spans="2:2" x14ac:dyDescent="0.3">
      <c r="B4723" s="4"/>
    </row>
    <row r="4724" spans="2:2" x14ac:dyDescent="0.3">
      <c r="B4724" s="4"/>
    </row>
    <row r="4725" spans="2:2" x14ac:dyDescent="0.3">
      <c r="B4725" s="4"/>
    </row>
    <row r="4726" spans="2:2" x14ac:dyDescent="0.3">
      <c r="B4726" s="4"/>
    </row>
    <row r="4727" spans="2:2" x14ac:dyDescent="0.3">
      <c r="B4727" s="4"/>
    </row>
    <row r="4728" spans="2:2" x14ac:dyDescent="0.3">
      <c r="B4728" s="4"/>
    </row>
    <row r="4729" spans="2:2" x14ac:dyDescent="0.3">
      <c r="B4729" s="4"/>
    </row>
    <row r="4730" spans="2:2" x14ac:dyDescent="0.3">
      <c r="B4730" s="4"/>
    </row>
    <row r="4731" spans="2:2" x14ac:dyDescent="0.3">
      <c r="B4731" s="4"/>
    </row>
    <row r="4732" spans="2:2" x14ac:dyDescent="0.3">
      <c r="B4732" s="4"/>
    </row>
    <row r="4733" spans="2:2" x14ac:dyDescent="0.3">
      <c r="B4733" s="4"/>
    </row>
    <row r="4734" spans="2:2" x14ac:dyDescent="0.3">
      <c r="B4734" s="4"/>
    </row>
    <row r="4735" spans="2:2" x14ac:dyDescent="0.3">
      <c r="B4735" s="4"/>
    </row>
    <row r="4736" spans="2:2" x14ac:dyDescent="0.3">
      <c r="B4736" s="4"/>
    </row>
    <row r="4737" spans="2:7" x14ac:dyDescent="0.3">
      <c r="B4737" s="4"/>
    </row>
    <row r="4738" spans="2:7" x14ac:dyDescent="0.3">
      <c r="B4738" s="4"/>
    </row>
    <row r="4739" spans="2:7" x14ac:dyDescent="0.3">
      <c r="B4739" s="4"/>
    </row>
    <row r="4740" spans="2:7" x14ac:dyDescent="0.3">
      <c r="B4740" s="4"/>
    </row>
    <row r="4741" spans="2:7" x14ac:dyDescent="0.3">
      <c r="B4741" s="4"/>
    </row>
    <row r="4742" spans="2:7" x14ac:dyDescent="0.3">
      <c r="B4742" s="4"/>
    </row>
    <row r="4743" spans="2:7" x14ac:dyDescent="0.3">
      <c r="B4743" s="4"/>
    </row>
    <row r="4744" spans="2:7" x14ac:dyDescent="0.3">
      <c r="B4744" s="4"/>
    </row>
    <row r="4745" spans="2:7" x14ac:dyDescent="0.3">
      <c r="B4745" s="4"/>
    </row>
    <row r="4746" spans="2:7" x14ac:dyDescent="0.3">
      <c r="B4746" s="4"/>
    </row>
    <row r="4747" spans="2:7" x14ac:dyDescent="0.3">
      <c r="B4747" s="4"/>
      <c r="G4747" s="1"/>
    </row>
    <row r="4748" spans="2:7" x14ac:dyDescent="0.3">
      <c r="B4748" s="4"/>
      <c r="G4748" s="1"/>
    </row>
    <row r="4749" spans="2:7" x14ac:dyDescent="0.3">
      <c r="B4749" s="4"/>
    </row>
    <row r="4750" spans="2:7" x14ac:dyDescent="0.3">
      <c r="B4750" s="4"/>
    </row>
    <row r="4751" spans="2:7" x14ac:dyDescent="0.3">
      <c r="B4751" s="4"/>
    </row>
    <row r="4752" spans="2:7" x14ac:dyDescent="0.3">
      <c r="B4752" s="4"/>
    </row>
    <row r="4753" spans="2:7" x14ac:dyDescent="0.3">
      <c r="B4753" s="4"/>
    </row>
    <row r="4754" spans="2:7" x14ac:dyDescent="0.3">
      <c r="B4754" s="4"/>
    </row>
    <row r="4755" spans="2:7" x14ac:dyDescent="0.3">
      <c r="B4755" s="4"/>
    </row>
    <row r="4756" spans="2:7" x14ac:dyDescent="0.3">
      <c r="B4756" s="4"/>
      <c r="G4756" s="1"/>
    </row>
    <row r="4757" spans="2:7" x14ac:dyDescent="0.3">
      <c r="B4757" s="4"/>
    </row>
    <row r="4758" spans="2:7" x14ac:dyDescent="0.3">
      <c r="B4758" s="4"/>
    </row>
    <row r="4759" spans="2:7" x14ac:dyDescent="0.3">
      <c r="B4759" s="4"/>
    </row>
    <row r="4760" spans="2:7" x14ac:dyDescent="0.3">
      <c r="B4760" s="4"/>
    </row>
    <row r="4761" spans="2:7" x14ac:dyDescent="0.3">
      <c r="B4761" s="4"/>
    </row>
    <row r="4762" spans="2:7" x14ac:dyDescent="0.3">
      <c r="B4762" s="4"/>
    </row>
    <row r="4763" spans="2:7" x14ac:dyDescent="0.3">
      <c r="B4763" s="4"/>
    </row>
    <row r="4764" spans="2:7" x14ac:dyDescent="0.3">
      <c r="B4764" s="4"/>
    </row>
    <row r="4765" spans="2:7" x14ac:dyDescent="0.3">
      <c r="B4765" s="4"/>
    </row>
    <row r="4766" spans="2:7" x14ac:dyDescent="0.3">
      <c r="B4766" s="4"/>
    </row>
    <row r="4767" spans="2:7" x14ac:dyDescent="0.3">
      <c r="B4767" s="4"/>
    </row>
    <row r="4768" spans="2:7" x14ac:dyDescent="0.3">
      <c r="B4768" s="4"/>
    </row>
    <row r="4769" spans="2:2" x14ac:dyDescent="0.3">
      <c r="B4769" s="4"/>
    </row>
    <row r="4770" spans="2:2" x14ac:dyDescent="0.3">
      <c r="B4770" s="4"/>
    </row>
    <row r="4771" spans="2:2" x14ac:dyDescent="0.3">
      <c r="B4771" s="4"/>
    </row>
    <row r="4772" spans="2:2" x14ac:dyDescent="0.3">
      <c r="B4772" s="4"/>
    </row>
    <row r="4773" spans="2:2" x14ac:dyDescent="0.3">
      <c r="B4773" s="4"/>
    </row>
    <row r="4774" spans="2:2" x14ac:dyDescent="0.3">
      <c r="B4774" s="4"/>
    </row>
    <row r="4775" spans="2:2" x14ac:dyDescent="0.3">
      <c r="B4775" s="4"/>
    </row>
    <row r="4776" spans="2:2" x14ac:dyDescent="0.3">
      <c r="B4776" s="4"/>
    </row>
    <row r="4777" spans="2:2" x14ac:dyDescent="0.3">
      <c r="B4777" s="4"/>
    </row>
    <row r="4778" spans="2:2" x14ac:dyDescent="0.3">
      <c r="B4778" s="4"/>
    </row>
    <row r="4779" spans="2:2" x14ac:dyDescent="0.3">
      <c r="B4779" s="4"/>
    </row>
    <row r="4780" spans="2:2" x14ac:dyDescent="0.3">
      <c r="B4780" s="4"/>
    </row>
    <row r="4781" spans="2:2" x14ac:dyDescent="0.3">
      <c r="B4781" s="4"/>
    </row>
    <row r="4782" spans="2:2" x14ac:dyDescent="0.3">
      <c r="B4782" s="4"/>
    </row>
    <row r="4783" spans="2:2" x14ac:dyDescent="0.3">
      <c r="B4783" s="4"/>
    </row>
    <row r="4784" spans="2:2" x14ac:dyDescent="0.3">
      <c r="B4784" s="4"/>
    </row>
    <row r="4785" spans="2:2" x14ac:dyDescent="0.3">
      <c r="B4785" s="4"/>
    </row>
    <row r="4786" spans="2:2" x14ac:dyDescent="0.3">
      <c r="B4786" s="4"/>
    </row>
    <row r="4787" spans="2:2" x14ac:dyDescent="0.3">
      <c r="B4787" s="4"/>
    </row>
    <row r="4788" spans="2:2" x14ac:dyDescent="0.3">
      <c r="B4788" s="4"/>
    </row>
    <row r="4789" spans="2:2" x14ac:dyDescent="0.3">
      <c r="B4789" s="4"/>
    </row>
    <row r="4790" spans="2:2" x14ac:dyDescent="0.3">
      <c r="B4790" s="4"/>
    </row>
    <row r="4791" spans="2:2" x14ac:dyDescent="0.3">
      <c r="B4791" s="4"/>
    </row>
    <row r="4792" spans="2:2" x14ac:dyDescent="0.3">
      <c r="B4792" s="4"/>
    </row>
    <row r="4793" spans="2:2" x14ac:dyDescent="0.3">
      <c r="B4793" s="4"/>
    </row>
    <row r="4794" spans="2:2" x14ac:dyDescent="0.3">
      <c r="B4794" s="4"/>
    </row>
    <row r="4795" spans="2:2" x14ac:dyDescent="0.3">
      <c r="B4795" s="4"/>
    </row>
    <row r="4796" spans="2:2" x14ac:dyDescent="0.3">
      <c r="B4796" s="4"/>
    </row>
    <row r="4797" spans="2:2" x14ac:dyDescent="0.3">
      <c r="B4797" s="4"/>
    </row>
    <row r="4798" spans="2:2" x14ac:dyDescent="0.3">
      <c r="B4798" s="4"/>
    </row>
    <row r="4799" spans="2:2" x14ac:dyDescent="0.3">
      <c r="B4799" s="4"/>
    </row>
    <row r="4800" spans="2:2" x14ac:dyDescent="0.3">
      <c r="B4800" s="4"/>
    </row>
    <row r="4801" spans="2:7" x14ac:dyDescent="0.3">
      <c r="B4801" s="4"/>
    </row>
    <row r="4802" spans="2:7" x14ac:dyDescent="0.3">
      <c r="B4802" s="4"/>
    </row>
    <row r="4803" spans="2:7" x14ac:dyDescent="0.3">
      <c r="B4803" s="4"/>
    </row>
    <row r="4804" spans="2:7" x14ac:dyDescent="0.3">
      <c r="B4804" s="4"/>
    </row>
    <row r="4805" spans="2:7" x14ac:dyDescent="0.3">
      <c r="B4805" s="4"/>
    </row>
    <row r="4806" spans="2:7" x14ac:dyDescent="0.3">
      <c r="B4806" s="4"/>
    </row>
    <row r="4807" spans="2:7" x14ac:dyDescent="0.3">
      <c r="B4807" s="4"/>
    </row>
    <row r="4808" spans="2:7" x14ac:dyDescent="0.3">
      <c r="B4808" s="4"/>
    </row>
    <row r="4809" spans="2:7" x14ac:dyDescent="0.3">
      <c r="B4809" s="4"/>
    </row>
    <row r="4810" spans="2:7" x14ac:dyDescent="0.3">
      <c r="B4810" s="4"/>
    </row>
    <row r="4811" spans="2:7" x14ac:dyDescent="0.3">
      <c r="B4811" s="4"/>
      <c r="G4811" s="1"/>
    </row>
    <row r="4812" spans="2:7" x14ac:dyDescent="0.3">
      <c r="B4812" s="4"/>
    </row>
    <row r="4813" spans="2:7" x14ac:dyDescent="0.3">
      <c r="B4813" s="4"/>
    </row>
    <row r="4814" spans="2:7" x14ac:dyDescent="0.3">
      <c r="B4814" s="4"/>
    </row>
    <row r="4815" spans="2:7" x14ac:dyDescent="0.3">
      <c r="B4815" s="4"/>
    </row>
    <row r="4816" spans="2:7" x14ac:dyDescent="0.3">
      <c r="B4816" s="4"/>
    </row>
    <row r="4817" spans="2:2" x14ac:dyDescent="0.3">
      <c r="B4817" s="4"/>
    </row>
    <row r="4818" spans="2:2" x14ac:dyDescent="0.3">
      <c r="B4818" s="4"/>
    </row>
    <row r="4819" spans="2:2" x14ac:dyDescent="0.3">
      <c r="B4819" s="4"/>
    </row>
    <row r="4820" spans="2:2" x14ac:dyDescent="0.3">
      <c r="B4820" s="4"/>
    </row>
    <row r="4821" spans="2:2" x14ac:dyDescent="0.3">
      <c r="B4821" s="4"/>
    </row>
    <row r="4822" spans="2:2" x14ac:dyDescent="0.3">
      <c r="B4822" s="4"/>
    </row>
    <row r="4823" spans="2:2" x14ac:dyDescent="0.3">
      <c r="B4823" s="4"/>
    </row>
    <row r="4824" spans="2:2" x14ac:dyDescent="0.3">
      <c r="B4824" s="4"/>
    </row>
    <row r="4825" spans="2:2" x14ac:dyDescent="0.3">
      <c r="B4825" s="4"/>
    </row>
    <row r="4826" spans="2:2" x14ac:dyDescent="0.3">
      <c r="B4826" s="4"/>
    </row>
    <row r="4827" spans="2:2" x14ac:dyDescent="0.3">
      <c r="B4827" s="4"/>
    </row>
    <row r="4828" spans="2:2" x14ac:dyDescent="0.3">
      <c r="B4828" s="4"/>
    </row>
    <row r="4829" spans="2:2" x14ac:dyDescent="0.3">
      <c r="B4829" s="4"/>
    </row>
    <row r="4830" spans="2:2" x14ac:dyDescent="0.3">
      <c r="B4830" s="4"/>
    </row>
    <row r="4831" spans="2:2" x14ac:dyDescent="0.3">
      <c r="B4831" s="4"/>
    </row>
    <row r="4832" spans="2:2" x14ac:dyDescent="0.3">
      <c r="B4832" s="4"/>
    </row>
    <row r="4833" spans="2:2" x14ac:dyDescent="0.3">
      <c r="B4833" s="4"/>
    </row>
    <row r="4834" spans="2:2" x14ac:dyDescent="0.3">
      <c r="B4834" s="4"/>
    </row>
    <row r="4835" spans="2:2" x14ac:dyDescent="0.3">
      <c r="B4835" s="4"/>
    </row>
    <row r="4836" spans="2:2" x14ac:dyDescent="0.3">
      <c r="B4836" s="4"/>
    </row>
    <row r="4837" spans="2:2" x14ac:dyDescent="0.3">
      <c r="B4837" s="4"/>
    </row>
    <row r="4838" spans="2:2" x14ac:dyDescent="0.3">
      <c r="B4838" s="4"/>
    </row>
    <row r="4839" spans="2:2" x14ac:dyDescent="0.3">
      <c r="B4839" s="4"/>
    </row>
    <row r="4840" spans="2:2" x14ac:dyDescent="0.3">
      <c r="B4840" s="4"/>
    </row>
    <row r="4841" spans="2:2" x14ac:dyDescent="0.3">
      <c r="B4841" s="4"/>
    </row>
    <row r="4842" spans="2:2" x14ac:dyDescent="0.3">
      <c r="B4842" s="4"/>
    </row>
    <row r="4843" spans="2:2" x14ac:dyDescent="0.3">
      <c r="B4843" s="4"/>
    </row>
    <row r="4844" spans="2:2" x14ac:dyDescent="0.3">
      <c r="B4844" s="4"/>
    </row>
    <row r="4845" spans="2:2" x14ac:dyDescent="0.3">
      <c r="B4845" s="4"/>
    </row>
    <row r="4846" spans="2:2" x14ac:dyDescent="0.3">
      <c r="B4846" s="4"/>
    </row>
    <row r="4847" spans="2:2" x14ac:dyDescent="0.3">
      <c r="B4847" s="4"/>
    </row>
    <row r="4848" spans="2:2" x14ac:dyDescent="0.3">
      <c r="B4848" s="4"/>
    </row>
    <row r="4849" spans="2:2" x14ac:dyDescent="0.3">
      <c r="B4849" s="4"/>
    </row>
    <row r="4850" spans="2:2" x14ac:dyDescent="0.3">
      <c r="B4850" s="4"/>
    </row>
    <row r="4851" spans="2:2" x14ac:dyDescent="0.3">
      <c r="B4851" s="4"/>
    </row>
    <row r="4852" spans="2:2" x14ac:dyDescent="0.3">
      <c r="B4852" s="4"/>
    </row>
    <row r="4853" spans="2:2" x14ac:dyDescent="0.3">
      <c r="B4853" s="4"/>
    </row>
    <row r="4854" spans="2:2" x14ac:dyDescent="0.3">
      <c r="B4854" s="4"/>
    </row>
    <row r="4855" spans="2:2" x14ac:dyDescent="0.3">
      <c r="B4855" s="4"/>
    </row>
    <row r="4856" spans="2:2" x14ac:dyDescent="0.3">
      <c r="B4856" s="4"/>
    </row>
    <row r="4857" spans="2:2" x14ac:dyDescent="0.3">
      <c r="B4857" s="4"/>
    </row>
    <row r="4858" spans="2:2" x14ac:dyDescent="0.3">
      <c r="B4858" s="4"/>
    </row>
    <row r="4859" spans="2:2" x14ac:dyDescent="0.3">
      <c r="B4859" s="4"/>
    </row>
    <row r="4860" spans="2:2" x14ac:dyDescent="0.3">
      <c r="B4860" s="4"/>
    </row>
    <row r="4861" spans="2:2" x14ac:dyDescent="0.3">
      <c r="B4861" s="4"/>
    </row>
    <row r="4862" spans="2:2" x14ac:dyDescent="0.3">
      <c r="B4862" s="4"/>
    </row>
    <row r="4863" spans="2:2" x14ac:dyDescent="0.3">
      <c r="B4863" s="4"/>
    </row>
    <row r="4864" spans="2:2" x14ac:dyDescent="0.3">
      <c r="B4864" s="4"/>
    </row>
    <row r="4865" spans="2:2" x14ac:dyDescent="0.3">
      <c r="B4865" s="4"/>
    </row>
    <row r="4866" spans="2:2" x14ac:dyDescent="0.3">
      <c r="B4866" s="4"/>
    </row>
    <row r="4867" spans="2:2" x14ac:dyDescent="0.3">
      <c r="B4867" s="4"/>
    </row>
    <row r="4868" spans="2:2" x14ac:dyDescent="0.3">
      <c r="B4868" s="4"/>
    </row>
    <row r="4869" spans="2:2" x14ac:dyDescent="0.3">
      <c r="B4869" s="4"/>
    </row>
    <row r="4870" spans="2:2" x14ac:dyDescent="0.3">
      <c r="B4870" s="4"/>
    </row>
    <row r="4871" spans="2:2" x14ac:dyDescent="0.3">
      <c r="B4871" s="4"/>
    </row>
    <row r="4872" spans="2:2" x14ac:dyDescent="0.3">
      <c r="B4872" s="4"/>
    </row>
    <row r="4873" spans="2:2" x14ac:dyDescent="0.3">
      <c r="B4873" s="4"/>
    </row>
    <row r="4874" spans="2:2" x14ac:dyDescent="0.3">
      <c r="B4874" s="4"/>
    </row>
    <row r="4875" spans="2:2" x14ac:dyDescent="0.3">
      <c r="B4875" s="4"/>
    </row>
    <row r="4876" spans="2:2" x14ac:dyDescent="0.3">
      <c r="B4876" s="4"/>
    </row>
    <row r="4877" spans="2:2" x14ac:dyDescent="0.3">
      <c r="B4877" s="4"/>
    </row>
    <row r="4878" spans="2:2" x14ac:dyDescent="0.3">
      <c r="B4878" s="4"/>
    </row>
    <row r="4879" spans="2:2" x14ac:dyDescent="0.3">
      <c r="B4879" s="4"/>
    </row>
    <row r="4880" spans="2:2" x14ac:dyDescent="0.3">
      <c r="B4880" s="4"/>
    </row>
    <row r="4881" spans="2:2" x14ac:dyDescent="0.3">
      <c r="B4881" s="4"/>
    </row>
    <row r="4882" spans="2:2" x14ac:dyDescent="0.3">
      <c r="B4882" s="4"/>
    </row>
    <row r="4883" spans="2:2" x14ac:dyDescent="0.3">
      <c r="B4883" s="4"/>
    </row>
    <row r="4884" spans="2:2" x14ac:dyDescent="0.3">
      <c r="B4884" s="4"/>
    </row>
    <row r="4885" spans="2:2" x14ac:dyDescent="0.3">
      <c r="B4885" s="4"/>
    </row>
    <row r="4886" spans="2:2" x14ac:dyDescent="0.3">
      <c r="B4886" s="4"/>
    </row>
    <row r="4887" spans="2:2" x14ac:dyDescent="0.3">
      <c r="B4887" s="4"/>
    </row>
    <row r="4888" spans="2:2" x14ac:dyDescent="0.3">
      <c r="B4888" s="4"/>
    </row>
    <row r="4889" spans="2:2" x14ac:dyDescent="0.3">
      <c r="B4889" s="4"/>
    </row>
    <row r="4890" spans="2:2" x14ac:dyDescent="0.3">
      <c r="B4890" s="4"/>
    </row>
    <row r="4891" spans="2:2" x14ac:dyDescent="0.3">
      <c r="B4891" s="4"/>
    </row>
    <row r="4892" spans="2:2" x14ac:dyDescent="0.3">
      <c r="B4892" s="4"/>
    </row>
    <row r="4893" spans="2:2" x14ac:dyDescent="0.3">
      <c r="B4893" s="4"/>
    </row>
    <row r="4894" spans="2:2" x14ac:dyDescent="0.3">
      <c r="B4894" s="4"/>
    </row>
    <row r="4895" spans="2:2" x14ac:dyDescent="0.3">
      <c r="B4895" s="4"/>
    </row>
    <row r="4896" spans="2:2" x14ac:dyDescent="0.3">
      <c r="B4896" s="4"/>
    </row>
    <row r="4897" spans="2:2" x14ac:dyDescent="0.3">
      <c r="B4897" s="4"/>
    </row>
    <row r="4898" spans="2:2" x14ac:dyDescent="0.3">
      <c r="B4898" s="4"/>
    </row>
    <row r="4899" spans="2:2" x14ac:dyDescent="0.3">
      <c r="B4899" s="4"/>
    </row>
    <row r="4900" spans="2:2" x14ac:dyDescent="0.3">
      <c r="B4900" s="4"/>
    </row>
    <row r="4901" spans="2:2" x14ac:dyDescent="0.3">
      <c r="B4901" s="4"/>
    </row>
    <row r="4902" spans="2:2" x14ac:dyDescent="0.3">
      <c r="B4902" s="4"/>
    </row>
    <row r="4903" spans="2:2" x14ac:dyDescent="0.3">
      <c r="B4903" s="4"/>
    </row>
    <row r="4904" spans="2:2" x14ac:dyDescent="0.3">
      <c r="B4904" s="4"/>
    </row>
    <row r="4905" spans="2:2" x14ac:dyDescent="0.3">
      <c r="B4905" s="4"/>
    </row>
    <row r="4906" spans="2:2" x14ac:dyDescent="0.3">
      <c r="B4906" s="4"/>
    </row>
    <row r="4907" spans="2:2" x14ac:dyDescent="0.3">
      <c r="B4907" s="4"/>
    </row>
    <row r="4908" spans="2:2" x14ac:dyDescent="0.3">
      <c r="B4908" s="4"/>
    </row>
    <row r="4909" spans="2:2" x14ac:dyDescent="0.3">
      <c r="B4909" s="4"/>
    </row>
    <row r="4910" spans="2:2" x14ac:dyDescent="0.3">
      <c r="B4910" s="4"/>
    </row>
    <row r="4911" spans="2:2" x14ac:dyDescent="0.3">
      <c r="B4911" s="4"/>
    </row>
    <row r="4912" spans="2:2" x14ac:dyDescent="0.3">
      <c r="B4912" s="4"/>
    </row>
    <row r="4913" spans="1:2" x14ac:dyDescent="0.3">
      <c r="B4913" s="4"/>
    </row>
    <row r="4914" spans="1:2" x14ac:dyDescent="0.3">
      <c r="B4914" s="4"/>
    </row>
    <row r="4915" spans="1:2" x14ac:dyDescent="0.3">
      <c r="B4915" s="4"/>
    </row>
    <row r="4916" spans="1:2" x14ac:dyDescent="0.3">
      <c r="B4916" s="4"/>
    </row>
    <row r="4917" spans="1:2" x14ac:dyDescent="0.3">
      <c r="B4917" s="4"/>
    </row>
    <row r="4918" spans="1:2" x14ac:dyDescent="0.3">
      <c r="B4918" s="4"/>
    </row>
    <row r="4919" spans="1:2" x14ac:dyDescent="0.3">
      <c r="B4919" s="4"/>
    </row>
    <row r="4920" spans="1:2" x14ac:dyDescent="0.3">
      <c r="A4920" s="8"/>
      <c r="B4920" s="4"/>
    </row>
    <row r="4921" spans="1:2" x14ac:dyDescent="0.3">
      <c r="B4921" s="4"/>
    </row>
    <row r="4922" spans="1:2" x14ac:dyDescent="0.3">
      <c r="B4922" s="4"/>
    </row>
    <row r="4923" spans="1:2" x14ac:dyDescent="0.3">
      <c r="B4923" s="4"/>
    </row>
    <row r="4924" spans="1:2" x14ac:dyDescent="0.3">
      <c r="B4924" s="4"/>
    </row>
    <row r="4925" spans="1:2" x14ac:dyDescent="0.3">
      <c r="B4925" s="4"/>
    </row>
    <row r="4926" spans="1:2" x14ac:dyDescent="0.3">
      <c r="B4926" s="4"/>
    </row>
    <row r="4927" spans="1:2" x14ac:dyDescent="0.3">
      <c r="B4927" s="4"/>
    </row>
    <row r="4928" spans="1:2" x14ac:dyDescent="0.3">
      <c r="B4928" s="4"/>
    </row>
    <row r="4929" spans="2:2" x14ac:dyDescent="0.3">
      <c r="B4929" s="4"/>
    </row>
    <row r="4930" spans="2:2" x14ac:dyDescent="0.3">
      <c r="B4930" s="4"/>
    </row>
    <row r="4931" spans="2:2" x14ac:dyDescent="0.3">
      <c r="B4931" s="4"/>
    </row>
    <row r="4932" spans="2:2" x14ac:dyDescent="0.3">
      <c r="B4932" s="4"/>
    </row>
    <row r="4933" spans="2:2" x14ac:dyDescent="0.3">
      <c r="B4933" s="4"/>
    </row>
    <row r="4934" spans="2:2" x14ac:dyDescent="0.3">
      <c r="B4934" s="4"/>
    </row>
    <row r="4935" spans="2:2" x14ac:dyDescent="0.3">
      <c r="B4935" s="4"/>
    </row>
    <row r="4936" spans="2:2" x14ac:dyDescent="0.3">
      <c r="B4936" s="4"/>
    </row>
    <row r="4937" spans="2:2" x14ac:dyDescent="0.3">
      <c r="B4937" s="4"/>
    </row>
    <row r="4938" spans="2:2" x14ac:dyDescent="0.3">
      <c r="B4938" s="4"/>
    </row>
    <row r="4939" spans="2:2" x14ac:dyDescent="0.3">
      <c r="B4939" s="4"/>
    </row>
    <row r="4940" spans="2:2" x14ac:dyDescent="0.3">
      <c r="B4940" s="4"/>
    </row>
    <row r="4941" spans="2:2" x14ac:dyDescent="0.3">
      <c r="B4941" s="4"/>
    </row>
    <row r="4942" spans="2:2" x14ac:dyDescent="0.3">
      <c r="B4942" s="4"/>
    </row>
    <row r="4943" spans="2:2" x14ac:dyDescent="0.3">
      <c r="B4943" s="4"/>
    </row>
    <row r="4944" spans="2:2" x14ac:dyDescent="0.3">
      <c r="B4944" s="4"/>
    </row>
    <row r="4945" spans="2:2" x14ac:dyDescent="0.3">
      <c r="B4945" s="4"/>
    </row>
    <row r="4946" spans="2:2" x14ac:dyDescent="0.3">
      <c r="B4946" s="4"/>
    </row>
    <row r="4947" spans="2:2" x14ac:dyDescent="0.3">
      <c r="B4947" s="4"/>
    </row>
    <row r="4948" spans="2:2" x14ac:dyDescent="0.3">
      <c r="B4948" s="4"/>
    </row>
    <row r="4949" spans="2:2" x14ac:dyDescent="0.3">
      <c r="B4949" s="4"/>
    </row>
    <row r="4950" spans="2:2" x14ac:dyDescent="0.3">
      <c r="B4950" s="4"/>
    </row>
    <row r="4951" spans="2:2" x14ac:dyDescent="0.3">
      <c r="B4951" s="4"/>
    </row>
    <row r="4952" spans="2:2" x14ac:dyDescent="0.3">
      <c r="B4952" s="4"/>
    </row>
    <row r="4953" spans="2:2" x14ac:dyDescent="0.3">
      <c r="B4953" s="4"/>
    </row>
    <row r="4954" spans="2:2" x14ac:dyDescent="0.3">
      <c r="B4954" s="4"/>
    </row>
    <row r="4955" spans="2:2" x14ac:dyDescent="0.3">
      <c r="B4955" s="4"/>
    </row>
    <row r="4956" spans="2:2" x14ac:dyDescent="0.3">
      <c r="B4956" s="4"/>
    </row>
    <row r="4957" spans="2:2" x14ac:dyDescent="0.3">
      <c r="B4957" s="4"/>
    </row>
    <row r="4958" spans="2:2" x14ac:dyDescent="0.3">
      <c r="B4958" s="4"/>
    </row>
    <row r="4959" spans="2:2" x14ac:dyDescent="0.3">
      <c r="B4959" s="4"/>
    </row>
    <row r="4960" spans="2:2" x14ac:dyDescent="0.3">
      <c r="B4960" s="4"/>
    </row>
    <row r="4961" spans="2:2" x14ac:dyDescent="0.3">
      <c r="B4961" s="4"/>
    </row>
    <row r="4962" spans="2:2" x14ac:dyDescent="0.3">
      <c r="B4962" s="4"/>
    </row>
    <row r="4963" spans="2:2" x14ac:dyDescent="0.3">
      <c r="B4963" s="4"/>
    </row>
    <row r="4964" spans="2:2" x14ac:dyDescent="0.3">
      <c r="B4964" s="4"/>
    </row>
    <row r="4965" spans="2:2" x14ac:dyDescent="0.3">
      <c r="B4965" s="4"/>
    </row>
    <row r="4966" spans="2:2" x14ac:dyDescent="0.3">
      <c r="B4966" s="4"/>
    </row>
    <row r="4967" spans="2:2" x14ac:dyDescent="0.3">
      <c r="B4967" s="4"/>
    </row>
    <row r="4968" spans="2:2" x14ac:dyDescent="0.3">
      <c r="B4968" s="4"/>
    </row>
    <row r="4969" spans="2:2" x14ac:dyDescent="0.3">
      <c r="B4969" s="4"/>
    </row>
    <row r="4970" spans="2:2" x14ac:dyDescent="0.3">
      <c r="B4970" s="4"/>
    </row>
    <row r="4971" spans="2:2" x14ac:dyDescent="0.3">
      <c r="B4971" s="4"/>
    </row>
    <row r="4972" spans="2:2" x14ac:dyDescent="0.3">
      <c r="B4972" s="4"/>
    </row>
    <row r="4973" spans="2:2" x14ac:dyDescent="0.3">
      <c r="B4973" s="4"/>
    </row>
    <row r="4974" spans="2:2" x14ac:dyDescent="0.3">
      <c r="B4974" s="4"/>
    </row>
    <row r="4975" spans="2:2" x14ac:dyDescent="0.3">
      <c r="B4975" s="4"/>
    </row>
    <row r="4976" spans="2:2" x14ac:dyDescent="0.3">
      <c r="B4976" s="4"/>
    </row>
    <row r="4977" spans="2:2" x14ac:dyDescent="0.3">
      <c r="B4977" s="4"/>
    </row>
    <row r="4978" spans="2:2" x14ac:dyDescent="0.3">
      <c r="B4978" s="4"/>
    </row>
    <row r="4979" spans="2:2" x14ac:dyDescent="0.3">
      <c r="B4979" s="4"/>
    </row>
    <row r="4980" spans="2:2" x14ac:dyDescent="0.3">
      <c r="B4980" s="4"/>
    </row>
    <row r="4981" spans="2:2" x14ac:dyDescent="0.3">
      <c r="B4981" s="4"/>
    </row>
    <row r="4982" spans="2:2" x14ac:dyDescent="0.3">
      <c r="B4982" s="4"/>
    </row>
    <row r="4983" spans="2:2" x14ac:dyDescent="0.3">
      <c r="B4983" s="4"/>
    </row>
    <row r="4984" spans="2:2" x14ac:dyDescent="0.3">
      <c r="B4984" s="4"/>
    </row>
    <row r="4985" spans="2:2" x14ac:dyDescent="0.3">
      <c r="B4985" s="4"/>
    </row>
    <row r="4986" spans="2:2" x14ac:dyDescent="0.3">
      <c r="B4986" s="4"/>
    </row>
    <row r="4987" spans="2:2" x14ac:dyDescent="0.3">
      <c r="B4987" s="4"/>
    </row>
    <row r="4988" spans="2:2" x14ac:dyDescent="0.3">
      <c r="B4988" s="4"/>
    </row>
    <row r="4989" spans="2:2" x14ac:dyDescent="0.3">
      <c r="B4989" s="4"/>
    </row>
    <row r="4990" spans="2:2" x14ac:dyDescent="0.3">
      <c r="B4990" s="4"/>
    </row>
    <row r="4991" spans="2:2" x14ac:dyDescent="0.3">
      <c r="B4991" s="4"/>
    </row>
    <row r="4992" spans="2:2" x14ac:dyDescent="0.3">
      <c r="B4992" s="4"/>
    </row>
    <row r="4993" spans="2:2" x14ac:dyDescent="0.3">
      <c r="B4993" s="4"/>
    </row>
    <row r="4994" spans="2:2" x14ac:dyDescent="0.3">
      <c r="B4994" s="4"/>
    </row>
    <row r="4995" spans="2:2" x14ac:dyDescent="0.3">
      <c r="B4995" s="4"/>
    </row>
    <row r="4996" spans="2:2" x14ac:dyDescent="0.3">
      <c r="B4996" s="4"/>
    </row>
    <row r="4997" spans="2:2" x14ac:dyDescent="0.3">
      <c r="B4997" s="4"/>
    </row>
    <row r="4998" spans="2:2" x14ac:dyDescent="0.3">
      <c r="B4998" s="4"/>
    </row>
    <row r="4999" spans="2:2" x14ac:dyDescent="0.3">
      <c r="B4999" s="4"/>
    </row>
    <row r="5000" spans="2:2" x14ac:dyDescent="0.3">
      <c r="B5000" s="4"/>
    </row>
    <row r="5001" spans="2:2" x14ac:dyDescent="0.3">
      <c r="B5001" s="4"/>
    </row>
    <row r="5002" spans="2:2" x14ac:dyDescent="0.3">
      <c r="B5002" s="4"/>
    </row>
    <row r="5003" spans="2:2" x14ac:dyDescent="0.3">
      <c r="B5003" s="4"/>
    </row>
    <row r="5004" spans="2:2" x14ac:dyDescent="0.3">
      <c r="B5004" s="4"/>
    </row>
    <row r="5005" spans="2:2" x14ac:dyDescent="0.3">
      <c r="B5005" s="4"/>
    </row>
    <row r="5006" spans="2:2" x14ac:dyDescent="0.3">
      <c r="B5006" s="4"/>
    </row>
    <row r="5007" spans="2:2" x14ac:dyDescent="0.3">
      <c r="B5007" s="4"/>
    </row>
    <row r="5008" spans="2:2" x14ac:dyDescent="0.3">
      <c r="B5008" s="4"/>
    </row>
    <row r="5009" spans="2:2" x14ac:dyDescent="0.3">
      <c r="B5009" s="4"/>
    </row>
    <row r="5010" spans="2:2" x14ac:dyDescent="0.3">
      <c r="B5010" s="4"/>
    </row>
    <row r="5011" spans="2:2" x14ac:dyDescent="0.3">
      <c r="B5011" s="4"/>
    </row>
    <row r="5012" spans="2:2" x14ac:dyDescent="0.3">
      <c r="B5012" s="4"/>
    </row>
    <row r="5013" spans="2:2" x14ac:dyDescent="0.3">
      <c r="B5013" s="4"/>
    </row>
    <row r="5014" spans="2:2" x14ac:dyDescent="0.3">
      <c r="B5014" s="4"/>
    </row>
    <row r="5015" spans="2:2" x14ac:dyDescent="0.3">
      <c r="B5015" s="4"/>
    </row>
    <row r="5016" spans="2:2" x14ac:dyDescent="0.3">
      <c r="B5016" s="4"/>
    </row>
    <row r="5017" spans="2:2" x14ac:dyDescent="0.3">
      <c r="B5017" s="4"/>
    </row>
    <row r="5018" spans="2:2" x14ac:dyDescent="0.3">
      <c r="B5018" s="4"/>
    </row>
    <row r="5019" spans="2:2" x14ac:dyDescent="0.3">
      <c r="B5019" s="4"/>
    </row>
    <row r="5020" spans="2:2" x14ac:dyDescent="0.3">
      <c r="B5020" s="4"/>
    </row>
    <row r="5021" spans="2:2" x14ac:dyDescent="0.3">
      <c r="B5021" s="4"/>
    </row>
    <row r="5022" spans="2:2" x14ac:dyDescent="0.3">
      <c r="B5022" s="4"/>
    </row>
    <row r="5023" spans="2:2" x14ac:dyDescent="0.3">
      <c r="B5023" s="4"/>
    </row>
    <row r="5024" spans="2:2" x14ac:dyDescent="0.3">
      <c r="B5024" s="4"/>
    </row>
    <row r="5025" spans="2:2" x14ac:dyDescent="0.3">
      <c r="B5025" s="4"/>
    </row>
    <row r="5026" spans="2:2" x14ac:dyDescent="0.3">
      <c r="B5026" s="4"/>
    </row>
    <row r="5027" spans="2:2" x14ac:dyDescent="0.3">
      <c r="B5027" s="4"/>
    </row>
    <row r="5028" spans="2:2" x14ac:dyDescent="0.3">
      <c r="B5028" s="4"/>
    </row>
    <row r="5029" spans="2:2" x14ac:dyDescent="0.3">
      <c r="B5029" s="4"/>
    </row>
    <row r="5030" spans="2:2" x14ac:dyDescent="0.3">
      <c r="B5030" s="4"/>
    </row>
    <row r="5031" spans="2:2" x14ac:dyDescent="0.3">
      <c r="B5031" s="4"/>
    </row>
    <row r="5032" spans="2:2" x14ac:dyDescent="0.3">
      <c r="B5032" s="4"/>
    </row>
    <row r="5033" spans="2:2" x14ac:dyDescent="0.3">
      <c r="B5033" s="4"/>
    </row>
    <row r="5034" spans="2:2" x14ac:dyDescent="0.3">
      <c r="B5034" s="4"/>
    </row>
    <row r="5035" spans="2:2" x14ac:dyDescent="0.3">
      <c r="B5035" s="4"/>
    </row>
    <row r="5036" spans="2:2" x14ac:dyDescent="0.3">
      <c r="B5036" s="4"/>
    </row>
    <row r="5037" spans="2:2" x14ac:dyDescent="0.3">
      <c r="B5037" s="4"/>
    </row>
    <row r="5038" spans="2:2" x14ac:dyDescent="0.3">
      <c r="B5038" s="4"/>
    </row>
    <row r="5039" spans="2:2" x14ac:dyDescent="0.3">
      <c r="B5039" s="4"/>
    </row>
    <row r="5040" spans="2:2" x14ac:dyDescent="0.3">
      <c r="B5040" s="4"/>
    </row>
    <row r="5041" spans="2:2" x14ac:dyDescent="0.3">
      <c r="B5041" s="4"/>
    </row>
    <row r="5042" spans="2:2" x14ac:dyDescent="0.3">
      <c r="B5042" s="4"/>
    </row>
    <row r="5043" spans="2:2" x14ac:dyDescent="0.3">
      <c r="B5043" s="4"/>
    </row>
    <row r="5044" spans="2:2" x14ac:dyDescent="0.3">
      <c r="B5044" s="4"/>
    </row>
    <row r="5045" spans="2:2" x14ac:dyDescent="0.3">
      <c r="B5045" s="4"/>
    </row>
    <row r="5046" spans="2:2" x14ac:dyDescent="0.3">
      <c r="B5046" s="4"/>
    </row>
    <row r="5047" spans="2:2" x14ac:dyDescent="0.3">
      <c r="B5047" s="4"/>
    </row>
    <row r="5048" spans="2:2" x14ac:dyDescent="0.3">
      <c r="B5048" s="4"/>
    </row>
    <row r="5049" spans="2:2" x14ac:dyDescent="0.3">
      <c r="B5049" s="4"/>
    </row>
    <row r="5050" spans="2:2" x14ac:dyDescent="0.3">
      <c r="B5050" s="4"/>
    </row>
    <row r="5051" spans="2:2" x14ac:dyDescent="0.3">
      <c r="B5051" s="4"/>
    </row>
    <row r="5052" spans="2:2" x14ac:dyDescent="0.3">
      <c r="B5052" s="4"/>
    </row>
    <row r="5053" spans="2:2" x14ac:dyDescent="0.3">
      <c r="B5053" s="4"/>
    </row>
    <row r="5054" spans="2:2" x14ac:dyDescent="0.3">
      <c r="B5054" s="4"/>
    </row>
    <row r="5055" spans="2:2" x14ac:dyDescent="0.3">
      <c r="B5055" s="4"/>
    </row>
    <row r="5056" spans="2:2" x14ac:dyDescent="0.3">
      <c r="B5056" s="4"/>
    </row>
    <row r="5057" spans="2:8" x14ac:dyDescent="0.3">
      <c r="B5057" s="4"/>
    </row>
    <row r="5058" spans="2:8" x14ac:dyDescent="0.3">
      <c r="B5058" s="4"/>
    </row>
    <row r="5059" spans="2:8" x14ac:dyDescent="0.3">
      <c r="B5059" s="4"/>
    </row>
    <row r="5060" spans="2:8" x14ac:dyDescent="0.3">
      <c r="B5060" s="4"/>
    </row>
    <row r="5061" spans="2:8" x14ac:dyDescent="0.3">
      <c r="B5061" s="4"/>
    </row>
    <row r="5062" spans="2:8" x14ac:dyDescent="0.3">
      <c r="B5062" s="4"/>
    </row>
    <row r="5063" spans="2:8" x14ac:dyDescent="0.3">
      <c r="B5063" s="4"/>
    </row>
    <row r="5064" spans="2:8" x14ac:dyDescent="0.3">
      <c r="B5064" s="4"/>
    </row>
    <row r="5065" spans="2:8" x14ac:dyDescent="0.3">
      <c r="B5065" s="4"/>
    </row>
    <row r="5066" spans="2:8" x14ac:dyDescent="0.3">
      <c r="B5066" s="4"/>
    </row>
    <row r="5067" spans="2:8" x14ac:dyDescent="0.3">
      <c r="B5067" s="4"/>
    </row>
    <row r="5068" spans="2:8" x14ac:dyDescent="0.3">
      <c r="B5068" s="4"/>
    </row>
    <row r="5069" spans="2:8" x14ac:dyDescent="0.3">
      <c r="B5069" s="4"/>
      <c r="H5069" s="1"/>
    </row>
    <row r="5070" spans="2:8" x14ac:dyDescent="0.3">
      <c r="B5070" s="4"/>
    </row>
    <row r="5071" spans="2:8" x14ac:dyDescent="0.3">
      <c r="B5071" s="4"/>
    </row>
    <row r="5072" spans="2:8" x14ac:dyDescent="0.3">
      <c r="B5072" s="4"/>
    </row>
    <row r="5073" spans="2:2" x14ac:dyDescent="0.3">
      <c r="B5073" s="4"/>
    </row>
    <row r="5074" spans="2:2" x14ac:dyDescent="0.3">
      <c r="B5074" s="4"/>
    </row>
    <row r="5075" spans="2:2" x14ac:dyDescent="0.3">
      <c r="B5075" s="4"/>
    </row>
    <row r="5076" spans="2:2" x14ac:dyDescent="0.3">
      <c r="B5076" s="4"/>
    </row>
    <row r="5077" spans="2:2" x14ac:dyDescent="0.3">
      <c r="B5077" s="4"/>
    </row>
    <row r="5078" spans="2:2" x14ac:dyDescent="0.3">
      <c r="B5078" s="4"/>
    </row>
    <row r="5079" spans="2:2" x14ac:dyDescent="0.3">
      <c r="B5079" s="4"/>
    </row>
    <row r="5080" spans="2:2" x14ac:dyDescent="0.3">
      <c r="B5080" s="4"/>
    </row>
    <row r="5081" spans="2:2" x14ac:dyDescent="0.3">
      <c r="B5081" s="4"/>
    </row>
    <row r="5082" spans="2:2" x14ac:dyDescent="0.3">
      <c r="B5082" s="4"/>
    </row>
    <row r="5083" spans="2:2" x14ac:dyDescent="0.3">
      <c r="B5083" s="4"/>
    </row>
    <row r="5084" spans="2:2" x14ac:dyDescent="0.3">
      <c r="B5084" s="4"/>
    </row>
    <row r="5085" spans="2:2" x14ac:dyDescent="0.3">
      <c r="B5085" s="4"/>
    </row>
    <row r="5086" spans="2:2" x14ac:dyDescent="0.3">
      <c r="B5086" s="4"/>
    </row>
    <row r="5087" spans="2:2" x14ac:dyDescent="0.3">
      <c r="B5087" s="4"/>
    </row>
    <row r="5088" spans="2:2" x14ac:dyDescent="0.3">
      <c r="B5088" s="4"/>
    </row>
    <row r="5089" spans="2:2" x14ac:dyDescent="0.3">
      <c r="B5089" s="4"/>
    </row>
    <row r="5090" spans="2:2" x14ac:dyDescent="0.3">
      <c r="B5090" s="4"/>
    </row>
    <row r="5091" spans="2:2" x14ac:dyDescent="0.3">
      <c r="B5091" s="4"/>
    </row>
    <row r="5092" spans="2:2" x14ac:dyDescent="0.3">
      <c r="B5092" s="4"/>
    </row>
    <row r="5093" spans="2:2" x14ac:dyDescent="0.3">
      <c r="B5093" s="4"/>
    </row>
    <row r="5094" spans="2:2" x14ac:dyDescent="0.3">
      <c r="B5094" s="4"/>
    </row>
    <row r="5095" spans="2:2" x14ac:dyDescent="0.3">
      <c r="B5095" s="4"/>
    </row>
    <row r="5096" spans="2:2" x14ac:dyDescent="0.3">
      <c r="B5096" s="4"/>
    </row>
    <row r="5097" spans="2:2" x14ac:dyDescent="0.3">
      <c r="B5097" s="4"/>
    </row>
    <row r="5098" spans="2:2" x14ac:dyDescent="0.3">
      <c r="B5098" s="4"/>
    </row>
    <row r="5099" spans="2:2" x14ac:dyDescent="0.3">
      <c r="B5099" s="4"/>
    </row>
    <row r="5100" spans="2:2" x14ac:dyDescent="0.3">
      <c r="B5100" s="4"/>
    </row>
    <row r="5101" spans="2:2" x14ac:dyDescent="0.3">
      <c r="B5101" s="4"/>
    </row>
    <row r="5102" spans="2:2" x14ac:dyDescent="0.3">
      <c r="B5102" s="4"/>
    </row>
    <row r="5103" spans="2:2" x14ac:dyDescent="0.3">
      <c r="B5103" s="4"/>
    </row>
    <row r="5104" spans="2:2" x14ac:dyDescent="0.3">
      <c r="B5104" s="4"/>
    </row>
    <row r="5105" spans="2:2" x14ac:dyDescent="0.3">
      <c r="B5105" s="4"/>
    </row>
    <row r="5106" spans="2:2" x14ac:dyDescent="0.3">
      <c r="B5106" s="4"/>
    </row>
    <row r="5107" spans="2:2" x14ac:dyDescent="0.3">
      <c r="B5107" s="4"/>
    </row>
    <row r="5108" spans="2:2" x14ac:dyDescent="0.3">
      <c r="B5108" s="4"/>
    </row>
    <row r="5109" spans="2:2" x14ac:dyDescent="0.3">
      <c r="B5109" s="4"/>
    </row>
    <row r="5110" spans="2:2" x14ac:dyDescent="0.3">
      <c r="B5110" s="4"/>
    </row>
    <row r="5111" spans="2:2" x14ac:dyDescent="0.3">
      <c r="B5111" s="4"/>
    </row>
    <row r="5112" spans="2:2" x14ac:dyDescent="0.3">
      <c r="B5112" s="4"/>
    </row>
    <row r="5113" spans="2:2" x14ac:dyDescent="0.3">
      <c r="B5113" s="4"/>
    </row>
    <row r="5114" spans="2:2" x14ac:dyDescent="0.3">
      <c r="B5114" s="4"/>
    </row>
    <row r="5115" spans="2:2" x14ac:dyDescent="0.3">
      <c r="B5115" s="4"/>
    </row>
    <row r="5116" spans="2:2" x14ac:dyDescent="0.3">
      <c r="B5116" s="4"/>
    </row>
    <row r="5117" spans="2:2" x14ac:dyDescent="0.3">
      <c r="B5117" s="4"/>
    </row>
    <row r="5118" spans="2:2" x14ac:dyDescent="0.3">
      <c r="B5118" s="4"/>
    </row>
    <row r="5119" spans="2:2" x14ac:dyDescent="0.3">
      <c r="B5119" s="4"/>
    </row>
    <row r="5120" spans="2:2" x14ac:dyDescent="0.3">
      <c r="B5120" s="4"/>
    </row>
    <row r="5121" spans="2:2" x14ac:dyDescent="0.3">
      <c r="B5121" s="4"/>
    </row>
    <row r="5122" spans="2:2" x14ac:dyDescent="0.3">
      <c r="B5122" s="4"/>
    </row>
    <row r="5123" spans="2:2" x14ac:dyDescent="0.3">
      <c r="B5123" s="4"/>
    </row>
    <row r="5124" spans="2:2" x14ac:dyDescent="0.3">
      <c r="B5124" s="4"/>
    </row>
    <row r="5125" spans="2:2" x14ac:dyDescent="0.3">
      <c r="B5125" s="4"/>
    </row>
    <row r="5126" spans="2:2" x14ac:dyDescent="0.3">
      <c r="B5126" s="4"/>
    </row>
    <row r="5127" spans="2:2" x14ac:dyDescent="0.3">
      <c r="B5127" s="4"/>
    </row>
    <row r="5128" spans="2:2" x14ac:dyDescent="0.3">
      <c r="B5128" s="4"/>
    </row>
    <row r="5129" spans="2:2" x14ac:dyDescent="0.3">
      <c r="B5129" s="4"/>
    </row>
    <row r="5130" spans="2:2" x14ac:dyDescent="0.3">
      <c r="B5130" s="4"/>
    </row>
    <row r="5131" spans="2:2" x14ac:dyDescent="0.3">
      <c r="B5131" s="4"/>
    </row>
    <row r="5132" spans="2:2" x14ac:dyDescent="0.3">
      <c r="B5132" s="4"/>
    </row>
    <row r="5133" spans="2:2" x14ac:dyDescent="0.3">
      <c r="B5133" s="4"/>
    </row>
    <row r="5134" spans="2:2" x14ac:dyDescent="0.3">
      <c r="B5134" s="4"/>
    </row>
    <row r="5135" spans="2:2" x14ac:dyDescent="0.3">
      <c r="B5135" s="4"/>
    </row>
    <row r="5136" spans="2:2" x14ac:dyDescent="0.3">
      <c r="B5136" s="4"/>
    </row>
    <row r="5137" spans="2:2" x14ac:dyDescent="0.3">
      <c r="B5137" s="4"/>
    </row>
    <row r="5138" spans="2:2" x14ac:dyDescent="0.3">
      <c r="B5138" s="4"/>
    </row>
    <row r="5139" spans="2:2" x14ac:dyDescent="0.3">
      <c r="B5139" s="4"/>
    </row>
    <row r="5140" spans="2:2" x14ac:dyDescent="0.3">
      <c r="B5140" s="4"/>
    </row>
    <row r="5141" spans="2:2" x14ac:dyDescent="0.3">
      <c r="B5141" s="4"/>
    </row>
    <row r="5142" spans="2:2" x14ac:dyDescent="0.3">
      <c r="B5142" s="4"/>
    </row>
    <row r="5143" spans="2:2" x14ac:dyDescent="0.3">
      <c r="B5143" s="4"/>
    </row>
    <row r="5144" spans="2:2" x14ac:dyDescent="0.3">
      <c r="B5144" s="4"/>
    </row>
    <row r="5145" spans="2:2" x14ac:dyDescent="0.3">
      <c r="B5145" s="4"/>
    </row>
    <row r="5146" spans="2:2" x14ac:dyDescent="0.3">
      <c r="B5146" s="4"/>
    </row>
    <row r="5147" spans="2:2" x14ac:dyDescent="0.3">
      <c r="B5147" s="4"/>
    </row>
    <row r="5148" spans="2:2" x14ac:dyDescent="0.3">
      <c r="B5148" s="4"/>
    </row>
    <row r="5149" spans="2:2" x14ac:dyDescent="0.3">
      <c r="B5149" s="4"/>
    </row>
    <row r="5150" spans="2:2" x14ac:dyDescent="0.3">
      <c r="B5150" s="4"/>
    </row>
    <row r="5151" spans="2:2" x14ac:dyDescent="0.3">
      <c r="B5151" s="4"/>
    </row>
    <row r="5152" spans="2:2" x14ac:dyDescent="0.3">
      <c r="B5152" s="4"/>
    </row>
    <row r="5153" spans="2:2" x14ac:dyDescent="0.3">
      <c r="B5153" s="4"/>
    </row>
    <row r="5154" spans="2:2" x14ac:dyDescent="0.3">
      <c r="B5154" s="4"/>
    </row>
    <row r="5155" spans="2:2" x14ac:dyDescent="0.3">
      <c r="B5155" s="4"/>
    </row>
    <row r="5156" spans="2:2" x14ac:dyDescent="0.3">
      <c r="B5156" s="4"/>
    </row>
    <row r="5157" spans="2:2" x14ac:dyDescent="0.3">
      <c r="B5157" s="4"/>
    </row>
    <row r="5158" spans="2:2" x14ac:dyDescent="0.3">
      <c r="B5158" s="4"/>
    </row>
    <row r="5159" spans="2:2" x14ac:dyDescent="0.3">
      <c r="B5159" s="4"/>
    </row>
    <row r="5160" spans="2:2" x14ac:dyDescent="0.3">
      <c r="B5160" s="4"/>
    </row>
    <row r="5161" spans="2:2" x14ac:dyDescent="0.3">
      <c r="B5161" s="4"/>
    </row>
    <row r="5162" spans="2:2" x14ac:dyDescent="0.3">
      <c r="B5162" s="4"/>
    </row>
    <row r="5163" spans="2:2" x14ac:dyDescent="0.3">
      <c r="B5163" s="4"/>
    </row>
    <row r="5164" spans="2:2" x14ac:dyDescent="0.3">
      <c r="B5164" s="4"/>
    </row>
    <row r="5165" spans="2:2" x14ac:dyDescent="0.3">
      <c r="B5165" s="4"/>
    </row>
    <row r="5166" spans="2:2" x14ac:dyDescent="0.3">
      <c r="B5166" s="4"/>
    </row>
    <row r="5167" spans="2:2" x14ac:dyDescent="0.3">
      <c r="B5167" s="4"/>
    </row>
    <row r="5168" spans="2:2" x14ac:dyDescent="0.3">
      <c r="B5168" s="4"/>
    </row>
    <row r="5169" spans="2:2" x14ac:dyDescent="0.3">
      <c r="B5169" s="4"/>
    </row>
    <row r="5170" spans="2:2" x14ac:dyDescent="0.3">
      <c r="B5170" s="4"/>
    </row>
    <row r="5171" spans="2:2" x14ac:dyDescent="0.3">
      <c r="B5171" s="4"/>
    </row>
    <row r="5172" spans="2:2" x14ac:dyDescent="0.3">
      <c r="B5172" s="4"/>
    </row>
    <row r="5173" spans="2:2" x14ac:dyDescent="0.3">
      <c r="B5173" s="4"/>
    </row>
    <row r="5174" spans="2:2" x14ac:dyDescent="0.3">
      <c r="B5174" s="4"/>
    </row>
    <row r="5175" spans="2:2" x14ac:dyDescent="0.3">
      <c r="B5175" s="4"/>
    </row>
    <row r="5176" spans="2:2" x14ac:dyDescent="0.3">
      <c r="B5176" s="4"/>
    </row>
    <row r="5177" spans="2:2" x14ac:dyDescent="0.3">
      <c r="B5177" s="4"/>
    </row>
    <row r="5178" spans="2:2" x14ac:dyDescent="0.3">
      <c r="B5178" s="4"/>
    </row>
    <row r="5179" spans="2:2" x14ac:dyDescent="0.3">
      <c r="B5179" s="4"/>
    </row>
    <row r="5180" spans="2:2" x14ac:dyDescent="0.3">
      <c r="B5180" s="4"/>
    </row>
    <row r="5181" spans="2:2" x14ac:dyDescent="0.3">
      <c r="B5181" s="4"/>
    </row>
    <row r="5182" spans="2:2" x14ac:dyDescent="0.3">
      <c r="B5182" s="4"/>
    </row>
    <row r="5183" spans="2:2" x14ac:dyDescent="0.3">
      <c r="B5183" s="4"/>
    </row>
    <row r="5184" spans="2:2" x14ac:dyDescent="0.3">
      <c r="B5184" s="4"/>
    </row>
    <row r="5185" spans="2:2" x14ac:dyDescent="0.3">
      <c r="B5185" s="4"/>
    </row>
    <row r="5186" spans="2:2" x14ac:dyDescent="0.3">
      <c r="B5186" s="4"/>
    </row>
    <row r="5187" spans="2:2" x14ac:dyDescent="0.3">
      <c r="B5187" s="4"/>
    </row>
    <row r="5188" spans="2:2" x14ac:dyDescent="0.3">
      <c r="B5188" s="4"/>
    </row>
    <row r="5189" spans="2:2" x14ac:dyDescent="0.3">
      <c r="B5189" s="4"/>
    </row>
    <row r="5190" spans="2:2" x14ac:dyDescent="0.3">
      <c r="B5190" s="4"/>
    </row>
    <row r="5191" spans="2:2" x14ac:dyDescent="0.3">
      <c r="B5191" s="4"/>
    </row>
    <row r="5192" spans="2:2" x14ac:dyDescent="0.3">
      <c r="B5192" s="4"/>
    </row>
    <row r="5193" spans="2:2" x14ac:dyDescent="0.3">
      <c r="B5193" s="4"/>
    </row>
    <row r="5194" spans="2:2" x14ac:dyDescent="0.3">
      <c r="B5194" s="4"/>
    </row>
    <row r="5195" spans="2:2" x14ac:dyDescent="0.3">
      <c r="B5195" s="4"/>
    </row>
    <row r="5196" spans="2:2" x14ac:dyDescent="0.3">
      <c r="B5196" s="4"/>
    </row>
    <row r="5197" spans="2:2" x14ac:dyDescent="0.3">
      <c r="B5197" s="4"/>
    </row>
    <row r="5198" spans="2:2" x14ac:dyDescent="0.3">
      <c r="B5198" s="4"/>
    </row>
    <row r="5199" spans="2:2" x14ac:dyDescent="0.3">
      <c r="B5199" s="4"/>
    </row>
    <row r="5200" spans="2:2" x14ac:dyDescent="0.3">
      <c r="B5200" s="4"/>
    </row>
    <row r="5201" spans="2:8" x14ac:dyDescent="0.3">
      <c r="B5201" s="4"/>
    </row>
    <row r="5202" spans="2:8" x14ac:dyDescent="0.3">
      <c r="B5202" s="4"/>
    </row>
    <row r="5203" spans="2:8" x14ac:dyDescent="0.3">
      <c r="B5203" s="4"/>
    </row>
    <row r="5204" spans="2:8" x14ac:dyDescent="0.3">
      <c r="B5204" s="4"/>
    </row>
    <row r="5205" spans="2:8" x14ac:dyDescent="0.3">
      <c r="B5205" s="4"/>
    </row>
    <row r="5206" spans="2:8" x14ac:dyDescent="0.3">
      <c r="B5206" s="4"/>
    </row>
    <row r="5207" spans="2:8" x14ac:dyDescent="0.3">
      <c r="B5207" s="4"/>
    </row>
    <row r="5208" spans="2:8" x14ac:dyDescent="0.3">
      <c r="B5208" s="4"/>
    </row>
    <row r="5209" spans="2:8" x14ac:dyDescent="0.3">
      <c r="B5209" s="4"/>
    </row>
    <row r="5210" spans="2:8" x14ac:dyDescent="0.3">
      <c r="B5210" s="4"/>
      <c r="H5210" s="1"/>
    </row>
    <row r="5211" spans="2:8" x14ac:dyDescent="0.3">
      <c r="B5211" s="4"/>
    </row>
    <row r="5212" spans="2:8" x14ac:dyDescent="0.3">
      <c r="B5212" s="4"/>
    </row>
    <row r="5213" spans="2:8" x14ac:dyDescent="0.3">
      <c r="B5213" s="4"/>
    </row>
    <row r="5214" spans="2:8" x14ac:dyDescent="0.3">
      <c r="B5214" s="4"/>
    </row>
    <row r="5215" spans="2:8" x14ac:dyDescent="0.3">
      <c r="B5215" s="4"/>
    </row>
    <row r="5216" spans="2:8" x14ac:dyDescent="0.3">
      <c r="B5216" s="4"/>
    </row>
    <row r="5217" spans="2:2" x14ac:dyDescent="0.3">
      <c r="B5217" s="4"/>
    </row>
    <row r="5218" spans="2:2" x14ac:dyDescent="0.3">
      <c r="B5218" s="4"/>
    </row>
    <row r="5219" spans="2:2" x14ac:dyDescent="0.3">
      <c r="B5219" s="4"/>
    </row>
    <row r="5220" spans="2:2" x14ac:dyDescent="0.3">
      <c r="B5220" s="4"/>
    </row>
    <row r="5221" spans="2:2" x14ac:dyDescent="0.3">
      <c r="B5221" s="4"/>
    </row>
    <row r="5222" spans="2:2" x14ac:dyDescent="0.3">
      <c r="B5222" s="4"/>
    </row>
    <row r="5223" spans="2:2" x14ac:dyDescent="0.3">
      <c r="B5223" s="4"/>
    </row>
    <row r="5224" spans="2:2" x14ac:dyDescent="0.3">
      <c r="B5224" s="4"/>
    </row>
    <row r="5225" spans="2:2" x14ac:dyDescent="0.3">
      <c r="B5225" s="4"/>
    </row>
    <row r="5226" spans="2:2" x14ac:dyDescent="0.3">
      <c r="B5226" s="4"/>
    </row>
    <row r="5227" spans="2:2" x14ac:dyDescent="0.3">
      <c r="B5227" s="4"/>
    </row>
    <row r="5228" spans="2:2" x14ac:dyDescent="0.3">
      <c r="B5228" s="4"/>
    </row>
    <row r="5229" spans="2:2" x14ac:dyDescent="0.3">
      <c r="B5229" s="4"/>
    </row>
    <row r="5230" spans="2:2" x14ac:dyDescent="0.3">
      <c r="B5230" s="4"/>
    </row>
    <row r="5231" spans="2:2" x14ac:dyDescent="0.3">
      <c r="B5231" s="4"/>
    </row>
    <row r="5232" spans="2:2" x14ac:dyDescent="0.3">
      <c r="B5232" s="4"/>
    </row>
    <row r="5233" spans="2:2" x14ac:dyDescent="0.3">
      <c r="B5233" s="4"/>
    </row>
    <row r="5234" spans="2:2" x14ac:dyDescent="0.3">
      <c r="B5234" s="4"/>
    </row>
    <row r="5235" spans="2:2" x14ac:dyDescent="0.3">
      <c r="B5235" s="4"/>
    </row>
    <row r="5236" spans="2:2" x14ac:dyDescent="0.3">
      <c r="B5236" s="4"/>
    </row>
    <row r="5237" spans="2:2" x14ac:dyDescent="0.3">
      <c r="B5237" s="4"/>
    </row>
    <row r="5238" spans="2:2" x14ac:dyDescent="0.3">
      <c r="B5238" s="4"/>
    </row>
    <row r="5239" spans="2:2" x14ac:dyDescent="0.3">
      <c r="B5239" s="4"/>
    </row>
    <row r="5240" spans="2:2" x14ac:dyDescent="0.3">
      <c r="B5240" s="4"/>
    </row>
    <row r="5241" spans="2:2" x14ac:dyDescent="0.3">
      <c r="B5241" s="4"/>
    </row>
    <row r="5242" spans="2:2" x14ac:dyDescent="0.3">
      <c r="B5242" s="4"/>
    </row>
    <row r="5243" spans="2:2" x14ac:dyDescent="0.3">
      <c r="B5243" s="4"/>
    </row>
    <row r="5244" spans="2:2" x14ac:dyDescent="0.3">
      <c r="B5244" s="4"/>
    </row>
    <row r="5245" spans="2:2" x14ac:dyDescent="0.3">
      <c r="B5245" s="4"/>
    </row>
    <row r="5246" spans="2:2" x14ac:dyDescent="0.3">
      <c r="B5246" s="4"/>
    </row>
    <row r="5247" spans="2:2" x14ac:dyDescent="0.3">
      <c r="B5247" s="4"/>
    </row>
    <row r="5248" spans="2:2" x14ac:dyDescent="0.3">
      <c r="B5248" s="4"/>
    </row>
    <row r="5249" spans="2:2" x14ac:dyDescent="0.3">
      <c r="B5249" s="4"/>
    </row>
    <row r="5250" spans="2:2" x14ac:dyDescent="0.3">
      <c r="B5250" s="4"/>
    </row>
    <row r="5251" spans="2:2" x14ac:dyDescent="0.3">
      <c r="B5251" s="4"/>
    </row>
    <row r="5252" spans="2:2" x14ac:dyDescent="0.3">
      <c r="B5252" s="4"/>
    </row>
    <row r="5253" spans="2:2" x14ac:dyDescent="0.3">
      <c r="B5253" s="4"/>
    </row>
    <row r="5254" spans="2:2" x14ac:dyDescent="0.3">
      <c r="B5254" s="4"/>
    </row>
    <row r="5255" spans="2:2" x14ac:dyDescent="0.3">
      <c r="B5255" s="4"/>
    </row>
    <row r="5256" spans="2:2" x14ac:dyDescent="0.3">
      <c r="B5256" s="4"/>
    </row>
    <row r="5257" spans="2:2" x14ac:dyDescent="0.3">
      <c r="B5257" s="4"/>
    </row>
    <row r="5258" spans="2:2" x14ac:dyDescent="0.3">
      <c r="B5258" s="4"/>
    </row>
    <row r="5259" spans="2:2" x14ac:dyDescent="0.3">
      <c r="B5259" s="4"/>
    </row>
    <row r="5260" spans="2:2" x14ac:dyDescent="0.3">
      <c r="B5260" s="4"/>
    </row>
    <row r="5261" spans="2:2" x14ac:dyDescent="0.3">
      <c r="B5261" s="4"/>
    </row>
    <row r="5262" spans="2:2" x14ac:dyDescent="0.3">
      <c r="B5262" s="4"/>
    </row>
    <row r="5263" spans="2:2" x14ac:dyDescent="0.3">
      <c r="B5263" s="4"/>
    </row>
    <row r="5264" spans="2:2" x14ac:dyDescent="0.3">
      <c r="B5264" s="4"/>
    </row>
    <row r="5265" spans="2:2" x14ac:dyDescent="0.3">
      <c r="B5265" s="4"/>
    </row>
    <row r="5266" spans="2:2" x14ac:dyDescent="0.3">
      <c r="B5266" s="4"/>
    </row>
    <row r="5267" spans="2:2" x14ac:dyDescent="0.3">
      <c r="B5267" s="4"/>
    </row>
    <row r="5268" spans="2:2" x14ac:dyDescent="0.3">
      <c r="B5268" s="4"/>
    </row>
    <row r="5269" spans="2:2" x14ac:dyDescent="0.3">
      <c r="B5269" s="4"/>
    </row>
    <row r="5270" spans="2:2" x14ac:dyDescent="0.3">
      <c r="B5270" s="4"/>
    </row>
    <row r="5271" spans="2:2" x14ac:dyDescent="0.3">
      <c r="B5271" s="4"/>
    </row>
    <row r="5272" spans="2:2" x14ac:dyDescent="0.3">
      <c r="B5272" s="4"/>
    </row>
    <row r="5273" spans="2:2" x14ac:dyDescent="0.3">
      <c r="B5273" s="4"/>
    </row>
    <row r="5274" spans="2:2" x14ac:dyDescent="0.3">
      <c r="B5274" s="4"/>
    </row>
    <row r="5275" spans="2:2" x14ac:dyDescent="0.3">
      <c r="B5275" s="4"/>
    </row>
    <row r="5276" spans="2:2" x14ac:dyDescent="0.3">
      <c r="B5276" s="4"/>
    </row>
    <row r="5277" spans="2:2" x14ac:dyDescent="0.3">
      <c r="B5277" s="4"/>
    </row>
    <row r="5278" spans="2:2" x14ac:dyDescent="0.3">
      <c r="B5278" s="4"/>
    </row>
    <row r="5279" spans="2:2" x14ac:dyDescent="0.3">
      <c r="B5279" s="4"/>
    </row>
    <row r="5280" spans="2:2" x14ac:dyDescent="0.3">
      <c r="B5280" s="4"/>
    </row>
    <row r="5281" spans="2:2" x14ac:dyDescent="0.3">
      <c r="B5281" s="4"/>
    </row>
    <row r="5282" spans="2:2" x14ac:dyDescent="0.3">
      <c r="B5282" s="4"/>
    </row>
    <row r="5283" spans="2:2" x14ac:dyDescent="0.3">
      <c r="B5283" s="4"/>
    </row>
    <row r="5284" spans="2:2" x14ac:dyDescent="0.3">
      <c r="B5284" s="4"/>
    </row>
    <row r="5285" spans="2:2" x14ac:dyDescent="0.3">
      <c r="B5285" s="4"/>
    </row>
    <row r="5286" spans="2:2" x14ac:dyDescent="0.3">
      <c r="B5286" s="4"/>
    </row>
    <row r="5287" spans="2:2" x14ac:dyDescent="0.3">
      <c r="B5287" s="4"/>
    </row>
    <row r="5288" spans="2:2" x14ac:dyDescent="0.3">
      <c r="B5288" s="4"/>
    </row>
    <row r="5289" spans="2:2" x14ac:dyDescent="0.3">
      <c r="B5289" s="4"/>
    </row>
    <row r="5290" spans="2:2" x14ac:dyDescent="0.3">
      <c r="B5290" s="4"/>
    </row>
    <row r="5291" spans="2:2" x14ac:dyDescent="0.3">
      <c r="B5291" s="4"/>
    </row>
    <row r="5292" spans="2:2" x14ac:dyDescent="0.3">
      <c r="B5292" s="4"/>
    </row>
    <row r="5293" spans="2:2" x14ac:dyDescent="0.3">
      <c r="B5293" s="4"/>
    </row>
    <row r="5294" spans="2:2" x14ac:dyDescent="0.3">
      <c r="B5294" s="4"/>
    </row>
    <row r="5295" spans="2:2" x14ac:dyDescent="0.3">
      <c r="B5295" s="4"/>
    </row>
    <row r="5296" spans="2:2" x14ac:dyDescent="0.3">
      <c r="B5296" s="4"/>
    </row>
    <row r="5297" spans="2:2" x14ac:dyDescent="0.3">
      <c r="B5297" s="4"/>
    </row>
    <row r="5298" spans="2:2" x14ac:dyDescent="0.3">
      <c r="B5298" s="4"/>
    </row>
    <row r="5299" spans="2:2" x14ac:dyDescent="0.3">
      <c r="B5299" s="4"/>
    </row>
    <row r="5300" spans="2:2" x14ac:dyDescent="0.3">
      <c r="B5300" s="4"/>
    </row>
    <row r="5301" spans="2:2" x14ac:dyDescent="0.3">
      <c r="B5301" s="4"/>
    </row>
    <row r="5302" spans="2:2" x14ac:dyDescent="0.3">
      <c r="B5302" s="4"/>
    </row>
    <row r="5303" spans="2:2" x14ac:dyDescent="0.3">
      <c r="B5303" s="4"/>
    </row>
    <row r="5304" spans="2:2" x14ac:dyDescent="0.3">
      <c r="B5304" s="4"/>
    </row>
    <row r="5305" spans="2:2" x14ac:dyDescent="0.3">
      <c r="B5305" s="4"/>
    </row>
    <row r="5306" spans="2:2" x14ac:dyDescent="0.3">
      <c r="B5306" s="4"/>
    </row>
    <row r="5307" spans="2:2" x14ac:dyDescent="0.3">
      <c r="B5307" s="4"/>
    </row>
    <row r="5308" spans="2:2" x14ac:dyDescent="0.3">
      <c r="B5308" s="4"/>
    </row>
    <row r="5309" spans="2:2" x14ac:dyDescent="0.3">
      <c r="B5309" s="4"/>
    </row>
    <row r="5310" spans="2:2" x14ac:dyDescent="0.3">
      <c r="B5310" s="4"/>
    </row>
    <row r="5311" spans="2:2" x14ac:dyDescent="0.3">
      <c r="B5311" s="4"/>
    </row>
    <row r="5312" spans="2:2" x14ac:dyDescent="0.3">
      <c r="B5312" s="4"/>
    </row>
    <row r="5313" spans="2:8" x14ac:dyDescent="0.3">
      <c r="B5313" s="4"/>
    </row>
    <row r="5314" spans="2:8" x14ac:dyDescent="0.3">
      <c r="B5314" s="4"/>
    </row>
    <row r="5315" spans="2:8" x14ac:dyDescent="0.3">
      <c r="B5315" s="4"/>
    </row>
    <row r="5316" spans="2:8" x14ac:dyDescent="0.3">
      <c r="B5316" s="4"/>
    </row>
    <row r="5317" spans="2:8" x14ac:dyDescent="0.3">
      <c r="B5317" s="4"/>
    </row>
    <row r="5318" spans="2:8" x14ac:dyDescent="0.3">
      <c r="B5318" s="4"/>
    </row>
    <row r="5319" spans="2:8" x14ac:dyDescent="0.3">
      <c r="B5319" s="4"/>
    </row>
    <row r="5320" spans="2:8" x14ac:dyDescent="0.3">
      <c r="B5320" s="4"/>
    </row>
    <row r="5321" spans="2:8" x14ac:dyDescent="0.3">
      <c r="B5321" s="4"/>
    </row>
    <row r="5322" spans="2:8" x14ac:dyDescent="0.3">
      <c r="B5322" s="4"/>
    </row>
    <row r="5323" spans="2:8" x14ac:dyDescent="0.3">
      <c r="B5323" s="4"/>
    </row>
    <row r="5324" spans="2:8" x14ac:dyDescent="0.3">
      <c r="B5324" s="4"/>
      <c r="H5324" s="1"/>
    </row>
    <row r="5325" spans="2:8" x14ac:dyDescent="0.3">
      <c r="B5325" s="4"/>
    </row>
    <row r="5326" spans="2:8" x14ac:dyDescent="0.3">
      <c r="B5326" s="4"/>
    </row>
    <row r="5327" spans="2:8" x14ac:dyDescent="0.3">
      <c r="B5327" s="4"/>
    </row>
    <row r="5328" spans="2:8" x14ac:dyDescent="0.3">
      <c r="B5328" s="4"/>
    </row>
    <row r="5329" spans="2:2" x14ac:dyDescent="0.3">
      <c r="B5329" s="4"/>
    </row>
    <row r="5330" spans="2:2" x14ac:dyDescent="0.3">
      <c r="B5330" s="4"/>
    </row>
    <row r="5331" spans="2:2" x14ac:dyDescent="0.3">
      <c r="B5331" s="4"/>
    </row>
    <row r="5332" spans="2:2" x14ac:dyDescent="0.3">
      <c r="B5332" s="4"/>
    </row>
    <row r="5333" spans="2:2" x14ac:dyDescent="0.3">
      <c r="B5333" s="4"/>
    </row>
    <row r="5334" spans="2:2" x14ac:dyDescent="0.3">
      <c r="B5334" s="4"/>
    </row>
    <row r="5335" spans="2:2" x14ac:dyDescent="0.3">
      <c r="B5335" s="4"/>
    </row>
    <row r="5336" spans="2:2" x14ac:dyDescent="0.3">
      <c r="B5336" s="4"/>
    </row>
    <row r="5337" spans="2:2" x14ac:dyDescent="0.3">
      <c r="B5337" s="4"/>
    </row>
    <row r="5338" spans="2:2" x14ac:dyDescent="0.3">
      <c r="B5338" s="4"/>
    </row>
    <row r="5339" spans="2:2" x14ac:dyDescent="0.3">
      <c r="B5339" s="4"/>
    </row>
    <row r="5340" spans="2:2" x14ac:dyDescent="0.3">
      <c r="B5340" s="4"/>
    </row>
    <row r="5341" spans="2:2" x14ac:dyDescent="0.3">
      <c r="B5341" s="4"/>
    </row>
    <row r="5342" spans="2:2" x14ac:dyDescent="0.3">
      <c r="B5342" s="4"/>
    </row>
    <row r="5343" spans="2:2" x14ac:dyDescent="0.3">
      <c r="B5343" s="4"/>
    </row>
    <row r="5344" spans="2:2" x14ac:dyDescent="0.3">
      <c r="B5344" s="4"/>
    </row>
    <row r="5345" spans="2:2" x14ac:dyDescent="0.3">
      <c r="B5345" s="4"/>
    </row>
    <row r="5346" spans="2:2" x14ac:dyDescent="0.3">
      <c r="B5346" s="4"/>
    </row>
    <row r="5347" spans="2:2" x14ac:dyDescent="0.3">
      <c r="B5347" s="4"/>
    </row>
    <row r="5348" spans="2:2" x14ac:dyDescent="0.3">
      <c r="B5348" s="4"/>
    </row>
    <row r="5349" spans="2:2" x14ac:dyDescent="0.3">
      <c r="B5349" s="4"/>
    </row>
    <row r="5350" spans="2:2" x14ac:dyDescent="0.3">
      <c r="B5350" s="4"/>
    </row>
    <row r="5351" spans="2:2" x14ac:dyDescent="0.3">
      <c r="B5351" s="4"/>
    </row>
    <row r="5352" spans="2:2" x14ac:dyDescent="0.3">
      <c r="B5352" s="4"/>
    </row>
    <row r="5353" spans="2:2" x14ac:dyDescent="0.3">
      <c r="B5353" s="4"/>
    </row>
    <row r="5354" spans="2:2" x14ac:dyDescent="0.3">
      <c r="B5354" s="4"/>
    </row>
    <row r="5355" spans="2:2" x14ac:dyDescent="0.3">
      <c r="B5355" s="4"/>
    </row>
    <row r="5356" spans="2:2" x14ac:dyDescent="0.3">
      <c r="B5356" s="4"/>
    </row>
    <row r="5357" spans="2:2" x14ac:dyDescent="0.3">
      <c r="B5357" s="4"/>
    </row>
    <row r="5358" spans="2:2" x14ac:dyDescent="0.3">
      <c r="B5358" s="4"/>
    </row>
    <row r="5359" spans="2:2" x14ac:dyDescent="0.3">
      <c r="B5359" s="4"/>
    </row>
    <row r="5360" spans="2:2" x14ac:dyDescent="0.3">
      <c r="B5360" s="4"/>
    </row>
    <row r="5361" spans="2:2" x14ac:dyDescent="0.3">
      <c r="B5361" s="4"/>
    </row>
    <row r="5362" spans="2:2" x14ac:dyDescent="0.3">
      <c r="B5362" s="4"/>
    </row>
    <row r="5363" spans="2:2" x14ac:dyDescent="0.3">
      <c r="B5363" s="4"/>
    </row>
    <row r="5364" spans="2:2" x14ac:dyDescent="0.3">
      <c r="B5364" s="4"/>
    </row>
    <row r="5365" spans="2:2" x14ac:dyDescent="0.3">
      <c r="B5365" s="4"/>
    </row>
    <row r="5366" spans="2:2" x14ac:dyDescent="0.3">
      <c r="B5366" s="4"/>
    </row>
    <row r="5367" spans="2:2" x14ac:dyDescent="0.3">
      <c r="B5367" s="4"/>
    </row>
    <row r="5368" spans="2:2" x14ac:dyDescent="0.3">
      <c r="B5368" s="4"/>
    </row>
    <row r="5369" spans="2:2" x14ac:dyDescent="0.3">
      <c r="B5369" s="4"/>
    </row>
    <row r="5370" spans="2:2" x14ac:dyDescent="0.3">
      <c r="B5370" s="4"/>
    </row>
    <row r="5371" spans="2:2" x14ac:dyDescent="0.3">
      <c r="B5371" s="4"/>
    </row>
    <row r="5372" spans="2:2" x14ac:dyDescent="0.3">
      <c r="B5372" s="4"/>
    </row>
    <row r="5373" spans="2:2" x14ac:dyDescent="0.3">
      <c r="B5373" s="4"/>
    </row>
    <row r="5374" spans="2:2" x14ac:dyDescent="0.3">
      <c r="B5374" s="4"/>
    </row>
    <row r="5375" spans="2:2" x14ac:dyDescent="0.3">
      <c r="B5375" s="4"/>
    </row>
    <row r="5376" spans="2:2" x14ac:dyDescent="0.3">
      <c r="B5376" s="4"/>
    </row>
    <row r="5377" spans="2:2" x14ac:dyDescent="0.3">
      <c r="B5377" s="4"/>
    </row>
    <row r="5378" spans="2:2" x14ac:dyDescent="0.3">
      <c r="B5378" s="4"/>
    </row>
    <row r="5379" spans="2:2" x14ac:dyDescent="0.3">
      <c r="B5379" s="4"/>
    </row>
    <row r="5380" spans="2:2" x14ac:dyDescent="0.3">
      <c r="B5380" s="4"/>
    </row>
    <row r="5381" spans="2:2" x14ac:dyDescent="0.3">
      <c r="B5381" s="4"/>
    </row>
    <row r="5382" spans="2:2" x14ac:dyDescent="0.3">
      <c r="B5382" s="4"/>
    </row>
    <row r="5383" spans="2:2" x14ac:dyDescent="0.3">
      <c r="B5383" s="4"/>
    </row>
    <row r="5384" spans="2:2" x14ac:dyDescent="0.3">
      <c r="B5384" s="4"/>
    </row>
    <row r="5385" spans="2:2" x14ac:dyDescent="0.3">
      <c r="B5385" s="4"/>
    </row>
    <row r="5386" spans="2:2" x14ac:dyDescent="0.3">
      <c r="B5386" s="4"/>
    </row>
    <row r="5387" spans="2:2" x14ac:dyDescent="0.3">
      <c r="B5387" s="4"/>
    </row>
    <row r="5388" spans="2:2" x14ac:dyDescent="0.3">
      <c r="B5388" s="4"/>
    </row>
    <row r="5389" spans="2:2" x14ac:dyDescent="0.3">
      <c r="B5389" s="4"/>
    </row>
    <row r="5390" spans="2:2" x14ac:dyDescent="0.3">
      <c r="B5390" s="4"/>
    </row>
    <row r="5391" spans="2:2" x14ac:dyDescent="0.3">
      <c r="B5391" s="4"/>
    </row>
    <row r="5392" spans="2:2" x14ac:dyDescent="0.3">
      <c r="B5392" s="4"/>
    </row>
    <row r="5393" spans="2:2" x14ac:dyDescent="0.3">
      <c r="B5393" s="4"/>
    </row>
    <row r="5394" spans="2:2" x14ac:dyDescent="0.3">
      <c r="B5394" s="4"/>
    </row>
    <row r="5395" spans="2:2" x14ac:dyDescent="0.3">
      <c r="B5395" s="4"/>
    </row>
    <row r="5396" spans="2:2" x14ac:dyDescent="0.3">
      <c r="B5396" s="4"/>
    </row>
    <row r="5397" spans="2:2" x14ac:dyDescent="0.3">
      <c r="B5397" s="4"/>
    </row>
    <row r="5398" spans="2:2" x14ac:dyDescent="0.3">
      <c r="B5398" s="4"/>
    </row>
    <row r="5399" spans="2:2" x14ac:dyDescent="0.3">
      <c r="B5399" s="4"/>
    </row>
    <row r="5400" spans="2:2" x14ac:dyDescent="0.3">
      <c r="B5400" s="4"/>
    </row>
    <row r="5401" spans="2:2" x14ac:dyDescent="0.3">
      <c r="B5401" s="4"/>
    </row>
    <row r="5402" spans="2:2" x14ac:dyDescent="0.3">
      <c r="B5402" s="4"/>
    </row>
    <row r="5403" spans="2:2" x14ac:dyDescent="0.3">
      <c r="B5403" s="4"/>
    </row>
    <row r="5404" spans="2:2" x14ac:dyDescent="0.3">
      <c r="B5404" s="4"/>
    </row>
    <row r="5405" spans="2:2" x14ac:dyDescent="0.3">
      <c r="B5405" s="4"/>
    </row>
    <row r="5406" spans="2:2" x14ac:dyDescent="0.3">
      <c r="B5406" s="4"/>
    </row>
    <row r="5407" spans="2:2" x14ac:dyDescent="0.3">
      <c r="B5407" s="4"/>
    </row>
    <row r="5408" spans="2:2" x14ac:dyDescent="0.3">
      <c r="B5408" s="4"/>
    </row>
    <row r="5409" spans="2:2" x14ac:dyDescent="0.3">
      <c r="B5409" s="4"/>
    </row>
    <row r="5410" spans="2:2" x14ac:dyDescent="0.3">
      <c r="B5410" s="4"/>
    </row>
    <row r="5411" spans="2:2" x14ac:dyDescent="0.3">
      <c r="B5411" s="4"/>
    </row>
    <row r="5412" spans="2:2" x14ac:dyDescent="0.3">
      <c r="B5412" s="4"/>
    </row>
    <row r="5413" spans="2:2" x14ac:dyDescent="0.3">
      <c r="B5413" s="4"/>
    </row>
    <row r="5414" spans="2:2" x14ac:dyDescent="0.3">
      <c r="B5414" s="4"/>
    </row>
    <row r="5415" spans="2:2" x14ac:dyDescent="0.3">
      <c r="B5415" s="4"/>
    </row>
    <row r="5416" spans="2:2" x14ac:dyDescent="0.3">
      <c r="B5416" s="4"/>
    </row>
    <row r="5417" spans="2:2" x14ac:dyDescent="0.3">
      <c r="B5417" s="4"/>
    </row>
    <row r="5418" spans="2:2" x14ac:dyDescent="0.3">
      <c r="B5418" s="4"/>
    </row>
    <row r="5419" spans="2:2" x14ac:dyDescent="0.3">
      <c r="B5419" s="4"/>
    </row>
    <row r="5420" spans="2:2" x14ac:dyDescent="0.3">
      <c r="B5420" s="4"/>
    </row>
    <row r="5421" spans="2:2" x14ac:dyDescent="0.3">
      <c r="B5421" s="4"/>
    </row>
    <row r="5422" spans="2:2" x14ac:dyDescent="0.3">
      <c r="B5422" s="4"/>
    </row>
    <row r="5423" spans="2:2" x14ac:dyDescent="0.3">
      <c r="B5423" s="4"/>
    </row>
    <row r="5424" spans="2:2" x14ac:dyDescent="0.3">
      <c r="B5424" s="4"/>
    </row>
    <row r="5425" spans="2:2" x14ac:dyDescent="0.3">
      <c r="B5425" s="4"/>
    </row>
    <row r="5426" spans="2:2" x14ac:dyDescent="0.3">
      <c r="B5426" s="4"/>
    </row>
    <row r="5427" spans="2:2" x14ac:dyDescent="0.3">
      <c r="B5427" s="4"/>
    </row>
    <row r="5428" spans="2:2" x14ac:dyDescent="0.3">
      <c r="B5428" s="4"/>
    </row>
    <row r="5429" spans="2:2" x14ac:dyDescent="0.3">
      <c r="B5429" s="4"/>
    </row>
    <row r="5430" spans="2:2" x14ac:dyDescent="0.3">
      <c r="B5430" s="4"/>
    </row>
    <row r="5431" spans="2:2" x14ac:dyDescent="0.3">
      <c r="B5431" s="4"/>
    </row>
    <row r="5432" spans="2:2" x14ac:dyDescent="0.3">
      <c r="B5432" s="4"/>
    </row>
    <row r="5433" spans="2:2" x14ac:dyDescent="0.3">
      <c r="B5433" s="4"/>
    </row>
    <row r="5434" spans="2:2" x14ac:dyDescent="0.3">
      <c r="B5434" s="4"/>
    </row>
    <row r="5435" spans="2:2" x14ac:dyDescent="0.3">
      <c r="B5435" s="4"/>
    </row>
    <row r="5436" spans="2:2" x14ac:dyDescent="0.3">
      <c r="B5436" s="4"/>
    </row>
    <row r="5437" spans="2:2" x14ac:dyDescent="0.3">
      <c r="B5437" s="4"/>
    </row>
    <row r="5438" spans="2:2" x14ac:dyDescent="0.3">
      <c r="B5438" s="4"/>
    </row>
    <row r="5439" spans="2:2" x14ac:dyDescent="0.3">
      <c r="B5439" s="4"/>
    </row>
    <row r="5440" spans="2:2" x14ac:dyDescent="0.3">
      <c r="B5440" s="4"/>
    </row>
    <row r="5441" spans="2:2" x14ac:dyDescent="0.3">
      <c r="B5441" s="4"/>
    </row>
    <row r="5442" spans="2:2" x14ac:dyDescent="0.3">
      <c r="B5442" s="4"/>
    </row>
    <row r="5443" spans="2:2" x14ac:dyDescent="0.3">
      <c r="B5443" s="4"/>
    </row>
    <row r="5444" spans="2:2" x14ac:dyDescent="0.3">
      <c r="B5444" s="4"/>
    </row>
    <row r="5445" spans="2:2" x14ac:dyDescent="0.3">
      <c r="B5445" s="4"/>
    </row>
    <row r="5446" spans="2:2" x14ac:dyDescent="0.3">
      <c r="B5446" s="4"/>
    </row>
    <row r="5447" spans="2:2" x14ac:dyDescent="0.3">
      <c r="B5447" s="4"/>
    </row>
    <row r="5448" spans="2:2" x14ac:dyDescent="0.3">
      <c r="B5448" s="4"/>
    </row>
    <row r="5449" spans="2:2" x14ac:dyDescent="0.3">
      <c r="B5449" s="4"/>
    </row>
    <row r="5450" spans="2:2" x14ac:dyDescent="0.3">
      <c r="B5450" s="4"/>
    </row>
    <row r="5451" spans="2:2" x14ac:dyDescent="0.3">
      <c r="B5451" s="4"/>
    </row>
    <row r="5452" spans="2:2" x14ac:dyDescent="0.3">
      <c r="B5452" s="4"/>
    </row>
    <row r="5453" spans="2:2" x14ac:dyDescent="0.3">
      <c r="B5453" s="4"/>
    </row>
    <row r="5454" spans="2:2" x14ac:dyDescent="0.3">
      <c r="B5454" s="4"/>
    </row>
    <row r="5455" spans="2:2" x14ac:dyDescent="0.3">
      <c r="B5455" s="4"/>
    </row>
    <row r="5456" spans="2:2" x14ac:dyDescent="0.3">
      <c r="B5456" s="4"/>
    </row>
    <row r="5457" spans="2:2" x14ac:dyDescent="0.3">
      <c r="B5457" s="4"/>
    </row>
    <row r="5458" spans="2:2" x14ac:dyDescent="0.3">
      <c r="B5458" s="4"/>
    </row>
    <row r="5459" spans="2:2" x14ac:dyDescent="0.3">
      <c r="B5459" s="4"/>
    </row>
    <row r="5460" spans="2:2" x14ac:dyDescent="0.3">
      <c r="B5460" s="4"/>
    </row>
    <row r="5461" spans="2:2" x14ac:dyDescent="0.3">
      <c r="B5461" s="4"/>
    </row>
    <row r="5462" spans="2:2" x14ac:dyDescent="0.3">
      <c r="B5462" s="4"/>
    </row>
    <row r="5463" spans="2:2" x14ac:dyDescent="0.3">
      <c r="B5463" s="4"/>
    </row>
    <row r="5464" spans="2:2" x14ac:dyDescent="0.3">
      <c r="B5464" s="4"/>
    </row>
    <row r="5465" spans="2:2" x14ac:dyDescent="0.3">
      <c r="B5465" s="4"/>
    </row>
    <row r="5466" spans="2:2" x14ac:dyDescent="0.3">
      <c r="B5466" s="4"/>
    </row>
    <row r="5467" spans="2:2" x14ac:dyDescent="0.3">
      <c r="B5467" s="4"/>
    </row>
    <row r="5468" spans="2:2" x14ac:dyDescent="0.3">
      <c r="B5468" s="4"/>
    </row>
    <row r="5469" spans="2:2" x14ac:dyDescent="0.3">
      <c r="B5469" s="4"/>
    </row>
    <row r="5470" spans="2:2" x14ac:dyDescent="0.3">
      <c r="B5470" s="4"/>
    </row>
    <row r="5471" spans="2:2" x14ac:dyDescent="0.3">
      <c r="B5471" s="4"/>
    </row>
    <row r="5472" spans="2:2" x14ac:dyDescent="0.3">
      <c r="B5472" s="4"/>
    </row>
    <row r="5473" spans="2:2" x14ac:dyDescent="0.3">
      <c r="B5473" s="4"/>
    </row>
    <row r="5474" spans="2:2" x14ac:dyDescent="0.3">
      <c r="B5474" s="4"/>
    </row>
    <row r="5475" spans="2:2" x14ac:dyDescent="0.3">
      <c r="B5475" s="4"/>
    </row>
    <row r="5476" spans="2:2" x14ac:dyDescent="0.3">
      <c r="B5476" s="4"/>
    </row>
    <row r="5477" spans="2:2" x14ac:dyDescent="0.3">
      <c r="B5477" s="4"/>
    </row>
    <row r="5478" spans="2:2" x14ac:dyDescent="0.3">
      <c r="B5478" s="4"/>
    </row>
    <row r="5479" spans="2:2" x14ac:dyDescent="0.3">
      <c r="B5479" s="4"/>
    </row>
    <row r="5480" spans="2:2" x14ac:dyDescent="0.3">
      <c r="B5480" s="4"/>
    </row>
    <row r="5481" spans="2:2" x14ac:dyDescent="0.3">
      <c r="B5481" s="4"/>
    </row>
    <row r="5482" spans="2:2" x14ac:dyDescent="0.3">
      <c r="B5482" s="4"/>
    </row>
    <row r="5483" spans="2:2" x14ac:dyDescent="0.3">
      <c r="B5483" s="4"/>
    </row>
    <row r="5484" spans="2:2" x14ac:dyDescent="0.3">
      <c r="B5484" s="4"/>
    </row>
    <row r="5485" spans="2:2" x14ac:dyDescent="0.3">
      <c r="B5485" s="4"/>
    </row>
    <row r="5486" spans="2:2" x14ac:dyDescent="0.3">
      <c r="B5486" s="4"/>
    </row>
    <row r="5487" spans="2:2" x14ac:dyDescent="0.3">
      <c r="B5487" s="4"/>
    </row>
    <row r="5488" spans="2:2" x14ac:dyDescent="0.3">
      <c r="B5488" s="4"/>
    </row>
    <row r="5489" spans="2:2" x14ac:dyDescent="0.3">
      <c r="B5489" s="4"/>
    </row>
    <row r="5490" spans="2:2" x14ac:dyDescent="0.3">
      <c r="B5490" s="4"/>
    </row>
    <row r="5491" spans="2:2" x14ac:dyDescent="0.3">
      <c r="B5491" s="4"/>
    </row>
    <row r="5492" spans="2:2" x14ac:dyDescent="0.3">
      <c r="B5492" s="4"/>
    </row>
    <row r="5493" spans="2:2" x14ac:dyDescent="0.3">
      <c r="B5493" s="4"/>
    </row>
    <row r="5494" spans="2:2" x14ac:dyDescent="0.3">
      <c r="B5494" s="4"/>
    </row>
    <row r="5495" spans="2:2" x14ac:dyDescent="0.3">
      <c r="B5495" s="4"/>
    </row>
    <row r="5496" spans="2:2" x14ac:dyDescent="0.3">
      <c r="B5496" s="4"/>
    </row>
    <row r="5497" spans="2:2" x14ac:dyDescent="0.3">
      <c r="B5497" s="4"/>
    </row>
    <row r="5498" spans="2:2" x14ac:dyDescent="0.3">
      <c r="B5498" s="4"/>
    </row>
    <row r="5499" spans="2:2" x14ac:dyDescent="0.3">
      <c r="B5499" s="4"/>
    </row>
    <row r="5500" spans="2:2" x14ac:dyDescent="0.3">
      <c r="B5500" s="4"/>
    </row>
    <row r="5501" spans="2:2" x14ac:dyDescent="0.3">
      <c r="B5501" s="4"/>
    </row>
    <row r="5502" spans="2:2" x14ac:dyDescent="0.3">
      <c r="B5502" s="4"/>
    </row>
    <row r="5503" spans="2:2" x14ac:dyDescent="0.3">
      <c r="B5503" s="4"/>
    </row>
    <row r="5504" spans="2:2" x14ac:dyDescent="0.3">
      <c r="B5504" s="4"/>
    </row>
    <row r="5505" spans="2:2" x14ac:dyDescent="0.3">
      <c r="B5505" s="4"/>
    </row>
    <row r="5506" spans="2:2" x14ac:dyDescent="0.3">
      <c r="B5506" s="4"/>
    </row>
    <row r="5507" spans="2:2" x14ac:dyDescent="0.3">
      <c r="B5507" s="4"/>
    </row>
    <row r="5508" spans="2:2" x14ac:dyDescent="0.3">
      <c r="B5508" s="4"/>
    </row>
    <row r="5509" spans="2:2" x14ac:dyDescent="0.3">
      <c r="B5509" s="4"/>
    </row>
    <row r="5510" spans="2:2" x14ac:dyDescent="0.3">
      <c r="B5510" s="4"/>
    </row>
    <row r="5511" spans="2:2" x14ac:dyDescent="0.3">
      <c r="B5511" s="4"/>
    </row>
    <row r="5512" spans="2:2" x14ac:dyDescent="0.3">
      <c r="B5512" s="4"/>
    </row>
    <row r="5513" spans="2:2" x14ac:dyDescent="0.3">
      <c r="B5513" s="4"/>
    </row>
    <row r="5514" spans="2:2" x14ac:dyDescent="0.3">
      <c r="B5514" s="4"/>
    </row>
    <row r="5515" spans="2:2" x14ac:dyDescent="0.3">
      <c r="B5515" s="4"/>
    </row>
    <row r="5516" spans="2:2" x14ac:dyDescent="0.3">
      <c r="B5516" s="4"/>
    </row>
    <row r="5517" spans="2:2" x14ac:dyDescent="0.3">
      <c r="B5517" s="4"/>
    </row>
    <row r="5518" spans="2:2" x14ac:dyDescent="0.3">
      <c r="B5518" s="4"/>
    </row>
    <row r="5519" spans="2:2" x14ac:dyDescent="0.3">
      <c r="B5519" s="4"/>
    </row>
    <row r="5520" spans="2:2" x14ac:dyDescent="0.3">
      <c r="B5520" s="4"/>
    </row>
    <row r="5521" spans="2:8" x14ac:dyDescent="0.3">
      <c r="B5521" s="4"/>
    </row>
    <row r="5522" spans="2:8" x14ac:dyDescent="0.3">
      <c r="B5522" s="4"/>
    </row>
    <row r="5523" spans="2:8" x14ac:dyDescent="0.3">
      <c r="B5523" s="4"/>
    </row>
    <row r="5524" spans="2:8" x14ac:dyDescent="0.3">
      <c r="B5524" s="4"/>
    </row>
    <row r="5525" spans="2:8" x14ac:dyDescent="0.3">
      <c r="B5525" s="4"/>
    </row>
    <row r="5526" spans="2:8" x14ac:dyDescent="0.3">
      <c r="B5526" s="4"/>
    </row>
    <row r="5527" spans="2:8" x14ac:dyDescent="0.3">
      <c r="B5527" s="4"/>
      <c r="H5527" s="1"/>
    </row>
    <row r="5528" spans="2:8" x14ac:dyDescent="0.3">
      <c r="B5528" s="4"/>
    </row>
    <row r="5529" spans="2:8" x14ac:dyDescent="0.3">
      <c r="B5529" s="4"/>
    </row>
    <row r="5530" spans="2:8" x14ac:dyDescent="0.3">
      <c r="B5530" s="4"/>
    </row>
    <row r="5531" spans="2:8" x14ac:dyDescent="0.3">
      <c r="B5531" s="4"/>
    </row>
    <row r="5532" spans="2:8" x14ac:dyDescent="0.3">
      <c r="B5532" s="4"/>
    </row>
    <row r="5533" spans="2:8" x14ac:dyDescent="0.3">
      <c r="B5533" s="4"/>
    </row>
    <row r="5534" spans="2:8" x14ac:dyDescent="0.3">
      <c r="B5534" s="4"/>
    </row>
    <row r="5535" spans="2:8" x14ac:dyDescent="0.3">
      <c r="B5535" s="4"/>
    </row>
    <row r="5536" spans="2:8" x14ac:dyDescent="0.3">
      <c r="B5536" s="4"/>
    </row>
    <row r="5537" spans="2:2" x14ac:dyDescent="0.3">
      <c r="B5537" s="4"/>
    </row>
    <row r="5538" spans="2:2" x14ac:dyDescent="0.3">
      <c r="B5538" s="4"/>
    </row>
    <row r="5539" spans="2:2" x14ac:dyDescent="0.3">
      <c r="B5539" s="4"/>
    </row>
    <row r="5540" spans="2:2" x14ac:dyDescent="0.3">
      <c r="B5540" s="4"/>
    </row>
    <row r="5541" spans="2:2" x14ac:dyDescent="0.3">
      <c r="B5541" s="4"/>
    </row>
    <row r="5542" spans="2:2" x14ac:dyDescent="0.3">
      <c r="B5542" s="4"/>
    </row>
    <row r="5543" spans="2:2" x14ac:dyDescent="0.3">
      <c r="B5543" s="4"/>
    </row>
    <row r="5544" spans="2:2" x14ac:dyDescent="0.3">
      <c r="B5544" s="4"/>
    </row>
    <row r="5545" spans="2:2" x14ac:dyDescent="0.3">
      <c r="B5545" s="4"/>
    </row>
    <row r="5546" spans="2:2" x14ac:dyDescent="0.3">
      <c r="B5546" s="4"/>
    </row>
    <row r="5547" spans="2:2" x14ac:dyDescent="0.3">
      <c r="B5547" s="4"/>
    </row>
    <row r="5548" spans="2:2" x14ac:dyDescent="0.3">
      <c r="B5548" s="4"/>
    </row>
    <row r="5549" spans="2:2" x14ac:dyDescent="0.3">
      <c r="B5549" s="4"/>
    </row>
    <row r="5550" spans="2:2" x14ac:dyDescent="0.3">
      <c r="B5550" s="4"/>
    </row>
    <row r="5551" spans="2:2" x14ac:dyDescent="0.3">
      <c r="B5551" s="4"/>
    </row>
    <row r="5552" spans="2:2" x14ac:dyDescent="0.3">
      <c r="B5552" s="4"/>
    </row>
    <row r="5553" spans="2:2" x14ac:dyDescent="0.3">
      <c r="B5553" s="4"/>
    </row>
    <row r="5554" spans="2:2" x14ac:dyDescent="0.3">
      <c r="B5554" s="4"/>
    </row>
    <row r="5555" spans="2:2" x14ac:dyDescent="0.3">
      <c r="B5555" s="4"/>
    </row>
    <row r="5556" spans="2:2" x14ac:dyDescent="0.3">
      <c r="B5556" s="4"/>
    </row>
    <row r="5557" spans="2:2" x14ac:dyDescent="0.3">
      <c r="B5557" s="4"/>
    </row>
    <row r="5558" spans="2:2" x14ac:dyDescent="0.3">
      <c r="B5558" s="4"/>
    </row>
    <row r="5559" spans="2:2" x14ac:dyDescent="0.3">
      <c r="B5559" s="4"/>
    </row>
    <row r="5560" spans="2:2" x14ac:dyDescent="0.3">
      <c r="B5560" s="4"/>
    </row>
    <row r="5561" spans="2:2" x14ac:dyDescent="0.3">
      <c r="B5561" s="4"/>
    </row>
    <row r="5562" spans="2:2" x14ac:dyDescent="0.3">
      <c r="B5562" s="4"/>
    </row>
    <row r="5563" spans="2:2" x14ac:dyDescent="0.3">
      <c r="B5563" s="4"/>
    </row>
    <row r="5564" spans="2:2" x14ac:dyDescent="0.3">
      <c r="B5564" s="4"/>
    </row>
    <row r="5565" spans="2:2" x14ac:dyDescent="0.3">
      <c r="B5565" s="4"/>
    </row>
    <row r="5566" spans="2:2" x14ac:dyDescent="0.3">
      <c r="B5566" s="4"/>
    </row>
    <row r="5567" spans="2:2" x14ac:dyDescent="0.3">
      <c r="B5567" s="4"/>
    </row>
    <row r="5568" spans="2:2" x14ac:dyDescent="0.3">
      <c r="B5568" s="4"/>
    </row>
    <row r="5569" spans="2:2" x14ac:dyDescent="0.3">
      <c r="B5569" s="4"/>
    </row>
    <row r="5570" spans="2:2" x14ac:dyDescent="0.3">
      <c r="B5570" s="4"/>
    </row>
    <row r="5571" spans="2:2" x14ac:dyDescent="0.3">
      <c r="B5571" s="4"/>
    </row>
    <row r="5572" spans="2:2" x14ac:dyDescent="0.3">
      <c r="B5572" s="4"/>
    </row>
    <row r="5573" spans="2:2" x14ac:dyDescent="0.3">
      <c r="B5573" s="4"/>
    </row>
    <row r="5574" spans="2:2" x14ac:dyDescent="0.3">
      <c r="B5574" s="4"/>
    </row>
    <row r="5575" spans="2:2" x14ac:dyDescent="0.3">
      <c r="B5575" s="4"/>
    </row>
    <row r="5576" spans="2:2" x14ac:dyDescent="0.3">
      <c r="B5576" s="4"/>
    </row>
    <row r="5577" spans="2:2" x14ac:dyDescent="0.3">
      <c r="B5577" s="4"/>
    </row>
    <row r="5578" spans="2:2" x14ac:dyDescent="0.3">
      <c r="B5578" s="4"/>
    </row>
    <row r="5579" spans="2:2" x14ac:dyDescent="0.3">
      <c r="B5579" s="4"/>
    </row>
    <row r="5580" spans="2:2" x14ac:dyDescent="0.3">
      <c r="B5580" s="4"/>
    </row>
    <row r="5581" spans="2:2" x14ac:dyDescent="0.3">
      <c r="B5581" s="4"/>
    </row>
    <row r="5582" spans="2:2" x14ac:dyDescent="0.3">
      <c r="B5582" s="4"/>
    </row>
    <row r="5583" spans="2:2" x14ac:dyDescent="0.3">
      <c r="B5583" s="4"/>
    </row>
    <row r="5584" spans="2:2" x14ac:dyDescent="0.3">
      <c r="B5584" s="4"/>
    </row>
    <row r="5585" spans="2:2" x14ac:dyDescent="0.3">
      <c r="B5585" s="4"/>
    </row>
    <row r="5586" spans="2:2" x14ac:dyDescent="0.3">
      <c r="B5586" s="4"/>
    </row>
    <row r="5587" spans="2:2" x14ac:dyDescent="0.3">
      <c r="B5587" s="4"/>
    </row>
    <row r="5588" spans="2:2" x14ac:dyDescent="0.3">
      <c r="B5588" s="4"/>
    </row>
    <row r="5589" spans="2:2" x14ac:dyDescent="0.3">
      <c r="B5589" s="4"/>
    </row>
    <row r="5590" spans="2:2" x14ac:dyDescent="0.3">
      <c r="B5590" s="4"/>
    </row>
    <row r="5591" spans="2:2" x14ac:dyDescent="0.3">
      <c r="B5591" s="4"/>
    </row>
    <row r="5592" spans="2:2" x14ac:dyDescent="0.3">
      <c r="B5592" s="4"/>
    </row>
    <row r="5593" spans="2:2" x14ac:dyDescent="0.3">
      <c r="B5593" s="4"/>
    </row>
    <row r="5594" spans="2:2" x14ac:dyDescent="0.3">
      <c r="B5594" s="4"/>
    </row>
    <row r="5595" spans="2:2" x14ac:dyDescent="0.3">
      <c r="B5595" s="4"/>
    </row>
    <row r="5596" spans="2:2" x14ac:dyDescent="0.3">
      <c r="B5596" s="4"/>
    </row>
    <row r="5597" spans="2:2" x14ac:dyDescent="0.3">
      <c r="B5597" s="4"/>
    </row>
    <row r="5598" spans="2:2" x14ac:dyDescent="0.3">
      <c r="B5598" s="4"/>
    </row>
    <row r="5599" spans="2:2" x14ac:dyDescent="0.3">
      <c r="B5599" s="4"/>
    </row>
    <row r="5600" spans="2:2" x14ac:dyDescent="0.3">
      <c r="B5600" s="4"/>
    </row>
    <row r="5601" spans="2:8" x14ac:dyDescent="0.3">
      <c r="B5601" s="4"/>
    </row>
    <row r="5602" spans="2:8" x14ac:dyDescent="0.3">
      <c r="B5602" s="4"/>
    </row>
    <row r="5603" spans="2:8" x14ac:dyDescent="0.3">
      <c r="B5603" s="4"/>
    </row>
    <row r="5604" spans="2:8" x14ac:dyDescent="0.3">
      <c r="B5604" s="4"/>
    </row>
    <row r="5605" spans="2:8" x14ac:dyDescent="0.3">
      <c r="B5605" s="4"/>
    </row>
    <row r="5606" spans="2:8" x14ac:dyDescent="0.3">
      <c r="B5606" s="4"/>
    </row>
    <row r="5607" spans="2:8" x14ac:dyDescent="0.3">
      <c r="B5607" s="4"/>
    </row>
    <row r="5608" spans="2:8" x14ac:dyDescent="0.3">
      <c r="B5608" s="4"/>
    </row>
    <row r="5609" spans="2:8" x14ac:dyDescent="0.3">
      <c r="B5609" s="4"/>
    </row>
    <row r="5610" spans="2:8" x14ac:dyDescent="0.3">
      <c r="B5610" s="4"/>
    </row>
    <row r="5611" spans="2:8" x14ac:dyDescent="0.3">
      <c r="B5611" s="4"/>
    </row>
    <row r="5612" spans="2:8" x14ac:dyDescent="0.3">
      <c r="B5612" s="4"/>
    </row>
    <row r="5613" spans="2:8" x14ac:dyDescent="0.3">
      <c r="B5613" s="4"/>
    </row>
    <row r="5614" spans="2:8" x14ac:dyDescent="0.3">
      <c r="B5614" s="4"/>
    </row>
    <row r="5615" spans="2:8" x14ac:dyDescent="0.3">
      <c r="B5615" s="4"/>
      <c r="H5615" s="1"/>
    </row>
    <row r="5616" spans="2:8" x14ac:dyDescent="0.3">
      <c r="B5616" s="4"/>
    </row>
    <row r="5617" spans="2:7" x14ac:dyDescent="0.3">
      <c r="B5617" s="4"/>
    </row>
    <row r="5618" spans="2:7" x14ac:dyDescent="0.3">
      <c r="B5618" s="4"/>
    </row>
    <row r="5619" spans="2:7" x14ac:dyDescent="0.3">
      <c r="B5619" s="4"/>
    </row>
    <row r="5620" spans="2:7" x14ac:dyDescent="0.3">
      <c r="B5620" s="4"/>
    </row>
    <row r="5621" spans="2:7" x14ac:dyDescent="0.3">
      <c r="B5621" s="4"/>
    </row>
    <row r="5622" spans="2:7" x14ac:dyDescent="0.3">
      <c r="B5622" s="4"/>
    </row>
    <row r="5623" spans="2:7" x14ac:dyDescent="0.3">
      <c r="B5623" s="4"/>
    </row>
    <row r="5624" spans="2:7" x14ac:dyDescent="0.3">
      <c r="B5624" s="4"/>
    </row>
    <row r="5625" spans="2:7" x14ac:dyDescent="0.3">
      <c r="B5625" s="4"/>
    </row>
    <row r="5626" spans="2:7" x14ac:dyDescent="0.3">
      <c r="B5626" s="4"/>
      <c r="G5626" s="1"/>
    </row>
    <row r="5627" spans="2:7" x14ac:dyDescent="0.3">
      <c r="B5627" s="4"/>
    </row>
    <row r="5628" spans="2:7" x14ac:dyDescent="0.3">
      <c r="B5628" s="4"/>
    </row>
    <row r="5629" spans="2:7" x14ac:dyDescent="0.3">
      <c r="B5629" s="4"/>
    </row>
    <row r="5630" spans="2:7" x14ac:dyDescent="0.3">
      <c r="B5630" s="4"/>
    </row>
    <row r="5631" spans="2:7" x14ac:dyDescent="0.3">
      <c r="B5631" s="4"/>
    </row>
    <row r="5632" spans="2:7" x14ac:dyDescent="0.3">
      <c r="B5632" s="4"/>
    </row>
    <row r="5633" spans="2:7" x14ac:dyDescent="0.3">
      <c r="B5633" s="4"/>
    </row>
    <row r="5634" spans="2:7" x14ac:dyDescent="0.3">
      <c r="B5634" s="4"/>
      <c r="G5634" s="1"/>
    </row>
    <row r="5635" spans="2:7" x14ac:dyDescent="0.3">
      <c r="B5635" s="4"/>
    </row>
    <row r="5636" spans="2:7" x14ac:dyDescent="0.3">
      <c r="B5636" s="4"/>
    </row>
    <row r="5637" spans="2:7" x14ac:dyDescent="0.3">
      <c r="B5637" s="4"/>
    </row>
    <row r="5638" spans="2:7" x14ac:dyDescent="0.3">
      <c r="B5638" s="4"/>
    </row>
    <row r="5639" spans="2:7" x14ac:dyDescent="0.3">
      <c r="B5639" s="4"/>
    </row>
    <row r="5640" spans="2:7" x14ac:dyDescent="0.3">
      <c r="B5640" s="4"/>
    </row>
    <row r="5641" spans="2:7" x14ac:dyDescent="0.3">
      <c r="B5641" s="4"/>
    </row>
    <row r="5642" spans="2:7" x14ac:dyDescent="0.3">
      <c r="B5642" s="4"/>
    </row>
    <row r="5643" spans="2:7" x14ac:dyDescent="0.3">
      <c r="B5643" s="4"/>
    </row>
    <row r="5644" spans="2:7" x14ac:dyDescent="0.3">
      <c r="B5644" s="4"/>
    </row>
    <row r="5645" spans="2:7" x14ac:dyDescent="0.3">
      <c r="B5645" s="4"/>
    </row>
    <row r="5646" spans="2:7" x14ac:dyDescent="0.3">
      <c r="B5646" s="4"/>
    </row>
    <row r="5647" spans="2:7" x14ac:dyDescent="0.3">
      <c r="B5647" s="4"/>
    </row>
    <row r="5648" spans="2:7" x14ac:dyDescent="0.3">
      <c r="B5648" s="4"/>
    </row>
    <row r="5649" spans="2:2" x14ac:dyDescent="0.3">
      <c r="B5649" s="4"/>
    </row>
    <row r="5650" spans="2:2" x14ac:dyDescent="0.3">
      <c r="B5650" s="4"/>
    </row>
    <row r="5651" spans="2:2" x14ac:dyDescent="0.3">
      <c r="B5651" s="4"/>
    </row>
    <row r="5652" spans="2:2" x14ac:dyDescent="0.3">
      <c r="B5652" s="4"/>
    </row>
    <row r="5653" spans="2:2" x14ac:dyDescent="0.3">
      <c r="B5653" s="4"/>
    </row>
    <row r="5654" spans="2:2" x14ac:dyDescent="0.3">
      <c r="B5654" s="4"/>
    </row>
    <row r="5655" spans="2:2" x14ac:dyDescent="0.3">
      <c r="B5655" s="4"/>
    </row>
    <row r="5656" spans="2:2" x14ac:dyDescent="0.3">
      <c r="B5656" s="4"/>
    </row>
    <row r="5657" spans="2:2" x14ac:dyDescent="0.3">
      <c r="B5657" s="4"/>
    </row>
    <row r="5658" spans="2:2" x14ac:dyDescent="0.3">
      <c r="B5658" s="4"/>
    </row>
    <row r="5659" spans="2:2" x14ac:dyDescent="0.3">
      <c r="B5659" s="4"/>
    </row>
    <row r="5660" spans="2:2" x14ac:dyDescent="0.3">
      <c r="B5660" s="4"/>
    </row>
    <row r="5661" spans="2:2" x14ac:dyDescent="0.3">
      <c r="B5661" s="4"/>
    </row>
    <row r="5662" spans="2:2" x14ac:dyDescent="0.3">
      <c r="B5662" s="4"/>
    </row>
    <row r="5663" spans="2:2" x14ac:dyDescent="0.3">
      <c r="B5663" s="4"/>
    </row>
    <row r="5664" spans="2:2" x14ac:dyDescent="0.3">
      <c r="B5664" s="4"/>
    </row>
    <row r="5665" spans="2:8" x14ac:dyDescent="0.3">
      <c r="B5665" s="4"/>
    </row>
    <row r="5666" spans="2:8" x14ac:dyDescent="0.3">
      <c r="B5666" s="4"/>
    </row>
    <row r="5667" spans="2:8" x14ac:dyDescent="0.3">
      <c r="B5667" s="4"/>
    </row>
    <row r="5668" spans="2:8" x14ac:dyDescent="0.3">
      <c r="B5668" s="4"/>
    </row>
    <row r="5669" spans="2:8" x14ac:dyDescent="0.3">
      <c r="B5669" s="4"/>
    </row>
    <row r="5670" spans="2:8" x14ac:dyDescent="0.3">
      <c r="B5670" s="4"/>
    </row>
    <row r="5671" spans="2:8" x14ac:dyDescent="0.3">
      <c r="B5671" s="4"/>
    </row>
    <row r="5672" spans="2:8" x14ac:dyDescent="0.3">
      <c r="B5672" s="4"/>
    </row>
    <row r="5673" spans="2:8" x14ac:dyDescent="0.3">
      <c r="B5673" s="4"/>
    </row>
    <row r="5674" spans="2:8" x14ac:dyDescent="0.3">
      <c r="B5674" s="4"/>
    </row>
    <row r="5675" spans="2:8" x14ac:dyDescent="0.3">
      <c r="B5675" s="4"/>
    </row>
    <row r="5676" spans="2:8" x14ac:dyDescent="0.3">
      <c r="B5676" s="4"/>
    </row>
    <row r="5677" spans="2:8" x14ac:dyDescent="0.3">
      <c r="B5677" s="4"/>
      <c r="H5677" s="1"/>
    </row>
    <row r="5678" spans="2:8" x14ac:dyDescent="0.3">
      <c r="B5678" s="4"/>
    </row>
    <row r="5679" spans="2:8" x14ac:dyDescent="0.3">
      <c r="B5679" s="4"/>
    </row>
    <row r="5680" spans="2:8" x14ac:dyDescent="0.3">
      <c r="B5680" s="4"/>
    </row>
    <row r="5681" spans="2:7" x14ac:dyDescent="0.3">
      <c r="B5681" s="4"/>
    </row>
    <row r="5682" spans="2:7" x14ac:dyDescent="0.3">
      <c r="B5682" s="4"/>
    </row>
    <row r="5683" spans="2:7" x14ac:dyDescent="0.3">
      <c r="B5683" s="4"/>
    </row>
    <row r="5684" spans="2:7" x14ac:dyDescent="0.3">
      <c r="B5684" s="4"/>
      <c r="G5684" s="1"/>
    </row>
    <row r="5685" spans="2:7" x14ac:dyDescent="0.3">
      <c r="B5685" s="4"/>
    </row>
    <row r="5686" spans="2:7" x14ac:dyDescent="0.3">
      <c r="B5686" s="4"/>
    </row>
    <row r="5687" spans="2:7" x14ac:dyDescent="0.3">
      <c r="B5687" s="4"/>
    </row>
    <row r="5688" spans="2:7" x14ac:dyDescent="0.3">
      <c r="B5688" s="4"/>
    </row>
    <row r="5689" spans="2:7" x14ac:dyDescent="0.3">
      <c r="B5689" s="4"/>
    </row>
    <row r="5690" spans="2:7" x14ac:dyDescent="0.3">
      <c r="B5690" s="4"/>
    </row>
    <row r="5691" spans="2:7" x14ac:dyDescent="0.3">
      <c r="B5691" s="4"/>
    </row>
    <row r="5692" spans="2:7" x14ac:dyDescent="0.3">
      <c r="B5692" s="4"/>
    </row>
    <row r="5693" spans="2:7" x14ac:dyDescent="0.3">
      <c r="B5693" s="4"/>
    </row>
    <row r="5694" spans="2:7" x14ac:dyDescent="0.3">
      <c r="B5694" s="4"/>
    </row>
    <row r="5695" spans="2:7" x14ac:dyDescent="0.3">
      <c r="B5695" s="4"/>
    </row>
    <row r="5696" spans="2:7" x14ac:dyDescent="0.3">
      <c r="B5696" s="4"/>
    </row>
    <row r="5697" spans="2:2" x14ac:dyDescent="0.3">
      <c r="B5697" s="4"/>
    </row>
    <row r="5698" spans="2:2" x14ac:dyDescent="0.3">
      <c r="B5698" s="4"/>
    </row>
    <row r="5699" spans="2:2" x14ac:dyDescent="0.3">
      <c r="B5699" s="4"/>
    </row>
    <row r="5700" spans="2:2" x14ac:dyDescent="0.3">
      <c r="B5700" s="4"/>
    </row>
    <row r="5701" spans="2:2" x14ac:dyDescent="0.3">
      <c r="B5701" s="4"/>
    </row>
    <row r="5702" spans="2:2" x14ac:dyDescent="0.3">
      <c r="B5702" s="4"/>
    </row>
    <row r="5703" spans="2:2" x14ac:dyDescent="0.3">
      <c r="B5703" s="4"/>
    </row>
    <row r="5704" spans="2:2" x14ac:dyDescent="0.3">
      <c r="B5704" s="4"/>
    </row>
    <row r="5705" spans="2:2" x14ac:dyDescent="0.3">
      <c r="B5705" s="4"/>
    </row>
    <row r="5706" spans="2:2" x14ac:dyDescent="0.3">
      <c r="B5706" s="4"/>
    </row>
    <row r="5707" spans="2:2" x14ac:dyDescent="0.3">
      <c r="B5707" s="4"/>
    </row>
    <row r="5708" spans="2:2" x14ac:dyDescent="0.3">
      <c r="B5708" s="4"/>
    </row>
    <row r="5709" spans="2:2" x14ac:dyDescent="0.3">
      <c r="B5709" s="4"/>
    </row>
    <row r="5710" spans="2:2" x14ac:dyDescent="0.3">
      <c r="B5710" s="4"/>
    </row>
    <row r="5711" spans="2:2" x14ac:dyDescent="0.3">
      <c r="B5711" s="4"/>
    </row>
    <row r="5712" spans="2:2" x14ac:dyDescent="0.3">
      <c r="B5712" s="4"/>
    </row>
    <row r="5713" spans="2:2" x14ac:dyDescent="0.3">
      <c r="B5713" s="4"/>
    </row>
    <row r="5714" spans="2:2" x14ac:dyDescent="0.3">
      <c r="B5714" s="4"/>
    </row>
    <row r="5715" spans="2:2" x14ac:dyDescent="0.3">
      <c r="B5715" s="4"/>
    </row>
    <row r="5716" spans="2:2" x14ac:dyDescent="0.3">
      <c r="B5716" s="4"/>
    </row>
    <row r="5717" spans="2:2" x14ac:dyDescent="0.3">
      <c r="B5717" s="4"/>
    </row>
    <row r="5718" spans="2:2" x14ac:dyDescent="0.3">
      <c r="B5718" s="4"/>
    </row>
    <row r="5719" spans="2:2" x14ac:dyDescent="0.3">
      <c r="B5719" s="4"/>
    </row>
    <row r="5720" spans="2:2" x14ac:dyDescent="0.3">
      <c r="B5720" s="4"/>
    </row>
    <row r="5721" spans="2:2" x14ac:dyDescent="0.3">
      <c r="B5721" s="4"/>
    </row>
    <row r="5722" spans="2:2" x14ac:dyDescent="0.3">
      <c r="B5722" s="4"/>
    </row>
    <row r="5723" spans="2:2" x14ac:dyDescent="0.3">
      <c r="B5723" s="4"/>
    </row>
    <row r="5724" spans="2:2" x14ac:dyDescent="0.3">
      <c r="B5724" s="4"/>
    </row>
    <row r="5725" spans="2:2" x14ac:dyDescent="0.3">
      <c r="B5725" s="4"/>
    </row>
    <row r="5726" spans="2:2" x14ac:dyDescent="0.3">
      <c r="B5726" s="4"/>
    </row>
    <row r="5727" spans="2:2" x14ac:dyDescent="0.3">
      <c r="B5727" s="4"/>
    </row>
    <row r="5728" spans="2:2" x14ac:dyDescent="0.3">
      <c r="B5728" s="4"/>
    </row>
    <row r="5729" spans="2:8" x14ac:dyDescent="0.3">
      <c r="B5729" s="4"/>
    </row>
    <row r="5730" spans="2:8" x14ac:dyDescent="0.3">
      <c r="B5730" s="4"/>
    </row>
    <row r="5731" spans="2:8" x14ac:dyDescent="0.3">
      <c r="B5731" s="4"/>
    </row>
    <row r="5732" spans="2:8" x14ac:dyDescent="0.3">
      <c r="B5732" s="4"/>
    </row>
    <row r="5733" spans="2:8" x14ac:dyDescent="0.3">
      <c r="B5733" s="4"/>
    </row>
    <row r="5734" spans="2:8" x14ac:dyDescent="0.3">
      <c r="B5734" s="4"/>
    </row>
    <row r="5735" spans="2:8" x14ac:dyDescent="0.3">
      <c r="B5735" s="4"/>
    </row>
    <row r="5736" spans="2:8" x14ac:dyDescent="0.3">
      <c r="B5736" s="4"/>
    </row>
    <row r="5737" spans="2:8" x14ac:dyDescent="0.3">
      <c r="B5737" s="4"/>
    </row>
    <row r="5738" spans="2:8" x14ac:dyDescent="0.3">
      <c r="B5738" s="4"/>
    </row>
    <row r="5739" spans="2:8" x14ac:dyDescent="0.3">
      <c r="B5739" s="4"/>
    </row>
    <row r="5740" spans="2:8" x14ac:dyDescent="0.3">
      <c r="B5740" s="4"/>
    </row>
    <row r="5741" spans="2:8" x14ac:dyDescent="0.3">
      <c r="B5741" s="4"/>
    </row>
    <row r="5742" spans="2:8" x14ac:dyDescent="0.3">
      <c r="B5742" s="4"/>
    </row>
    <row r="5743" spans="2:8" x14ac:dyDescent="0.3">
      <c r="B5743" s="4"/>
      <c r="H5743" s="1"/>
    </row>
    <row r="5744" spans="2:8" x14ac:dyDescent="0.3">
      <c r="B5744" s="4"/>
    </row>
    <row r="5745" spans="2:2" x14ac:dyDescent="0.3">
      <c r="B5745" s="4"/>
    </row>
    <row r="5746" spans="2:2" x14ac:dyDescent="0.3">
      <c r="B5746" s="4"/>
    </row>
    <row r="5747" spans="2:2" x14ac:dyDescent="0.3">
      <c r="B5747" s="4"/>
    </row>
    <row r="5748" spans="2:2" x14ac:dyDescent="0.3">
      <c r="B5748" s="4"/>
    </row>
    <row r="5749" spans="2:2" x14ac:dyDescent="0.3">
      <c r="B5749" s="4"/>
    </row>
    <row r="5750" spans="2:2" x14ac:dyDescent="0.3">
      <c r="B5750" s="4"/>
    </row>
    <row r="5751" spans="2:2" x14ac:dyDescent="0.3">
      <c r="B5751" s="4"/>
    </row>
    <row r="5752" spans="2:2" x14ac:dyDescent="0.3">
      <c r="B5752" s="4"/>
    </row>
    <row r="5753" spans="2:2" x14ac:dyDescent="0.3">
      <c r="B5753" s="4"/>
    </row>
    <row r="5754" spans="2:2" x14ac:dyDescent="0.3">
      <c r="B5754" s="4"/>
    </row>
    <row r="5755" spans="2:2" x14ac:dyDescent="0.3">
      <c r="B5755" s="4"/>
    </row>
    <row r="5756" spans="2:2" x14ac:dyDescent="0.3">
      <c r="B5756" s="4"/>
    </row>
    <row r="5757" spans="2:2" x14ac:dyDescent="0.3">
      <c r="B5757" s="4"/>
    </row>
    <row r="5758" spans="2:2" x14ac:dyDescent="0.3">
      <c r="B5758" s="4"/>
    </row>
    <row r="5759" spans="2:2" x14ac:dyDescent="0.3">
      <c r="B5759" s="4"/>
    </row>
    <row r="5760" spans="2:2" x14ac:dyDescent="0.3">
      <c r="B5760" s="4"/>
    </row>
    <row r="5761" spans="2:2" x14ac:dyDescent="0.3">
      <c r="B5761" s="4"/>
    </row>
    <row r="5762" spans="2:2" x14ac:dyDescent="0.3">
      <c r="B5762" s="4"/>
    </row>
    <row r="5763" spans="2:2" x14ac:dyDescent="0.3">
      <c r="B5763" s="4"/>
    </row>
    <row r="5764" spans="2:2" x14ac:dyDescent="0.3">
      <c r="B5764" s="4"/>
    </row>
    <row r="5765" spans="2:2" x14ac:dyDescent="0.3">
      <c r="B5765" s="4"/>
    </row>
    <row r="5766" spans="2:2" x14ac:dyDescent="0.3">
      <c r="B5766" s="4"/>
    </row>
    <row r="5767" spans="2:2" x14ac:dyDescent="0.3">
      <c r="B5767" s="4"/>
    </row>
    <row r="5768" spans="2:2" x14ac:dyDescent="0.3">
      <c r="B5768" s="4"/>
    </row>
    <row r="5769" spans="2:2" x14ac:dyDescent="0.3">
      <c r="B5769" s="4"/>
    </row>
    <row r="5770" spans="2:2" x14ac:dyDescent="0.3">
      <c r="B5770" s="4"/>
    </row>
    <row r="5771" spans="2:2" x14ac:dyDescent="0.3">
      <c r="B5771" s="4"/>
    </row>
    <row r="5772" spans="2:2" x14ac:dyDescent="0.3">
      <c r="B5772" s="4"/>
    </row>
    <row r="5773" spans="2:2" x14ac:dyDescent="0.3">
      <c r="B5773" s="4"/>
    </row>
    <row r="5774" spans="2:2" x14ac:dyDescent="0.3">
      <c r="B5774" s="4"/>
    </row>
    <row r="5775" spans="2:2" x14ac:dyDescent="0.3">
      <c r="B5775" s="4"/>
    </row>
    <row r="5776" spans="2:2" x14ac:dyDescent="0.3">
      <c r="B5776" s="4"/>
    </row>
    <row r="5777" spans="2:2" x14ac:dyDescent="0.3">
      <c r="B5777" s="4"/>
    </row>
    <row r="5778" spans="2:2" x14ac:dyDescent="0.3">
      <c r="B5778" s="4"/>
    </row>
    <row r="5779" spans="2:2" x14ac:dyDescent="0.3">
      <c r="B5779" s="4"/>
    </row>
    <row r="5780" spans="2:2" x14ac:dyDescent="0.3">
      <c r="B5780" s="4"/>
    </row>
    <row r="5781" spans="2:2" x14ac:dyDescent="0.3">
      <c r="B5781" s="4"/>
    </row>
    <row r="5782" spans="2:2" x14ac:dyDescent="0.3">
      <c r="B5782" s="4"/>
    </row>
    <row r="5783" spans="2:2" x14ac:dyDescent="0.3">
      <c r="B5783" s="4"/>
    </row>
    <row r="5784" spans="2:2" x14ac:dyDescent="0.3">
      <c r="B5784" s="4"/>
    </row>
    <row r="5785" spans="2:2" x14ac:dyDescent="0.3">
      <c r="B5785" s="4"/>
    </row>
    <row r="5786" spans="2:2" x14ac:dyDescent="0.3">
      <c r="B5786" s="4"/>
    </row>
    <row r="5787" spans="2:2" x14ac:dyDescent="0.3">
      <c r="B5787" s="4"/>
    </row>
    <row r="5788" spans="2:2" x14ac:dyDescent="0.3">
      <c r="B5788" s="4"/>
    </row>
    <row r="5789" spans="2:2" x14ac:dyDescent="0.3">
      <c r="B5789" s="4"/>
    </row>
    <row r="5790" spans="2:2" x14ac:dyDescent="0.3">
      <c r="B5790" s="4"/>
    </row>
    <row r="5791" spans="2:2" x14ac:dyDescent="0.3">
      <c r="B5791" s="4"/>
    </row>
    <row r="5792" spans="2:2" x14ac:dyDescent="0.3">
      <c r="B5792" s="4"/>
    </row>
    <row r="5793" spans="2:2" x14ac:dyDescent="0.3">
      <c r="B5793" s="4"/>
    </row>
    <row r="5794" spans="2:2" x14ac:dyDescent="0.3">
      <c r="B5794" s="4"/>
    </row>
    <row r="5795" spans="2:2" x14ac:dyDescent="0.3">
      <c r="B5795" s="4"/>
    </row>
    <row r="5796" spans="2:2" x14ac:dyDescent="0.3">
      <c r="B5796" s="4"/>
    </row>
    <row r="5797" spans="2:2" x14ac:dyDescent="0.3">
      <c r="B5797" s="4"/>
    </row>
    <row r="5798" spans="2:2" x14ac:dyDescent="0.3">
      <c r="B5798" s="4"/>
    </row>
    <row r="5799" spans="2:2" x14ac:dyDescent="0.3">
      <c r="B5799" s="4"/>
    </row>
    <row r="5800" spans="2:2" x14ac:dyDescent="0.3">
      <c r="B5800" s="4"/>
    </row>
    <row r="5801" spans="2:2" x14ac:dyDescent="0.3">
      <c r="B5801" s="4"/>
    </row>
    <row r="5802" spans="2:2" x14ac:dyDescent="0.3">
      <c r="B5802" s="4"/>
    </row>
    <row r="5803" spans="2:2" x14ac:dyDescent="0.3">
      <c r="B5803" s="4"/>
    </row>
    <row r="5804" spans="2:2" x14ac:dyDescent="0.3">
      <c r="B5804" s="4"/>
    </row>
    <row r="5805" spans="2:2" x14ac:dyDescent="0.3">
      <c r="B5805" s="4"/>
    </row>
    <row r="5806" spans="2:2" x14ac:dyDescent="0.3">
      <c r="B5806" s="4"/>
    </row>
    <row r="5807" spans="2:2" x14ac:dyDescent="0.3">
      <c r="B5807" s="4"/>
    </row>
    <row r="5808" spans="2:2" x14ac:dyDescent="0.3">
      <c r="B5808" s="4"/>
    </row>
    <row r="5809" spans="2:2" x14ac:dyDescent="0.3">
      <c r="B5809" s="4"/>
    </row>
    <row r="5810" spans="2:2" x14ac:dyDescent="0.3">
      <c r="B5810" s="4"/>
    </row>
    <row r="5811" spans="2:2" x14ac:dyDescent="0.3">
      <c r="B5811" s="4"/>
    </row>
    <row r="5812" spans="2:2" x14ac:dyDescent="0.3">
      <c r="B5812" s="4"/>
    </row>
    <row r="5813" spans="2:2" x14ac:dyDescent="0.3">
      <c r="B5813" s="4"/>
    </row>
    <row r="5814" spans="2:2" x14ac:dyDescent="0.3">
      <c r="B5814" s="4"/>
    </row>
    <row r="5815" spans="2:2" x14ac:dyDescent="0.3">
      <c r="B5815" s="4"/>
    </row>
    <row r="5816" spans="2:2" x14ac:dyDescent="0.3">
      <c r="B5816" s="4"/>
    </row>
    <row r="5817" spans="2:2" x14ac:dyDescent="0.3">
      <c r="B5817" s="4"/>
    </row>
    <row r="5818" spans="2:2" x14ac:dyDescent="0.3">
      <c r="B5818" s="4"/>
    </row>
    <row r="5819" spans="2:2" x14ac:dyDescent="0.3">
      <c r="B5819" s="4"/>
    </row>
    <row r="5820" spans="2:2" x14ac:dyDescent="0.3">
      <c r="B5820" s="4"/>
    </row>
    <row r="5821" spans="2:2" x14ac:dyDescent="0.3">
      <c r="B5821" s="4"/>
    </row>
    <row r="5822" spans="2:2" x14ac:dyDescent="0.3">
      <c r="B5822" s="4"/>
    </row>
    <row r="5823" spans="2:2" x14ac:dyDescent="0.3">
      <c r="B5823" s="4"/>
    </row>
    <row r="5824" spans="2:2" x14ac:dyDescent="0.3">
      <c r="B5824" s="4"/>
    </row>
    <row r="5825" spans="2:2" x14ac:dyDescent="0.3">
      <c r="B5825" s="4"/>
    </row>
    <row r="5826" spans="2:2" x14ac:dyDescent="0.3">
      <c r="B5826" s="4"/>
    </row>
    <row r="5827" spans="2:2" x14ac:dyDescent="0.3">
      <c r="B5827" s="4"/>
    </row>
    <row r="5828" spans="2:2" x14ac:dyDescent="0.3">
      <c r="B5828" s="4"/>
    </row>
    <row r="5829" spans="2:2" x14ac:dyDescent="0.3">
      <c r="B5829" s="4"/>
    </row>
    <row r="5830" spans="2:2" x14ac:dyDescent="0.3">
      <c r="B5830" s="4"/>
    </row>
    <row r="5831" spans="2:2" x14ac:dyDescent="0.3">
      <c r="B5831" s="4"/>
    </row>
    <row r="5832" spans="2:2" x14ac:dyDescent="0.3">
      <c r="B5832" s="4"/>
    </row>
    <row r="5833" spans="2:2" x14ac:dyDescent="0.3">
      <c r="B5833" s="4"/>
    </row>
    <row r="5834" spans="2:2" x14ac:dyDescent="0.3">
      <c r="B5834" s="4"/>
    </row>
    <row r="5835" spans="2:2" x14ac:dyDescent="0.3">
      <c r="B5835" s="4"/>
    </row>
    <row r="5836" spans="2:2" x14ac:dyDescent="0.3">
      <c r="B5836" s="4"/>
    </row>
    <row r="5837" spans="2:2" x14ac:dyDescent="0.3">
      <c r="B5837" s="4"/>
    </row>
    <row r="5838" spans="2:2" x14ac:dyDescent="0.3">
      <c r="B5838" s="4"/>
    </row>
    <row r="5839" spans="2:2" x14ac:dyDescent="0.3">
      <c r="B5839" s="4"/>
    </row>
    <row r="5840" spans="2:2" x14ac:dyDescent="0.3">
      <c r="B5840" s="4"/>
    </row>
    <row r="5841" spans="2:2" x14ac:dyDescent="0.3">
      <c r="B5841" s="4"/>
    </row>
    <row r="5842" spans="2:2" x14ac:dyDescent="0.3">
      <c r="B5842" s="4"/>
    </row>
    <row r="5843" spans="2:2" x14ac:dyDescent="0.3">
      <c r="B5843" s="4"/>
    </row>
    <row r="5844" spans="2:2" x14ac:dyDescent="0.3">
      <c r="B5844" s="4"/>
    </row>
    <row r="5845" spans="2:2" x14ac:dyDescent="0.3">
      <c r="B5845" s="4"/>
    </row>
    <row r="5846" spans="2:2" x14ac:dyDescent="0.3">
      <c r="B5846" s="4"/>
    </row>
    <row r="5847" spans="2:2" x14ac:dyDescent="0.3">
      <c r="B5847" s="4"/>
    </row>
    <row r="5848" spans="2:2" x14ac:dyDescent="0.3">
      <c r="B5848" s="4"/>
    </row>
    <row r="5849" spans="2:2" x14ac:dyDescent="0.3">
      <c r="B5849" s="4"/>
    </row>
    <row r="5850" spans="2:2" x14ac:dyDescent="0.3">
      <c r="B5850" s="4"/>
    </row>
    <row r="5851" spans="2:2" x14ac:dyDescent="0.3">
      <c r="B5851" s="4"/>
    </row>
    <row r="5852" spans="2:2" x14ac:dyDescent="0.3">
      <c r="B5852" s="4"/>
    </row>
    <row r="5853" spans="2:2" x14ac:dyDescent="0.3">
      <c r="B5853" s="4"/>
    </row>
    <row r="5854" spans="2:2" x14ac:dyDescent="0.3">
      <c r="B5854" s="4"/>
    </row>
    <row r="5855" spans="2:2" x14ac:dyDescent="0.3">
      <c r="B5855" s="4"/>
    </row>
    <row r="5856" spans="2:2" x14ac:dyDescent="0.3">
      <c r="B5856" s="4"/>
    </row>
    <row r="5857" spans="2:2" x14ac:dyDescent="0.3">
      <c r="B5857" s="4"/>
    </row>
    <row r="5858" spans="2:2" x14ac:dyDescent="0.3">
      <c r="B5858" s="4"/>
    </row>
    <row r="5859" spans="2:2" x14ac:dyDescent="0.3">
      <c r="B5859" s="4"/>
    </row>
    <row r="5860" spans="2:2" x14ac:dyDescent="0.3">
      <c r="B5860" s="4"/>
    </row>
    <row r="5861" spans="2:2" x14ac:dyDescent="0.3">
      <c r="B5861" s="4"/>
    </row>
    <row r="5862" spans="2:2" x14ac:dyDescent="0.3">
      <c r="B5862" s="4"/>
    </row>
    <row r="5863" spans="2:2" x14ac:dyDescent="0.3">
      <c r="B5863" s="4"/>
    </row>
    <row r="5864" spans="2:2" x14ac:dyDescent="0.3">
      <c r="B5864" s="4"/>
    </row>
    <row r="5865" spans="2:2" x14ac:dyDescent="0.3">
      <c r="B5865" s="4"/>
    </row>
    <row r="5866" spans="2:2" x14ac:dyDescent="0.3">
      <c r="B5866" s="4"/>
    </row>
    <row r="5867" spans="2:2" x14ac:dyDescent="0.3">
      <c r="B5867" s="4"/>
    </row>
    <row r="5868" spans="2:2" x14ac:dyDescent="0.3">
      <c r="B5868" s="4"/>
    </row>
    <row r="5869" spans="2:2" x14ac:dyDescent="0.3">
      <c r="B5869" s="4"/>
    </row>
    <row r="5870" spans="2:2" x14ac:dyDescent="0.3">
      <c r="B5870" s="4"/>
    </row>
    <row r="5871" spans="2:2" x14ac:dyDescent="0.3">
      <c r="B5871" s="4"/>
    </row>
    <row r="5872" spans="2:2" x14ac:dyDescent="0.3">
      <c r="B5872" s="4"/>
    </row>
    <row r="5873" spans="2:2" x14ac:dyDescent="0.3">
      <c r="B5873" s="4"/>
    </row>
    <row r="5874" spans="2:2" x14ac:dyDescent="0.3">
      <c r="B5874" s="4"/>
    </row>
    <row r="5875" spans="2:2" x14ac:dyDescent="0.3">
      <c r="B5875" s="4"/>
    </row>
    <row r="5876" spans="2:2" x14ac:dyDescent="0.3">
      <c r="B5876" s="4"/>
    </row>
    <row r="5877" spans="2:2" x14ac:dyDescent="0.3">
      <c r="B5877" s="4"/>
    </row>
    <row r="5878" spans="2:2" x14ac:dyDescent="0.3">
      <c r="B5878" s="4"/>
    </row>
    <row r="5879" spans="2:2" x14ac:dyDescent="0.3">
      <c r="B5879" s="4"/>
    </row>
    <row r="5880" spans="2:2" x14ac:dyDescent="0.3">
      <c r="B5880" s="4"/>
    </row>
    <row r="5881" spans="2:2" x14ac:dyDescent="0.3">
      <c r="B5881" s="4"/>
    </row>
    <row r="5882" spans="2:2" x14ac:dyDescent="0.3">
      <c r="B5882" s="4"/>
    </row>
    <row r="5883" spans="2:2" x14ac:dyDescent="0.3">
      <c r="B5883" s="4"/>
    </row>
    <row r="5884" spans="2:2" x14ac:dyDescent="0.3">
      <c r="B5884" s="4"/>
    </row>
    <row r="5885" spans="2:2" x14ac:dyDescent="0.3">
      <c r="B5885" s="4"/>
    </row>
    <row r="5886" spans="2:2" x14ac:dyDescent="0.3">
      <c r="B5886" s="4"/>
    </row>
    <row r="5887" spans="2:2" x14ac:dyDescent="0.3">
      <c r="B5887" s="4"/>
    </row>
    <row r="5888" spans="2:2" x14ac:dyDescent="0.3">
      <c r="B5888" s="4"/>
    </row>
    <row r="5889" spans="2:2" x14ac:dyDescent="0.3">
      <c r="B5889" s="4"/>
    </row>
    <row r="5890" spans="2:2" x14ac:dyDescent="0.3">
      <c r="B5890" s="4"/>
    </row>
    <row r="5891" spans="2:2" x14ac:dyDescent="0.3">
      <c r="B5891" s="4"/>
    </row>
    <row r="5892" spans="2:2" x14ac:dyDescent="0.3">
      <c r="B5892" s="4"/>
    </row>
    <row r="5893" spans="2:2" x14ac:dyDescent="0.3">
      <c r="B5893" s="4"/>
    </row>
    <row r="5894" spans="2:2" x14ac:dyDescent="0.3">
      <c r="B5894" s="4"/>
    </row>
    <row r="5895" spans="2:2" x14ac:dyDescent="0.3">
      <c r="B5895" s="4"/>
    </row>
    <row r="5896" spans="2:2" x14ac:dyDescent="0.3">
      <c r="B5896" s="4"/>
    </row>
    <row r="5897" spans="2:2" x14ac:dyDescent="0.3">
      <c r="B5897" s="4"/>
    </row>
    <row r="5898" spans="2:2" x14ac:dyDescent="0.3">
      <c r="B5898" s="4"/>
    </row>
    <row r="5899" spans="2:2" x14ac:dyDescent="0.3">
      <c r="B5899" s="4"/>
    </row>
    <row r="5900" spans="2:2" x14ac:dyDescent="0.3">
      <c r="B5900" s="4"/>
    </row>
    <row r="5901" spans="2:2" x14ac:dyDescent="0.3">
      <c r="B5901" s="4"/>
    </row>
    <row r="5902" spans="2:2" x14ac:dyDescent="0.3">
      <c r="B5902" s="4"/>
    </row>
    <row r="5903" spans="2:2" x14ac:dyDescent="0.3">
      <c r="B5903" s="4"/>
    </row>
    <row r="5904" spans="2:2" x14ac:dyDescent="0.3">
      <c r="B5904" s="4"/>
    </row>
    <row r="5905" spans="2:2" x14ac:dyDescent="0.3">
      <c r="B5905" s="4"/>
    </row>
    <row r="5906" spans="2:2" x14ac:dyDescent="0.3">
      <c r="B5906" s="4"/>
    </row>
    <row r="5907" spans="2:2" x14ac:dyDescent="0.3">
      <c r="B5907" s="4"/>
    </row>
    <row r="5908" spans="2:2" x14ac:dyDescent="0.3">
      <c r="B5908" s="4"/>
    </row>
    <row r="5909" spans="2:2" x14ac:dyDescent="0.3">
      <c r="B5909" s="4"/>
    </row>
    <row r="5910" spans="2:2" x14ac:dyDescent="0.3">
      <c r="B5910" s="4"/>
    </row>
    <row r="5911" spans="2:2" x14ac:dyDescent="0.3">
      <c r="B5911" s="4"/>
    </row>
    <row r="5912" spans="2:2" x14ac:dyDescent="0.3">
      <c r="B5912" s="4"/>
    </row>
    <row r="5913" spans="2:2" x14ac:dyDescent="0.3">
      <c r="B5913" s="4"/>
    </row>
    <row r="5914" spans="2:2" x14ac:dyDescent="0.3">
      <c r="B5914" s="4"/>
    </row>
    <row r="5915" spans="2:2" x14ac:dyDescent="0.3">
      <c r="B5915" s="4"/>
    </row>
    <row r="5916" spans="2:2" x14ac:dyDescent="0.3">
      <c r="B5916" s="4"/>
    </row>
    <row r="5917" spans="2:2" x14ac:dyDescent="0.3">
      <c r="B5917" s="4"/>
    </row>
    <row r="5918" spans="2:2" x14ac:dyDescent="0.3">
      <c r="B5918" s="4"/>
    </row>
    <row r="5919" spans="2:2" x14ac:dyDescent="0.3">
      <c r="B5919" s="4"/>
    </row>
    <row r="5920" spans="2:2" x14ac:dyDescent="0.3">
      <c r="B5920" s="4"/>
    </row>
    <row r="5921" spans="2:8" x14ac:dyDescent="0.3">
      <c r="B5921" s="4"/>
      <c r="H5921" s="1"/>
    </row>
    <row r="5922" spans="2:8" x14ac:dyDescent="0.3">
      <c r="B5922" s="4"/>
    </row>
    <row r="5923" spans="2:8" x14ac:dyDescent="0.3">
      <c r="B5923" s="4"/>
    </row>
    <row r="5924" spans="2:8" x14ac:dyDescent="0.3">
      <c r="B5924" s="4"/>
    </row>
    <row r="5925" spans="2:8" x14ac:dyDescent="0.3">
      <c r="B5925" s="4"/>
    </row>
    <row r="5926" spans="2:8" x14ac:dyDescent="0.3">
      <c r="B5926" s="4"/>
    </row>
    <row r="5927" spans="2:8" x14ac:dyDescent="0.3">
      <c r="B5927" s="4"/>
    </row>
    <row r="5928" spans="2:8" x14ac:dyDescent="0.3">
      <c r="B5928" s="4"/>
    </row>
    <row r="5929" spans="2:8" x14ac:dyDescent="0.3">
      <c r="B5929" s="4"/>
    </row>
    <row r="5930" spans="2:8" x14ac:dyDescent="0.3">
      <c r="B5930" s="4"/>
    </row>
    <row r="5931" spans="2:8" x14ac:dyDescent="0.3">
      <c r="B5931" s="4"/>
    </row>
    <row r="5932" spans="2:8" x14ac:dyDescent="0.3">
      <c r="B5932" s="4"/>
    </row>
    <row r="5933" spans="2:8" x14ac:dyDescent="0.3">
      <c r="B5933" s="4"/>
    </row>
    <row r="5934" spans="2:8" x14ac:dyDescent="0.3">
      <c r="B5934" s="4"/>
    </row>
    <row r="5935" spans="2:8" x14ac:dyDescent="0.3">
      <c r="B5935" s="4"/>
    </row>
    <row r="5936" spans="2:8" x14ac:dyDescent="0.3">
      <c r="B5936" s="4"/>
    </row>
    <row r="5937" spans="2:2" x14ac:dyDescent="0.3">
      <c r="B5937" s="4"/>
    </row>
    <row r="5938" spans="2:2" x14ac:dyDescent="0.3">
      <c r="B5938" s="4"/>
    </row>
    <row r="5939" spans="2:2" x14ac:dyDescent="0.3">
      <c r="B5939" s="4"/>
    </row>
    <row r="5940" spans="2:2" x14ac:dyDescent="0.3">
      <c r="B5940" s="4"/>
    </row>
    <row r="5941" spans="2:2" x14ac:dyDescent="0.3">
      <c r="B5941" s="4"/>
    </row>
    <row r="5942" spans="2:2" x14ac:dyDescent="0.3">
      <c r="B5942" s="4"/>
    </row>
    <row r="5943" spans="2:2" x14ac:dyDescent="0.3">
      <c r="B5943" s="4"/>
    </row>
    <row r="5944" spans="2:2" x14ac:dyDescent="0.3">
      <c r="B5944" s="4"/>
    </row>
    <row r="5945" spans="2:2" x14ac:dyDescent="0.3">
      <c r="B5945" s="4"/>
    </row>
    <row r="5946" spans="2:2" x14ac:dyDescent="0.3">
      <c r="B5946" s="4"/>
    </row>
    <row r="5947" spans="2:2" x14ac:dyDescent="0.3">
      <c r="B5947" s="4"/>
    </row>
    <row r="5948" spans="2:2" x14ac:dyDescent="0.3">
      <c r="B5948" s="4"/>
    </row>
    <row r="5949" spans="2:2" x14ac:dyDescent="0.3">
      <c r="B5949" s="4"/>
    </row>
    <row r="5950" spans="2:2" x14ac:dyDescent="0.3">
      <c r="B5950" s="4"/>
    </row>
    <row r="5951" spans="2:2" x14ac:dyDescent="0.3">
      <c r="B5951" s="4"/>
    </row>
    <row r="5952" spans="2:2" x14ac:dyDescent="0.3">
      <c r="B5952" s="4"/>
    </row>
    <row r="5953" spans="2:2" x14ac:dyDescent="0.3">
      <c r="B5953" s="4"/>
    </row>
    <row r="5954" spans="2:2" x14ac:dyDescent="0.3">
      <c r="B5954" s="4"/>
    </row>
    <row r="5955" spans="2:2" x14ac:dyDescent="0.3">
      <c r="B5955" s="4"/>
    </row>
    <row r="5956" spans="2:2" x14ac:dyDescent="0.3">
      <c r="B5956" s="4"/>
    </row>
    <row r="5957" spans="2:2" x14ac:dyDescent="0.3">
      <c r="B5957" s="4"/>
    </row>
    <row r="5958" spans="2:2" x14ac:dyDescent="0.3">
      <c r="B5958" s="4"/>
    </row>
    <row r="5959" spans="2:2" x14ac:dyDescent="0.3">
      <c r="B5959" s="4"/>
    </row>
    <row r="5960" spans="2:2" x14ac:dyDescent="0.3">
      <c r="B5960" s="4"/>
    </row>
    <row r="5961" spans="2:2" x14ac:dyDescent="0.3">
      <c r="B5961" s="4"/>
    </row>
    <row r="5962" spans="2:2" x14ac:dyDescent="0.3">
      <c r="B5962" s="4"/>
    </row>
    <row r="5963" spans="2:2" x14ac:dyDescent="0.3">
      <c r="B5963" s="4"/>
    </row>
    <row r="5964" spans="2:2" x14ac:dyDescent="0.3">
      <c r="B5964" s="4"/>
    </row>
    <row r="5965" spans="2:2" x14ac:dyDescent="0.3">
      <c r="B5965" s="4"/>
    </row>
    <row r="5966" spans="2:2" x14ac:dyDescent="0.3">
      <c r="B5966" s="4"/>
    </row>
    <row r="5967" spans="2:2" x14ac:dyDescent="0.3">
      <c r="B5967" s="4"/>
    </row>
    <row r="5968" spans="2:2" x14ac:dyDescent="0.3">
      <c r="B5968" s="4"/>
    </row>
    <row r="5969" spans="2:2" x14ac:dyDescent="0.3">
      <c r="B5969" s="4"/>
    </row>
    <row r="5970" spans="2:2" x14ac:dyDescent="0.3">
      <c r="B5970" s="4"/>
    </row>
    <row r="5971" spans="2:2" x14ac:dyDescent="0.3">
      <c r="B5971" s="4"/>
    </row>
    <row r="5972" spans="2:2" x14ac:dyDescent="0.3">
      <c r="B5972" s="4"/>
    </row>
    <row r="5973" spans="2:2" x14ac:dyDescent="0.3">
      <c r="B5973" s="4"/>
    </row>
    <row r="5974" spans="2:2" x14ac:dyDescent="0.3">
      <c r="B5974" s="4"/>
    </row>
    <row r="5975" spans="2:2" x14ac:dyDescent="0.3">
      <c r="B5975" s="4"/>
    </row>
    <row r="5976" spans="2:2" x14ac:dyDescent="0.3">
      <c r="B5976" s="4"/>
    </row>
    <row r="5977" spans="2:2" x14ac:dyDescent="0.3">
      <c r="B5977" s="4"/>
    </row>
    <row r="5978" spans="2:2" x14ac:dyDescent="0.3">
      <c r="B5978" s="4"/>
    </row>
    <row r="5979" spans="2:2" x14ac:dyDescent="0.3">
      <c r="B5979" s="4"/>
    </row>
    <row r="5980" spans="2:2" x14ac:dyDescent="0.3">
      <c r="B5980" s="4"/>
    </row>
    <row r="5981" spans="2:2" x14ac:dyDescent="0.3">
      <c r="B5981" s="4"/>
    </row>
    <row r="5982" spans="2:2" x14ac:dyDescent="0.3">
      <c r="B5982" s="4"/>
    </row>
    <row r="5983" spans="2:2" x14ac:dyDescent="0.3">
      <c r="B5983" s="4"/>
    </row>
    <row r="5984" spans="2:2" x14ac:dyDescent="0.3">
      <c r="B5984" s="4"/>
    </row>
    <row r="5985" spans="2:2" x14ac:dyDescent="0.3">
      <c r="B5985" s="4"/>
    </row>
    <row r="5986" spans="2:2" x14ac:dyDescent="0.3">
      <c r="B5986" s="4"/>
    </row>
    <row r="5987" spans="2:2" x14ac:dyDescent="0.3">
      <c r="B5987" s="4"/>
    </row>
    <row r="5988" spans="2:2" x14ac:dyDescent="0.3">
      <c r="B5988" s="4"/>
    </row>
    <row r="5989" spans="2:2" x14ac:dyDescent="0.3">
      <c r="B5989" s="4"/>
    </row>
    <row r="5990" spans="2:2" x14ac:dyDescent="0.3">
      <c r="B5990" s="4"/>
    </row>
    <row r="5991" spans="2:2" x14ac:dyDescent="0.3">
      <c r="B5991" s="4"/>
    </row>
    <row r="5992" spans="2:2" x14ac:dyDescent="0.3">
      <c r="B5992" s="4"/>
    </row>
    <row r="5993" spans="2:2" x14ac:dyDescent="0.3">
      <c r="B5993" s="4"/>
    </row>
    <row r="5994" spans="2:2" x14ac:dyDescent="0.3">
      <c r="B5994" s="4"/>
    </row>
    <row r="5995" spans="2:2" x14ac:dyDescent="0.3">
      <c r="B5995" s="4"/>
    </row>
    <row r="5996" spans="2:2" x14ac:dyDescent="0.3">
      <c r="B5996" s="4"/>
    </row>
    <row r="5997" spans="2:2" x14ac:dyDescent="0.3">
      <c r="B5997" s="4"/>
    </row>
    <row r="5998" spans="2:2" x14ac:dyDescent="0.3">
      <c r="B5998" s="4"/>
    </row>
    <row r="5999" spans="2:2" x14ac:dyDescent="0.3">
      <c r="B5999" s="4"/>
    </row>
    <row r="6000" spans="2:2" x14ac:dyDescent="0.3">
      <c r="B6000" s="4"/>
    </row>
    <row r="6001" spans="2:2" x14ac:dyDescent="0.3">
      <c r="B6001" s="4"/>
    </row>
    <row r="6002" spans="2:2" x14ac:dyDescent="0.3">
      <c r="B6002" s="4"/>
    </row>
    <row r="6003" spans="2:2" x14ac:dyDescent="0.3">
      <c r="B6003" s="4"/>
    </row>
    <row r="6004" spans="2:2" x14ac:dyDescent="0.3">
      <c r="B6004" s="4"/>
    </row>
    <row r="6005" spans="2:2" x14ac:dyDescent="0.3">
      <c r="B6005" s="4"/>
    </row>
    <row r="6006" spans="2:2" x14ac:dyDescent="0.3">
      <c r="B6006" s="4"/>
    </row>
    <row r="6007" spans="2:2" x14ac:dyDescent="0.3">
      <c r="B6007" s="4"/>
    </row>
    <row r="6008" spans="2:2" x14ac:dyDescent="0.3">
      <c r="B6008" s="4"/>
    </row>
    <row r="6009" spans="2:2" x14ac:dyDescent="0.3">
      <c r="B6009" s="4"/>
    </row>
    <row r="6010" spans="2:2" x14ac:dyDescent="0.3">
      <c r="B6010" s="4"/>
    </row>
    <row r="6011" spans="2:2" x14ac:dyDescent="0.3">
      <c r="B6011" s="4"/>
    </row>
    <row r="6012" spans="2:2" x14ac:dyDescent="0.3">
      <c r="B6012" s="4"/>
    </row>
    <row r="6013" spans="2:2" x14ac:dyDescent="0.3">
      <c r="B6013" s="4"/>
    </row>
    <row r="6014" spans="2:2" x14ac:dyDescent="0.3">
      <c r="B6014" s="4"/>
    </row>
    <row r="6015" spans="2:2" x14ac:dyDescent="0.3">
      <c r="B6015" s="4"/>
    </row>
    <row r="6016" spans="2:2" x14ac:dyDescent="0.3">
      <c r="B6016" s="4"/>
    </row>
    <row r="6017" spans="2:2" x14ac:dyDescent="0.3">
      <c r="B6017" s="4"/>
    </row>
    <row r="6018" spans="2:2" x14ac:dyDescent="0.3">
      <c r="B6018" s="4"/>
    </row>
    <row r="6019" spans="2:2" x14ac:dyDescent="0.3">
      <c r="B6019" s="4"/>
    </row>
    <row r="6020" spans="2:2" x14ac:dyDescent="0.3">
      <c r="B6020" s="4"/>
    </row>
    <row r="6021" spans="2:2" x14ac:dyDescent="0.3">
      <c r="B6021" s="4"/>
    </row>
    <row r="6022" spans="2:2" x14ac:dyDescent="0.3">
      <c r="B6022" s="4"/>
    </row>
    <row r="6023" spans="2:2" x14ac:dyDescent="0.3">
      <c r="B6023" s="4"/>
    </row>
    <row r="6024" spans="2:2" x14ac:dyDescent="0.3">
      <c r="B6024" s="4"/>
    </row>
    <row r="6025" spans="2:2" x14ac:dyDescent="0.3">
      <c r="B6025" s="4"/>
    </row>
    <row r="6026" spans="2:2" x14ac:dyDescent="0.3">
      <c r="B6026" s="4"/>
    </row>
    <row r="6027" spans="2:2" x14ac:dyDescent="0.3">
      <c r="B6027" s="4"/>
    </row>
    <row r="6028" spans="2:2" x14ac:dyDescent="0.3">
      <c r="B6028" s="4"/>
    </row>
    <row r="6029" spans="2:2" x14ac:dyDescent="0.3">
      <c r="B6029" s="4"/>
    </row>
    <row r="6030" spans="2:2" x14ac:dyDescent="0.3">
      <c r="B6030" s="4"/>
    </row>
    <row r="6031" spans="2:2" x14ac:dyDescent="0.3">
      <c r="B6031" s="4"/>
    </row>
    <row r="6032" spans="2:2" x14ac:dyDescent="0.3">
      <c r="B6032" s="4"/>
    </row>
    <row r="6033" spans="2:2" x14ac:dyDescent="0.3">
      <c r="B6033" s="4"/>
    </row>
    <row r="6034" spans="2:2" x14ac:dyDescent="0.3">
      <c r="B6034" s="4"/>
    </row>
    <row r="6035" spans="2:2" x14ac:dyDescent="0.3">
      <c r="B6035" s="4"/>
    </row>
    <row r="6036" spans="2:2" x14ac:dyDescent="0.3">
      <c r="B6036" s="4"/>
    </row>
    <row r="6037" spans="2:2" x14ac:dyDescent="0.3">
      <c r="B6037" s="4"/>
    </row>
    <row r="6038" spans="2:2" x14ac:dyDescent="0.3">
      <c r="B6038" s="4"/>
    </row>
    <row r="6039" spans="2:2" x14ac:dyDescent="0.3">
      <c r="B6039" s="4"/>
    </row>
    <row r="6040" spans="2:2" x14ac:dyDescent="0.3">
      <c r="B6040" s="4"/>
    </row>
    <row r="6041" spans="2:2" x14ac:dyDescent="0.3">
      <c r="B6041" s="4"/>
    </row>
    <row r="6042" spans="2:2" x14ac:dyDescent="0.3">
      <c r="B6042" s="4"/>
    </row>
    <row r="6043" spans="2:2" x14ac:dyDescent="0.3">
      <c r="B6043" s="4"/>
    </row>
    <row r="6044" spans="2:2" x14ac:dyDescent="0.3">
      <c r="B6044" s="4"/>
    </row>
    <row r="6045" spans="2:2" x14ac:dyDescent="0.3">
      <c r="B6045" s="4"/>
    </row>
    <row r="6046" spans="2:2" x14ac:dyDescent="0.3">
      <c r="B6046" s="4"/>
    </row>
    <row r="6047" spans="2:2" x14ac:dyDescent="0.3">
      <c r="B6047" s="4"/>
    </row>
    <row r="6048" spans="2:2" x14ac:dyDescent="0.3">
      <c r="B6048" s="4"/>
    </row>
    <row r="6049" spans="2:2" x14ac:dyDescent="0.3">
      <c r="B6049" s="4"/>
    </row>
    <row r="6050" spans="2:2" x14ac:dyDescent="0.3">
      <c r="B6050" s="4"/>
    </row>
    <row r="6051" spans="2:2" x14ac:dyDescent="0.3">
      <c r="B6051" s="4"/>
    </row>
    <row r="6052" spans="2:2" x14ac:dyDescent="0.3">
      <c r="B6052" s="4"/>
    </row>
    <row r="6053" spans="2:2" x14ac:dyDescent="0.3">
      <c r="B6053" s="4"/>
    </row>
    <row r="6054" spans="2:2" x14ac:dyDescent="0.3">
      <c r="B6054" s="4"/>
    </row>
    <row r="6055" spans="2:2" x14ac:dyDescent="0.3">
      <c r="B6055" s="4"/>
    </row>
    <row r="6056" spans="2:2" x14ac:dyDescent="0.3">
      <c r="B6056" s="4"/>
    </row>
    <row r="6057" spans="2:2" x14ac:dyDescent="0.3">
      <c r="B6057" s="4"/>
    </row>
    <row r="6058" spans="2:2" x14ac:dyDescent="0.3">
      <c r="B6058" s="4"/>
    </row>
    <row r="6059" spans="2:2" x14ac:dyDescent="0.3">
      <c r="B6059" s="4"/>
    </row>
    <row r="6060" spans="2:2" x14ac:dyDescent="0.3">
      <c r="B6060" s="4"/>
    </row>
    <row r="6061" spans="2:2" x14ac:dyDescent="0.3">
      <c r="B6061" s="4"/>
    </row>
    <row r="6062" spans="2:2" x14ac:dyDescent="0.3">
      <c r="B6062" s="4"/>
    </row>
    <row r="6063" spans="2:2" x14ac:dyDescent="0.3">
      <c r="B6063" s="4"/>
    </row>
    <row r="6064" spans="2:2" x14ac:dyDescent="0.3">
      <c r="B6064" s="4"/>
    </row>
    <row r="6065" spans="2:2" x14ac:dyDescent="0.3">
      <c r="B6065" s="4"/>
    </row>
    <row r="6066" spans="2:2" x14ac:dyDescent="0.3">
      <c r="B6066" s="4"/>
    </row>
    <row r="6067" spans="2:2" x14ac:dyDescent="0.3">
      <c r="B6067" s="4"/>
    </row>
    <row r="6068" spans="2:2" x14ac:dyDescent="0.3">
      <c r="B6068" s="4"/>
    </row>
    <row r="6069" spans="2:2" x14ac:dyDescent="0.3">
      <c r="B6069" s="4"/>
    </row>
    <row r="6070" spans="2:2" x14ac:dyDescent="0.3">
      <c r="B6070" s="4"/>
    </row>
    <row r="6071" spans="2:2" x14ac:dyDescent="0.3">
      <c r="B6071" s="4"/>
    </row>
    <row r="6072" spans="2:2" x14ac:dyDescent="0.3">
      <c r="B6072" s="4"/>
    </row>
    <row r="6073" spans="2:2" x14ac:dyDescent="0.3">
      <c r="B6073" s="4"/>
    </row>
    <row r="6074" spans="2:2" x14ac:dyDescent="0.3">
      <c r="B6074" s="4"/>
    </row>
    <row r="6075" spans="2:2" x14ac:dyDescent="0.3">
      <c r="B6075" s="4"/>
    </row>
    <row r="6076" spans="2:2" x14ac:dyDescent="0.3">
      <c r="B6076" s="4"/>
    </row>
    <row r="6077" spans="2:2" x14ac:dyDescent="0.3">
      <c r="B6077" s="4"/>
    </row>
    <row r="6078" spans="2:2" x14ac:dyDescent="0.3">
      <c r="B6078" s="4"/>
    </row>
    <row r="6079" spans="2:2" x14ac:dyDescent="0.3">
      <c r="B6079" s="4"/>
    </row>
    <row r="6080" spans="2:2" x14ac:dyDescent="0.3">
      <c r="B6080" s="4"/>
    </row>
    <row r="6081" spans="2:2" x14ac:dyDescent="0.3">
      <c r="B6081" s="4"/>
    </row>
    <row r="6082" spans="2:2" x14ac:dyDescent="0.3">
      <c r="B6082" s="4"/>
    </row>
    <row r="6083" spans="2:2" x14ac:dyDescent="0.3">
      <c r="B6083" s="4"/>
    </row>
    <row r="6084" spans="2:2" x14ac:dyDescent="0.3">
      <c r="B6084" s="4"/>
    </row>
    <row r="6085" spans="2:2" x14ac:dyDescent="0.3">
      <c r="B6085" s="4"/>
    </row>
    <row r="6086" spans="2:2" x14ac:dyDescent="0.3">
      <c r="B6086" s="4"/>
    </row>
    <row r="6087" spans="2:2" x14ac:dyDescent="0.3">
      <c r="B6087" s="4"/>
    </row>
    <row r="6088" spans="2:2" x14ac:dyDescent="0.3">
      <c r="B6088" s="4"/>
    </row>
    <row r="6089" spans="2:2" x14ac:dyDescent="0.3">
      <c r="B6089" s="4"/>
    </row>
    <row r="6090" spans="2:2" x14ac:dyDescent="0.3">
      <c r="B6090" s="4"/>
    </row>
    <row r="6091" spans="2:2" x14ac:dyDescent="0.3">
      <c r="B6091" s="4"/>
    </row>
    <row r="6092" spans="2:2" x14ac:dyDescent="0.3">
      <c r="B6092" s="4"/>
    </row>
    <row r="6093" spans="2:2" x14ac:dyDescent="0.3">
      <c r="B6093" s="4"/>
    </row>
    <row r="6094" spans="2:2" x14ac:dyDescent="0.3">
      <c r="B6094" s="4"/>
    </row>
    <row r="6095" spans="2:2" x14ac:dyDescent="0.3">
      <c r="B6095" s="4"/>
    </row>
    <row r="6096" spans="2:2" x14ac:dyDescent="0.3">
      <c r="B6096" s="4"/>
    </row>
    <row r="6097" spans="2:2" x14ac:dyDescent="0.3">
      <c r="B6097" s="4"/>
    </row>
    <row r="6098" spans="2:2" x14ac:dyDescent="0.3">
      <c r="B6098" s="4"/>
    </row>
    <row r="6099" spans="2:2" x14ac:dyDescent="0.3">
      <c r="B6099" s="4"/>
    </row>
    <row r="6100" spans="2:2" x14ac:dyDescent="0.3">
      <c r="B6100" s="4"/>
    </row>
    <row r="6101" spans="2:2" x14ac:dyDescent="0.3">
      <c r="B6101" s="4"/>
    </row>
    <row r="6102" spans="2:2" x14ac:dyDescent="0.3">
      <c r="B6102" s="4"/>
    </row>
    <row r="6103" spans="2:2" x14ac:dyDescent="0.3">
      <c r="B6103" s="4"/>
    </row>
    <row r="6104" spans="2:2" x14ac:dyDescent="0.3">
      <c r="B6104" s="4"/>
    </row>
    <row r="6105" spans="2:2" x14ac:dyDescent="0.3">
      <c r="B6105" s="4"/>
    </row>
    <row r="6106" spans="2:2" x14ac:dyDescent="0.3">
      <c r="B6106" s="4"/>
    </row>
    <row r="6107" spans="2:2" x14ac:dyDescent="0.3">
      <c r="B6107" s="4"/>
    </row>
    <row r="6108" spans="2:2" x14ac:dyDescent="0.3">
      <c r="B6108" s="4"/>
    </row>
    <row r="6109" spans="2:2" x14ac:dyDescent="0.3">
      <c r="B6109" s="4"/>
    </row>
    <row r="6110" spans="2:2" x14ac:dyDescent="0.3">
      <c r="B6110" s="4"/>
    </row>
    <row r="6111" spans="2:2" x14ac:dyDescent="0.3">
      <c r="B6111" s="4"/>
    </row>
    <row r="6112" spans="2:2" x14ac:dyDescent="0.3">
      <c r="B6112" s="4"/>
    </row>
    <row r="6113" spans="2:8" x14ac:dyDescent="0.3">
      <c r="B6113" s="4"/>
    </row>
    <row r="6114" spans="2:8" x14ac:dyDescent="0.3">
      <c r="B6114" s="4"/>
    </row>
    <row r="6115" spans="2:8" x14ac:dyDescent="0.3">
      <c r="B6115" s="4"/>
    </row>
    <row r="6116" spans="2:8" x14ac:dyDescent="0.3">
      <c r="B6116" s="4"/>
    </row>
    <row r="6117" spans="2:8" x14ac:dyDescent="0.3">
      <c r="B6117" s="4"/>
    </row>
    <row r="6118" spans="2:8" x14ac:dyDescent="0.3">
      <c r="B6118" s="4"/>
      <c r="H6118" s="1"/>
    </row>
    <row r="6119" spans="2:8" x14ac:dyDescent="0.3">
      <c r="B6119" s="4"/>
    </row>
    <row r="6120" spans="2:8" x14ac:dyDescent="0.3">
      <c r="B6120" s="4"/>
      <c r="H6120" s="1"/>
    </row>
    <row r="6121" spans="2:8" x14ac:dyDescent="0.3">
      <c r="B6121" s="4"/>
    </row>
    <row r="6122" spans="2:8" x14ac:dyDescent="0.3">
      <c r="B6122" s="4"/>
    </row>
    <row r="6123" spans="2:8" x14ac:dyDescent="0.3">
      <c r="B6123" s="4"/>
    </row>
    <row r="6124" spans="2:8" x14ac:dyDescent="0.3">
      <c r="B6124" s="4"/>
    </row>
    <row r="6125" spans="2:8" x14ac:dyDescent="0.3">
      <c r="B6125" s="4"/>
    </row>
    <row r="6126" spans="2:8" x14ac:dyDescent="0.3">
      <c r="B6126" s="4"/>
    </row>
    <row r="6127" spans="2:8" x14ac:dyDescent="0.3">
      <c r="B6127" s="4"/>
    </row>
    <row r="6128" spans="2:8" x14ac:dyDescent="0.3">
      <c r="B6128" s="4"/>
    </row>
    <row r="6129" spans="2:2" x14ac:dyDescent="0.3">
      <c r="B6129" s="4"/>
    </row>
    <row r="6130" spans="2:2" x14ac:dyDescent="0.3">
      <c r="B6130" s="4"/>
    </row>
    <row r="6131" spans="2:2" x14ac:dyDescent="0.3">
      <c r="B6131" s="4"/>
    </row>
    <row r="6132" spans="2:2" x14ac:dyDescent="0.3">
      <c r="B6132" s="4"/>
    </row>
    <row r="6133" spans="2:2" x14ac:dyDescent="0.3">
      <c r="B6133" s="4"/>
    </row>
    <row r="6134" spans="2:2" x14ac:dyDescent="0.3">
      <c r="B6134" s="4"/>
    </row>
    <row r="6135" spans="2:2" x14ac:dyDescent="0.3">
      <c r="B6135" s="4"/>
    </row>
    <row r="6136" spans="2:2" x14ac:dyDescent="0.3">
      <c r="B6136" s="4"/>
    </row>
    <row r="6137" spans="2:2" x14ac:dyDescent="0.3">
      <c r="B6137" s="4"/>
    </row>
    <row r="6138" spans="2:2" x14ac:dyDescent="0.3">
      <c r="B6138" s="4"/>
    </row>
    <row r="6139" spans="2:2" x14ac:dyDescent="0.3">
      <c r="B6139" s="4"/>
    </row>
    <row r="6140" spans="2:2" x14ac:dyDescent="0.3">
      <c r="B6140" s="4"/>
    </row>
    <row r="6141" spans="2:2" x14ac:dyDescent="0.3">
      <c r="B6141" s="4"/>
    </row>
    <row r="6142" spans="2:2" x14ac:dyDescent="0.3">
      <c r="B6142" s="4"/>
    </row>
    <row r="6143" spans="2:2" x14ac:dyDescent="0.3">
      <c r="B6143" s="4"/>
    </row>
    <row r="6144" spans="2:2" x14ac:dyDescent="0.3">
      <c r="B6144" s="4"/>
    </row>
    <row r="6145" spans="2:2" x14ac:dyDescent="0.3">
      <c r="B6145" s="4"/>
    </row>
    <row r="6146" spans="2:2" x14ac:dyDescent="0.3">
      <c r="B6146" s="4"/>
    </row>
    <row r="6147" spans="2:2" x14ac:dyDescent="0.3">
      <c r="B6147" s="4"/>
    </row>
    <row r="6148" spans="2:2" x14ac:dyDescent="0.3">
      <c r="B6148" s="4"/>
    </row>
    <row r="6149" spans="2:2" x14ac:dyDescent="0.3">
      <c r="B6149" s="4"/>
    </row>
    <row r="6150" spans="2:2" x14ac:dyDescent="0.3">
      <c r="B6150" s="4"/>
    </row>
    <row r="6151" spans="2:2" x14ac:dyDescent="0.3">
      <c r="B6151" s="4"/>
    </row>
    <row r="6152" spans="2:2" x14ac:dyDescent="0.3">
      <c r="B6152" s="4"/>
    </row>
    <row r="6153" spans="2:2" x14ac:dyDescent="0.3">
      <c r="B6153" s="4"/>
    </row>
    <row r="6154" spans="2:2" x14ac:dyDescent="0.3">
      <c r="B6154" s="4"/>
    </row>
    <row r="6155" spans="2:2" x14ac:dyDescent="0.3">
      <c r="B6155" s="4"/>
    </row>
    <row r="6156" spans="2:2" x14ac:dyDescent="0.3">
      <c r="B6156" s="4"/>
    </row>
    <row r="6157" spans="2:2" x14ac:dyDescent="0.3">
      <c r="B6157" s="4"/>
    </row>
    <row r="6158" spans="2:2" x14ac:dyDescent="0.3">
      <c r="B6158" s="4"/>
    </row>
    <row r="6159" spans="2:2" x14ac:dyDescent="0.3">
      <c r="B6159" s="4"/>
    </row>
    <row r="6160" spans="2:2" x14ac:dyDescent="0.3">
      <c r="B6160" s="4"/>
    </row>
    <row r="6161" spans="2:2" x14ac:dyDescent="0.3">
      <c r="B6161" s="4"/>
    </row>
    <row r="6162" spans="2:2" x14ac:dyDescent="0.3">
      <c r="B6162" s="4"/>
    </row>
    <row r="6163" spans="2:2" x14ac:dyDescent="0.3">
      <c r="B6163" s="4"/>
    </row>
    <row r="6164" spans="2:2" x14ac:dyDescent="0.3">
      <c r="B6164" s="4"/>
    </row>
    <row r="6165" spans="2:2" x14ac:dyDescent="0.3">
      <c r="B6165" s="4"/>
    </row>
    <row r="6166" spans="2:2" x14ac:dyDescent="0.3">
      <c r="B6166" s="4"/>
    </row>
    <row r="6167" spans="2:2" x14ac:dyDescent="0.3">
      <c r="B6167" s="4"/>
    </row>
    <row r="6168" spans="2:2" x14ac:dyDescent="0.3">
      <c r="B6168" s="4"/>
    </row>
    <row r="6169" spans="2:2" x14ac:dyDescent="0.3">
      <c r="B6169" s="4"/>
    </row>
    <row r="6170" spans="2:2" x14ac:dyDescent="0.3">
      <c r="B6170" s="4"/>
    </row>
    <row r="6171" spans="2:2" x14ac:dyDescent="0.3">
      <c r="B6171" s="4"/>
    </row>
    <row r="6172" spans="2:2" x14ac:dyDescent="0.3">
      <c r="B6172" s="4"/>
    </row>
    <row r="6173" spans="2:2" x14ac:dyDescent="0.3">
      <c r="B6173" s="4"/>
    </row>
    <row r="6174" spans="2:2" x14ac:dyDescent="0.3">
      <c r="B6174" s="4"/>
    </row>
    <row r="6175" spans="2:2" x14ac:dyDescent="0.3">
      <c r="B6175" s="4"/>
    </row>
    <row r="6176" spans="2:2" x14ac:dyDescent="0.3">
      <c r="B6176" s="4"/>
    </row>
    <row r="6177" spans="2:2" x14ac:dyDescent="0.3">
      <c r="B6177" s="4"/>
    </row>
    <row r="6178" spans="2:2" x14ac:dyDescent="0.3">
      <c r="B6178" s="4"/>
    </row>
    <row r="6179" spans="2:2" x14ac:dyDescent="0.3">
      <c r="B6179" s="4"/>
    </row>
    <row r="6180" spans="2:2" x14ac:dyDescent="0.3">
      <c r="B6180" s="4"/>
    </row>
    <row r="6181" spans="2:2" x14ac:dyDescent="0.3">
      <c r="B6181" s="4"/>
    </row>
    <row r="6182" spans="2:2" x14ac:dyDescent="0.3">
      <c r="B6182" s="4"/>
    </row>
    <row r="6183" spans="2:2" x14ac:dyDescent="0.3">
      <c r="B6183" s="4"/>
    </row>
    <row r="6184" spans="2:2" x14ac:dyDescent="0.3">
      <c r="B6184" s="4"/>
    </row>
    <row r="6185" spans="2:2" x14ac:dyDescent="0.3">
      <c r="B6185" s="4"/>
    </row>
    <row r="6186" spans="2:2" x14ac:dyDescent="0.3">
      <c r="B6186" s="4"/>
    </row>
    <row r="6187" spans="2:2" x14ac:dyDescent="0.3">
      <c r="B6187" s="4"/>
    </row>
    <row r="6188" spans="2:2" x14ac:dyDescent="0.3">
      <c r="B6188" s="4"/>
    </row>
    <row r="6189" spans="2:2" x14ac:dyDescent="0.3">
      <c r="B6189" s="4"/>
    </row>
    <row r="6190" spans="2:2" x14ac:dyDescent="0.3">
      <c r="B6190" s="4"/>
    </row>
    <row r="6191" spans="2:2" x14ac:dyDescent="0.3">
      <c r="B6191" s="4"/>
    </row>
    <row r="6192" spans="2:2" x14ac:dyDescent="0.3">
      <c r="B6192" s="4"/>
    </row>
    <row r="6193" spans="2:2" x14ac:dyDescent="0.3">
      <c r="B6193" s="4"/>
    </row>
    <row r="6194" spans="2:2" x14ac:dyDescent="0.3">
      <c r="B6194" s="4"/>
    </row>
    <row r="6195" spans="2:2" x14ac:dyDescent="0.3">
      <c r="B6195" s="4"/>
    </row>
    <row r="6196" spans="2:2" x14ac:dyDescent="0.3">
      <c r="B6196" s="4"/>
    </row>
    <row r="6197" spans="2:2" x14ac:dyDescent="0.3">
      <c r="B6197" s="4"/>
    </row>
    <row r="6198" spans="2:2" x14ac:dyDescent="0.3">
      <c r="B6198" s="4"/>
    </row>
    <row r="6199" spans="2:2" x14ac:dyDescent="0.3">
      <c r="B6199" s="4"/>
    </row>
    <row r="6200" spans="2:2" x14ac:dyDescent="0.3">
      <c r="B6200" s="4"/>
    </row>
    <row r="6201" spans="2:2" x14ac:dyDescent="0.3">
      <c r="B6201" s="4"/>
    </row>
    <row r="6202" spans="2:2" x14ac:dyDescent="0.3">
      <c r="B6202" s="4"/>
    </row>
    <row r="6203" spans="2:2" x14ac:dyDescent="0.3">
      <c r="B6203" s="4"/>
    </row>
    <row r="6204" spans="2:2" x14ac:dyDescent="0.3">
      <c r="B6204" s="4"/>
    </row>
    <row r="6205" spans="2:2" x14ac:dyDescent="0.3">
      <c r="B6205" s="4"/>
    </row>
    <row r="6206" spans="2:2" x14ac:dyDescent="0.3">
      <c r="B6206" s="4"/>
    </row>
    <row r="6207" spans="2:2" x14ac:dyDescent="0.3">
      <c r="B6207" s="4"/>
    </row>
    <row r="6208" spans="2:2" x14ac:dyDescent="0.3">
      <c r="B6208" s="4"/>
    </row>
    <row r="6209" spans="2:2" x14ac:dyDescent="0.3">
      <c r="B6209" s="4"/>
    </row>
    <row r="6210" spans="2:2" x14ac:dyDescent="0.3">
      <c r="B6210" s="4"/>
    </row>
    <row r="6211" spans="2:2" x14ac:dyDescent="0.3">
      <c r="B6211" s="4"/>
    </row>
    <row r="6212" spans="2:2" x14ac:dyDescent="0.3">
      <c r="B6212" s="4"/>
    </row>
    <row r="6213" spans="2:2" x14ac:dyDescent="0.3">
      <c r="B6213" s="4"/>
    </row>
    <row r="6214" spans="2:2" x14ac:dyDescent="0.3">
      <c r="B6214" s="4"/>
    </row>
    <row r="6215" spans="2:2" x14ac:dyDescent="0.3">
      <c r="B6215" s="4"/>
    </row>
    <row r="6216" spans="2:2" x14ac:dyDescent="0.3">
      <c r="B6216" s="4"/>
    </row>
    <row r="6217" spans="2:2" x14ac:dyDescent="0.3">
      <c r="B6217" s="4"/>
    </row>
    <row r="6218" spans="2:2" x14ac:dyDescent="0.3">
      <c r="B6218" s="4"/>
    </row>
    <row r="6219" spans="2:2" x14ac:dyDescent="0.3">
      <c r="B6219" s="4"/>
    </row>
    <row r="6220" spans="2:2" x14ac:dyDescent="0.3">
      <c r="B6220" s="4"/>
    </row>
    <row r="6221" spans="2:2" x14ac:dyDescent="0.3">
      <c r="B6221" s="4"/>
    </row>
    <row r="6222" spans="2:2" x14ac:dyDescent="0.3">
      <c r="B6222" s="4"/>
    </row>
    <row r="6223" spans="2:2" x14ac:dyDescent="0.3">
      <c r="B6223" s="4"/>
    </row>
    <row r="6224" spans="2:2" x14ac:dyDescent="0.3">
      <c r="B6224" s="4"/>
    </row>
    <row r="6225" spans="2:2" x14ac:dyDescent="0.3">
      <c r="B6225" s="4"/>
    </row>
    <row r="6226" spans="2:2" x14ac:dyDescent="0.3">
      <c r="B6226" s="4"/>
    </row>
    <row r="6227" spans="2:2" x14ac:dyDescent="0.3">
      <c r="B6227" s="4"/>
    </row>
    <row r="6228" spans="2:2" x14ac:dyDescent="0.3">
      <c r="B6228" s="4"/>
    </row>
    <row r="6229" spans="2:2" x14ac:dyDescent="0.3">
      <c r="B6229" s="4"/>
    </row>
    <row r="6230" spans="2:2" x14ac:dyDescent="0.3">
      <c r="B6230" s="4"/>
    </row>
    <row r="6231" spans="2:2" x14ac:dyDescent="0.3">
      <c r="B6231" s="4"/>
    </row>
    <row r="6232" spans="2:2" x14ac:dyDescent="0.3">
      <c r="B6232" s="4"/>
    </row>
    <row r="6233" spans="2:2" x14ac:dyDescent="0.3">
      <c r="B6233" s="4"/>
    </row>
    <row r="6234" spans="2:2" x14ac:dyDescent="0.3">
      <c r="B6234" s="4"/>
    </row>
    <row r="6235" spans="2:2" x14ac:dyDescent="0.3">
      <c r="B6235" s="4"/>
    </row>
    <row r="6236" spans="2:2" x14ac:dyDescent="0.3">
      <c r="B6236" s="4"/>
    </row>
    <row r="6237" spans="2:2" x14ac:dyDescent="0.3">
      <c r="B6237" s="4"/>
    </row>
    <row r="6238" spans="2:2" x14ac:dyDescent="0.3">
      <c r="B6238" s="4"/>
    </row>
    <row r="6239" spans="2:2" x14ac:dyDescent="0.3">
      <c r="B6239" s="4"/>
    </row>
    <row r="6240" spans="2:2" x14ac:dyDescent="0.3">
      <c r="B6240" s="4"/>
    </row>
    <row r="6241" spans="2:2" x14ac:dyDescent="0.3">
      <c r="B6241" s="4"/>
    </row>
    <row r="6242" spans="2:2" x14ac:dyDescent="0.3">
      <c r="B6242" s="4"/>
    </row>
    <row r="6243" spans="2:2" x14ac:dyDescent="0.3">
      <c r="B6243" s="4"/>
    </row>
    <row r="6244" spans="2:2" x14ac:dyDescent="0.3">
      <c r="B6244" s="4"/>
    </row>
    <row r="6245" spans="2:2" x14ac:dyDescent="0.3">
      <c r="B6245" s="4"/>
    </row>
    <row r="6246" spans="2:2" x14ac:dyDescent="0.3">
      <c r="B6246" s="4"/>
    </row>
    <row r="6247" spans="2:2" x14ac:dyDescent="0.3">
      <c r="B6247" s="4"/>
    </row>
    <row r="6248" spans="2:2" x14ac:dyDescent="0.3">
      <c r="B6248" s="4"/>
    </row>
    <row r="6249" spans="2:2" x14ac:dyDescent="0.3">
      <c r="B6249" s="4"/>
    </row>
    <row r="6250" spans="2:2" x14ac:dyDescent="0.3">
      <c r="B6250" s="4"/>
    </row>
    <row r="6251" spans="2:2" x14ac:dyDescent="0.3">
      <c r="B6251" s="4"/>
    </row>
    <row r="6252" spans="2:2" x14ac:dyDescent="0.3">
      <c r="B6252" s="4"/>
    </row>
    <row r="6253" spans="2:2" x14ac:dyDescent="0.3">
      <c r="B6253" s="4"/>
    </row>
    <row r="6254" spans="2:2" x14ac:dyDescent="0.3">
      <c r="B6254" s="4"/>
    </row>
    <row r="6255" spans="2:2" x14ac:dyDescent="0.3">
      <c r="B6255" s="4"/>
    </row>
    <row r="6256" spans="2:2" x14ac:dyDescent="0.3">
      <c r="B6256" s="4"/>
    </row>
    <row r="6257" spans="2:2" x14ac:dyDescent="0.3">
      <c r="B6257" s="4"/>
    </row>
    <row r="6258" spans="2:2" x14ac:dyDescent="0.3">
      <c r="B6258" s="4"/>
    </row>
    <row r="6259" spans="2:2" x14ac:dyDescent="0.3">
      <c r="B6259" s="4"/>
    </row>
    <row r="6260" spans="2:2" x14ac:dyDescent="0.3">
      <c r="B6260" s="4"/>
    </row>
    <row r="6261" spans="2:2" x14ac:dyDescent="0.3">
      <c r="B6261" s="4"/>
    </row>
    <row r="6262" spans="2:2" x14ac:dyDescent="0.3">
      <c r="B6262" s="4"/>
    </row>
    <row r="6263" spans="2:2" x14ac:dyDescent="0.3">
      <c r="B6263" s="4"/>
    </row>
    <row r="6264" spans="2:2" x14ac:dyDescent="0.3">
      <c r="B6264" s="4"/>
    </row>
    <row r="6265" spans="2:2" x14ac:dyDescent="0.3">
      <c r="B6265" s="4"/>
    </row>
    <row r="6266" spans="2:2" x14ac:dyDescent="0.3">
      <c r="B6266" s="4"/>
    </row>
    <row r="6267" spans="2:2" x14ac:dyDescent="0.3">
      <c r="B6267" s="4"/>
    </row>
    <row r="6268" spans="2:2" x14ac:dyDescent="0.3">
      <c r="B6268" s="4"/>
    </row>
    <row r="6269" spans="2:2" x14ac:dyDescent="0.3">
      <c r="B6269" s="4"/>
    </row>
    <row r="6270" spans="2:2" x14ac:dyDescent="0.3">
      <c r="B6270" s="4"/>
    </row>
    <row r="6271" spans="2:2" x14ac:dyDescent="0.3">
      <c r="B6271" s="4"/>
    </row>
    <row r="6272" spans="2:2" x14ac:dyDescent="0.3">
      <c r="B6272" s="4"/>
    </row>
    <row r="6273" spans="2:2" x14ac:dyDescent="0.3">
      <c r="B6273" s="4"/>
    </row>
    <row r="6274" spans="2:2" x14ac:dyDescent="0.3">
      <c r="B6274" s="4"/>
    </row>
    <row r="6275" spans="2:2" x14ac:dyDescent="0.3">
      <c r="B6275" s="4"/>
    </row>
    <row r="6276" spans="2:2" x14ac:dyDescent="0.3">
      <c r="B6276" s="4"/>
    </row>
    <row r="6277" spans="2:2" x14ac:dyDescent="0.3">
      <c r="B6277" s="4"/>
    </row>
    <row r="6278" spans="2:2" x14ac:dyDescent="0.3">
      <c r="B6278" s="4"/>
    </row>
    <row r="6279" spans="2:2" x14ac:dyDescent="0.3">
      <c r="B6279" s="4"/>
    </row>
    <row r="6280" spans="2:2" x14ac:dyDescent="0.3">
      <c r="B6280" s="4"/>
    </row>
    <row r="6281" spans="2:2" x14ac:dyDescent="0.3">
      <c r="B6281" s="4"/>
    </row>
    <row r="6282" spans="2:2" x14ac:dyDescent="0.3">
      <c r="B6282" s="4"/>
    </row>
    <row r="6283" spans="2:2" x14ac:dyDescent="0.3">
      <c r="B6283" s="4"/>
    </row>
    <row r="6284" spans="2:2" x14ac:dyDescent="0.3">
      <c r="B6284" s="4"/>
    </row>
    <row r="6285" spans="2:2" x14ac:dyDescent="0.3">
      <c r="B6285" s="4"/>
    </row>
    <row r="6286" spans="2:2" x14ac:dyDescent="0.3">
      <c r="B6286" s="4"/>
    </row>
    <row r="6287" spans="2:2" x14ac:dyDescent="0.3">
      <c r="B6287" s="4"/>
    </row>
    <row r="6288" spans="2:2" x14ac:dyDescent="0.3">
      <c r="B6288" s="4"/>
    </row>
    <row r="6289" spans="2:2" x14ac:dyDescent="0.3">
      <c r="B6289" s="4"/>
    </row>
    <row r="6290" spans="2:2" x14ac:dyDescent="0.3">
      <c r="B6290" s="4"/>
    </row>
    <row r="6291" spans="2:2" x14ac:dyDescent="0.3">
      <c r="B6291" s="4"/>
    </row>
    <row r="6292" spans="2:2" x14ac:dyDescent="0.3">
      <c r="B6292" s="4"/>
    </row>
    <row r="6293" spans="2:2" x14ac:dyDescent="0.3">
      <c r="B6293" s="4"/>
    </row>
    <row r="6294" spans="2:2" x14ac:dyDescent="0.3">
      <c r="B6294" s="4"/>
    </row>
    <row r="6295" spans="2:2" x14ac:dyDescent="0.3">
      <c r="B6295" s="4"/>
    </row>
    <row r="6296" spans="2:2" x14ac:dyDescent="0.3">
      <c r="B6296" s="4"/>
    </row>
    <row r="6297" spans="2:2" x14ac:dyDescent="0.3">
      <c r="B6297" s="4"/>
    </row>
    <row r="6298" spans="2:2" x14ac:dyDescent="0.3">
      <c r="B6298" s="4"/>
    </row>
    <row r="6299" spans="2:2" x14ac:dyDescent="0.3">
      <c r="B6299" s="4"/>
    </row>
    <row r="6300" spans="2:2" x14ac:dyDescent="0.3">
      <c r="B6300" s="4"/>
    </row>
    <row r="6301" spans="2:2" x14ac:dyDescent="0.3">
      <c r="B6301" s="4"/>
    </row>
    <row r="6302" spans="2:2" x14ac:dyDescent="0.3">
      <c r="B6302" s="4"/>
    </row>
    <row r="6303" spans="2:2" x14ac:dyDescent="0.3">
      <c r="B6303" s="4"/>
    </row>
    <row r="6304" spans="2:2" x14ac:dyDescent="0.3">
      <c r="B6304" s="4"/>
    </row>
    <row r="6305" spans="2:2" x14ac:dyDescent="0.3">
      <c r="B6305" s="4"/>
    </row>
    <row r="6306" spans="2:2" x14ac:dyDescent="0.3">
      <c r="B6306" s="4"/>
    </row>
    <row r="6307" spans="2:2" x14ac:dyDescent="0.3">
      <c r="B6307" s="4"/>
    </row>
    <row r="6308" spans="2:2" x14ac:dyDescent="0.3">
      <c r="B6308" s="4"/>
    </row>
    <row r="6309" spans="2:2" x14ac:dyDescent="0.3">
      <c r="B6309" s="4"/>
    </row>
    <row r="6310" spans="2:2" x14ac:dyDescent="0.3">
      <c r="B6310" s="4"/>
    </row>
    <row r="6311" spans="2:2" x14ac:dyDescent="0.3">
      <c r="B6311" s="4"/>
    </row>
    <row r="6312" spans="2:2" x14ac:dyDescent="0.3">
      <c r="B6312" s="4"/>
    </row>
    <row r="6313" spans="2:2" x14ac:dyDescent="0.3">
      <c r="B6313" s="4"/>
    </row>
    <row r="6314" spans="2:2" x14ac:dyDescent="0.3">
      <c r="B6314" s="4"/>
    </row>
    <row r="6315" spans="2:2" x14ac:dyDescent="0.3">
      <c r="B6315" s="4"/>
    </row>
    <row r="6316" spans="2:2" x14ac:dyDescent="0.3">
      <c r="B6316" s="4"/>
    </row>
    <row r="6317" spans="2:2" x14ac:dyDescent="0.3">
      <c r="B6317" s="4"/>
    </row>
    <row r="6318" spans="2:2" x14ac:dyDescent="0.3">
      <c r="B6318" s="4"/>
    </row>
    <row r="6319" spans="2:2" x14ac:dyDescent="0.3">
      <c r="B6319" s="4"/>
    </row>
    <row r="6320" spans="2:2" x14ac:dyDescent="0.3">
      <c r="B6320" s="4"/>
    </row>
    <row r="6321" spans="2:7" x14ac:dyDescent="0.3">
      <c r="B6321" s="4"/>
    </row>
    <row r="6322" spans="2:7" x14ac:dyDescent="0.3">
      <c r="B6322" s="4"/>
    </row>
    <row r="6323" spans="2:7" x14ac:dyDescent="0.3">
      <c r="B6323" s="4"/>
    </row>
    <row r="6324" spans="2:7" x14ac:dyDescent="0.3">
      <c r="B6324" s="4"/>
    </row>
    <row r="6325" spans="2:7" x14ac:dyDescent="0.3">
      <c r="B6325" s="4"/>
    </row>
    <row r="6326" spans="2:7" x14ac:dyDescent="0.3">
      <c r="B6326" s="4"/>
    </row>
    <row r="6327" spans="2:7" x14ac:dyDescent="0.3">
      <c r="B6327" s="4"/>
    </row>
    <row r="6328" spans="2:7" x14ac:dyDescent="0.3">
      <c r="B6328" s="4"/>
    </row>
    <row r="6329" spans="2:7" x14ac:dyDescent="0.3">
      <c r="B6329" s="4"/>
    </row>
    <row r="6330" spans="2:7" x14ac:dyDescent="0.3">
      <c r="B6330" s="4"/>
      <c r="G6330" s="1"/>
    </row>
    <row r="6331" spans="2:7" x14ac:dyDescent="0.3">
      <c r="B6331" s="4"/>
    </row>
    <row r="6332" spans="2:7" x14ac:dyDescent="0.3">
      <c r="B6332" s="4"/>
    </row>
    <row r="6333" spans="2:7" x14ac:dyDescent="0.3">
      <c r="B6333" s="4"/>
    </row>
    <row r="6334" spans="2:7" x14ac:dyDescent="0.3">
      <c r="B6334" s="4"/>
    </row>
    <row r="6335" spans="2:7" x14ac:dyDescent="0.3">
      <c r="B6335" s="4"/>
    </row>
    <row r="6336" spans="2:7" x14ac:dyDescent="0.3">
      <c r="B6336" s="4"/>
    </row>
    <row r="6337" spans="2:2" x14ac:dyDescent="0.3">
      <c r="B6337" s="4"/>
    </row>
    <row r="6338" spans="2:2" x14ac:dyDescent="0.3">
      <c r="B6338" s="4"/>
    </row>
    <row r="6339" spans="2:2" x14ac:dyDescent="0.3">
      <c r="B6339" s="4"/>
    </row>
    <row r="6340" spans="2:2" x14ac:dyDescent="0.3">
      <c r="B6340" s="4"/>
    </row>
    <row r="6341" spans="2:2" x14ac:dyDescent="0.3">
      <c r="B6341" s="4"/>
    </row>
    <row r="6342" spans="2:2" x14ac:dyDescent="0.3">
      <c r="B6342" s="4"/>
    </row>
    <row r="6343" spans="2:2" x14ac:dyDescent="0.3">
      <c r="B6343" s="4"/>
    </row>
    <row r="6344" spans="2:2" x14ac:dyDescent="0.3">
      <c r="B6344" s="4"/>
    </row>
    <row r="6345" spans="2:2" x14ac:dyDescent="0.3">
      <c r="B6345" s="4"/>
    </row>
    <row r="6346" spans="2:2" x14ac:dyDescent="0.3">
      <c r="B6346" s="4"/>
    </row>
    <row r="6347" spans="2:2" x14ac:dyDescent="0.3">
      <c r="B6347" s="4"/>
    </row>
    <row r="6348" spans="2:2" x14ac:dyDescent="0.3">
      <c r="B6348" s="4"/>
    </row>
    <row r="6349" spans="2:2" x14ac:dyDescent="0.3">
      <c r="B6349" s="4"/>
    </row>
    <row r="6350" spans="2:2" x14ac:dyDescent="0.3">
      <c r="B6350" s="4"/>
    </row>
    <row r="6351" spans="2:2" x14ac:dyDescent="0.3">
      <c r="B6351" s="4"/>
    </row>
    <row r="6352" spans="2:2" x14ac:dyDescent="0.3">
      <c r="B6352" s="4"/>
    </row>
    <row r="6353" spans="2:7" x14ac:dyDescent="0.3">
      <c r="B6353" s="4"/>
    </row>
    <row r="6354" spans="2:7" x14ac:dyDescent="0.3">
      <c r="B6354" s="4"/>
    </row>
    <row r="6355" spans="2:7" x14ac:dyDescent="0.3">
      <c r="B6355" s="4"/>
    </row>
    <row r="6356" spans="2:7" x14ac:dyDescent="0.3">
      <c r="B6356" s="4"/>
    </row>
    <row r="6357" spans="2:7" x14ac:dyDescent="0.3">
      <c r="B6357" s="4"/>
    </row>
    <row r="6358" spans="2:7" x14ac:dyDescent="0.3">
      <c r="B6358" s="4"/>
    </row>
    <row r="6359" spans="2:7" x14ac:dyDescent="0.3">
      <c r="B6359" s="4"/>
    </row>
    <row r="6360" spans="2:7" x14ac:dyDescent="0.3">
      <c r="B6360" s="4"/>
    </row>
    <row r="6361" spans="2:7" x14ac:dyDescent="0.3">
      <c r="B6361" s="4"/>
    </row>
    <row r="6362" spans="2:7" x14ac:dyDescent="0.3">
      <c r="B6362" s="4"/>
    </row>
    <row r="6363" spans="2:7" x14ac:dyDescent="0.3">
      <c r="B6363" s="4"/>
    </row>
    <row r="6364" spans="2:7" x14ac:dyDescent="0.3">
      <c r="B6364" s="4"/>
      <c r="G6364" s="1"/>
    </row>
    <row r="6365" spans="2:7" x14ac:dyDescent="0.3">
      <c r="B6365" s="4"/>
      <c r="G6365" s="1"/>
    </row>
    <row r="6366" spans="2:7" x14ac:dyDescent="0.3">
      <c r="B6366" s="4"/>
    </row>
    <row r="6367" spans="2:7" x14ac:dyDescent="0.3">
      <c r="B6367" s="4"/>
    </row>
    <row r="6368" spans="2:7" x14ac:dyDescent="0.3">
      <c r="B6368" s="4"/>
    </row>
    <row r="6369" spans="2:2" x14ac:dyDescent="0.3">
      <c r="B6369" s="4"/>
    </row>
    <row r="6370" spans="2:2" x14ac:dyDescent="0.3">
      <c r="B6370" s="4"/>
    </row>
    <row r="6371" spans="2:2" x14ac:dyDescent="0.3">
      <c r="B6371" s="4"/>
    </row>
    <row r="6372" spans="2:2" x14ac:dyDescent="0.3">
      <c r="B6372" s="4"/>
    </row>
    <row r="6373" spans="2:2" x14ac:dyDescent="0.3">
      <c r="B6373" s="4"/>
    </row>
    <row r="6374" spans="2:2" x14ac:dyDescent="0.3">
      <c r="B6374" s="4"/>
    </row>
    <row r="6375" spans="2:2" x14ac:dyDescent="0.3">
      <c r="B6375" s="4"/>
    </row>
    <row r="6376" spans="2:2" x14ac:dyDescent="0.3">
      <c r="B6376" s="4"/>
    </row>
    <row r="6377" spans="2:2" x14ac:dyDescent="0.3">
      <c r="B6377" s="4"/>
    </row>
    <row r="6378" spans="2:2" x14ac:dyDescent="0.3">
      <c r="B6378" s="4"/>
    </row>
    <row r="6379" spans="2:2" x14ac:dyDescent="0.3">
      <c r="B6379" s="4"/>
    </row>
    <row r="6380" spans="2:2" x14ac:dyDescent="0.3">
      <c r="B6380" s="4"/>
    </row>
    <row r="6381" spans="2:2" x14ac:dyDescent="0.3">
      <c r="B6381" s="4"/>
    </row>
    <row r="6382" spans="2:2" x14ac:dyDescent="0.3">
      <c r="B6382" s="4"/>
    </row>
    <row r="6383" spans="2:2" x14ac:dyDescent="0.3">
      <c r="B6383" s="4"/>
    </row>
    <row r="6384" spans="2:2" x14ac:dyDescent="0.3">
      <c r="B6384" s="4"/>
    </row>
    <row r="6385" spans="2:2" x14ac:dyDescent="0.3">
      <c r="B6385" s="4"/>
    </row>
    <row r="6386" spans="2:2" x14ac:dyDescent="0.3">
      <c r="B6386" s="4"/>
    </row>
    <row r="6387" spans="2:2" x14ac:dyDescent="0.3">
      <c r="B6387" s="4"/>
    </row>
    <row r="6388" spans="2:2" x14ac:dyDescent="0.3">
      <c r="B6388" s="4"/>
    </row>
    <row r="6389" spans="2:2" x14ac:dyDescent="0.3">
      <c r="B6389" s="4"/>
    </row>
    <row r="6390" spans="2:2" x14ac:dyDescent="0.3">
      <c r="B6390" s="4"/>
    </row>
    <row r="6391" spans="2:2" x14ac:dyDescent="0.3">
      <c r="B6391" s="4"/>
    </row>
    <row r="6392" spans="2:2" x14ac:dyDescent="0.3">
      <c r="B6392" s="4"/>
    </row>
    <row r="6393" spans="2:2" x14ac:dyDescent="0.3">
      <c r="B6393" s="4"/>
    </row>
    <row r="6394" spans="2:2" x14ac:dyDescent="0.3">
      <c r="B6394" s="4"/>
    </row>
    <row r="6395" spans="2:2" x14ac:dyDescent="0.3">
      <c r="B6395" s="4"/>
    </row>
    <row r="6396" spans="2:2" x14ac:dyDescent="0.3">
      <c r="B6396" s="4"/>
    </row>
    <row r="6397" spans="2:2" x14ac:dyDescent="0.3">
      <c r="B6397" s="4"/>
    </row>
    <row r="6398" spans="2:2" x14ac:dyDescent="0.3">
      <c r="B6398" s="4"/>
    </row>
    <row r="6399" spans="2:2" x14ac:dyDescent="0.3">
      <c r="B6399" s="4"/>
    </row>
    <row r="6400" spans="2:2" x14ac:dyDescent="0.3">
      <c r="B6400" s="4"/>
    </row>
    <row r="6401" spans="1:2" x14ac:dyDescent="0.3">
      <c r="B6401" s="4"/>
    </row>
    <row r="6402" spans="1:2" x14ac:dyDescent="0.3">
      <c r="B6402" s="4"/>
    </row>
    <row r="6403" spans="1:2" x14ac:dyDescent="0.3">
      <c r="B6403" s="4"/>
    </row>
    <row r="6404" spans="1:2" x14ac:dyDescent="0.3">
      <c r="B6404" s="4"/>
    </row>
    <row r="6405" spans="1:2" x14ac:dyDescent="0.3">
      <c r="B6405" s="4"/>
    </row>
    <row r="6406" spans="1:2" x14ac:dyDescent="0.3">
      <c r="B6406" s="4"/>
    </row>
    <row r="6407" spans="1:2" x14ac:dyDescent="0.3">
      <c r="B6407" s="4"/>
    </row>
    <row r="6408" spans="1:2" x14ac:dyDescent="0.3">
      <c r="B6408" s="4"/>
    </row>
    <row r="6409" spans="1:2" x14ac:dyDescent="0.3">
      <c r="B6409" s="4"/>
    </row>
    <row r="6410" spans="1:2" x14ac:dyDescent="0.3">
      <c r="B6410" s="4"/>
    </row>
    <row r="6411" spans="1:2" x14ac:dyDescent="0.3">
      <c r="B6411" s="4"/>
    </row>
    <row r="6412" spans="1:2" x14ac:dyDescent="0.3">
      <c r="B6412" s="4"/>
    </row>
    <row r="6413" spans="1:2" x14ac:dyDescent="0.3">
      <c r="B6413" s="4"/>
    </row>
    <row r="6414" spans="1:2" x14ac:dyDescent="0.3">
      <c r="B6414" s="4"/>
    </row>
    <row r="6415" spans="1:2" x14ac:dyDescent="0.3">
      <c r="A6415" s="8"/>
      <c r="B6415" s="4"/>
    </row>
    <row r="6416" spans="1:2" x14ac:dyDescent="0.3">
      <c r="B6416" s="4"/>
    </row>
    <row r="6417" spans="2:7" x14ac:dyDescent="0.3">
      <c r="B6417" s="4"/>
    </row>
    <row r="6418" spans="2:7" x14ac:dyDescent="0.3">
      <c r="B6418" s="4"/>
    </row>
    <row r="6419" spans="2:7" x14ac:dyDescent="0.3">
      <c r="B6419" s="4"/>
    </row>
    <row r="6420" spans="2:7" x14ac:dyDescent="0.3">
      <c r="B6420" s="4"/>
    </row>
    <row r="6421" spans="2:7" x14ac:dyDescent="0.3">
      <c r="B6421" s="4"/>
    </row>
    <row r="6422" spans="2:7" x14ac:dyDescent="0.3">
      <c r="B6422" s="4"/>
    </row>
    <row r="6423" spans="2:7" x14ac:dyDescent="0.3">
      <c r="B6423" s="4"/>
    </row>
    <row r="6424" spans="2:7" x14ac:dyDescent="0.3">
      <c r="B6424" s="4"/>
    </row>
    <row r="6425" spans="2:7" x14ac:dyDescent="0.3">
      <c r="B6425" s="4"/>
    </row>
    <row r="6426" spans="2:7" x14ac:dyDescent="0.3">
      <c r="B6426" s="4"/>
    </row>
    <row r="6427" spans="2:7" x14ac:dyDescent="0.3">
      <c r="B6427" s="4"/>
    </row>
    <row r="6428" spans="2:7" x14ac:dyDescent="0.3">
      <c r="B6428" s="4"/>
    </row>
    <row r="6429" spans="2:7" x14ac:dyDescent="0.3">
      <c r="B6429" s="4"/>
    </row>
    <row r="6430" spans="2:7" x14ac:dyDescent="0.3">
      <c r="B6430" s="4"/>
      <c r="G6430" s="1"/>
    </row>
    <row r="6431" spans="2:7" x14ac:dyDescent="0.3">
      <c r="B6431" s="4"/>
    </row>
    <row r="6432" spans="2:7" x14ac:dyDescent="0.3">
      <c r="B6432" s="4"/>
    </row>
    <row r="6433" spans="2:2" x14ac:dyDescent="0.3">
      <c r="B6433" s="4"/>
    </row>
    <row r="6434" spans="2:2" x14ac:dyDescent="0.3">
      <c r="B6434" s="4"/>
    </row>
    <row r="6435" spans="2:2" x14ac:dyDescent="0.3">
      <c r="B6435" s="4"/>
    </row>
    <row r="6436" spans="2:2" x14ac:dyDescent="0.3">
      <c r="B6436" s="4"/>
    </row>
    <row r="6437" spans="2:2" x14ac:dyDescent="0.3">
      <c r="B6437" s="4"/>
    </row>
    <row r="6438" spans="2:2" x14ac:dyDescent="0.3">
      <c r="B6438" s="4"/>
    </row>
    <row r="6439" spans="2:2" x14ac:dyDescent="0.3">
      <c r="B6439" s="4"/>
    </row>
    <row r="6440" spans="2:2" x14ac:dyDescent="0.3">
      <c r="B6440" s="4"/>
    </row>
    <row r="6441" spans="2:2" x14ac:dyDescent="0.3">
      <c r="B6441" s="4"/>
    </row>
    <row r="6442" spans="2:2" x14ac:dyDescent="0.3">
      <c r="B6442" s="4"/>
    </row>
    <row r="6443" spans="2:2" x14ac:dyDescent="0.3">
      <c r="B6443" s="4"/>
    </row>
    <row r="6444" spans="2:2" x14ac:dyDescent="0.3">
      <c r="B6444" s="4"/>
    </row>
    <row r="6445" spans="2:2" x14ac:dyDescent="0.3">
      <c r="B6445" s="4"/>
    </row>
    <row r="6446" spans="2:2" x14ac:dyDescent="0.3">
      <c r="B6446" s="4"/>
    </row>
    <row r="6447" spans="2:2" x14ac:dyDescent="0.3">
      <c r="B6447" s="4"/>
    </row>
    <row r="6448" spans="2:2" x14ac:dyDescent="0.3">
      <c r="B6448" s="4"/>
    </row>
    <row r="6449" spans="2:8" x14ac:dyDescent="0.3">
      <c r="B6449" s="4"/>
    </row>
    <row r="6450" spans="2:8" x14ac:dyDescent="0.3">
      <c r="B6450" s="4"/>
    </row>
    <row r="6451" spans="2:8" x14ac:dyDescent="0.3">
      <c r="B6451" s="4"/>
    </row>
    <row r="6452" spans="2:8" x14ac:dyDescent="0.3">
      <c r="B6452" s="4"/>
    </row>
    <row r="6453" spans="2:8" x14ac:dyDescent="0.3">
      <c r="B6453" s="4"/>
      <c r="H6453" s="1"/>
    </row>
    <row r="6454" spans="2:8" x14ac:dyDescent="0.3">
      <c r="B6454" s="4"/>
      <c r="G6454" s="1"/>
    </row>
    <row r="6455" spans="2:8" x14ac:dyDescent="0.3">
      <c r="B6455" s="4"/>
      <c r="G6455" s="1"/>
    </row>
    <row r="6456" spans="2:8" x14ac:dyDescent="0.3">
      <c r="B6456" s="4"/>
    </row>
    <row r="6457" spans="2:8" x14ac:dyDescent="0.3">
      <c r="B6457" s="4"/>
    </row>
    <row r="6458" spans="2:8" x14ac:dyDescent="0.3">
      <c r="B6458" s="4"/>
    </row>
    <row r="6459" spans="2:8" x14ac:dyDescent="0.3">
      <c r="B6459" s="4"/>
    </row>
    <row r="6460" spans="2:8" x14ac:dyDescent="0.3">
      <c r="B6460" s="4"/>
    </row>
    <row r="6461" spans="2:8" x14ac:dyDescent="0.3">
      <c r="B6461" s="4"/>
    </row>
    <row r="6462" spans="2:8" x14ac:dyDescent="0.3">
      <c r="B6462" s="4"/>
    </row>
    <row r="6463" spans="2:8" x14ac:dyDescent="0.3">
      <c r="B6463" s="4"/>
    </row>
    <row r="6464" spans="2:8" x14ac:dyDescent="0.3">
      <c r="B6464" s="4"/>
    </row>
    <row r="6465" spans="2:2" x14ac:dyDescent="0.3">
      <c r="B6465" s="4"/>
    </row>
    <row r="6466" spans="2:2" x14ac:dyDescent="0.3">
      <c r="B6466" s="4"/>
    </row>
    <row r="6467" spans="2:2" x14ac:dyDescent="0.3">
      <c r="B6467" s="4"/>
    </row>
    <row r="6468" spans="2:2" x14ac:dyDescent="0.3">
      <c r="B6468" s="4"/>
    </row>
    <row r="6469" spans="2:2" x14ac:dyDescent="0.3">
      <c r="B6469" s="4"/>
    </row>
    <row r="6470" spans="2:2" x14ac:dyDescent="0.3">
      <c r="B6470" s="4"/>
    </row>
    <row r="6471" spans="2:2" x14ac:dyDescent="0.3">
      <c r="B6471" s="4"/>
    </row>
    <row r="6472" spans="2:2" x14ac:dyDescent="0.3">
      <c r="B6472" s="4"/>
    </row>
    <row r="6473" spans="2:2" x14ac:dyDescent="0.3">
      <c r="B6473" s="4"/>
    </row>
    <row r="6474" spans="2:2" x14ac:dyDescent="0.3">
      <c r="B6474" s="4"/>
    </row>
    <row r="6475" spans="2:2" x14ac:dyDescent="0.3">
      <c r="B6475" s="4"/>
    </row>
    <row r="6476" spans="2:2" x14ac:dyDescent="0.3">
      <c r="B6476" s="4"/>
    </row>
    <row r="6477" spans="2:2" x14ac:dyDescent="0.3">
      <c r="B6477" s="4"/>
    </row>
    <row r="6478" spans="2:2" x14ac:dyDescent="0.3">
      <c r="B6478" s="4"/>
    </row>
    <row r="6479" spans="2:2" x14ac:dyDescent="0.3">
      <c r="B6479" s="4"/>
    </row>
    <row r="6480" spans="2:2" x14ac:dyDescent="0.3">
      <c r="B6480" s="4"/>
    </row>
    <row r="6481" spans="2:2" x14ac:dyDescent="0.3">
      <c r="B6481" s="4"/>
    </row>
    <row r="6482" spans="2:2" x14ac:dyDescent="0.3">
      <c r="B6482" s="4"/>
    </row>
    <row r="6483" spans="2:2" x14ac:dyDescent="0.3">
      <c r="B6483" s="4"/>
    </row>
    <row r="6484" spans="2:2" x14ac:dyDescent="0.3">
      <c r="B6484" s="4"/>
    </row>
    <row r="6485" spans="2:2" x14ac:dyDescent="0.3">
      <c r="B6485" s="4"/>
    </row>
    <row r="6486" spans="2:2" x14ac:dyDescent="0.3">
      <c r="B6486" s="4"/>
    </row>
    <row r="6487" spans="2:2" x14ac:dyDescent="0.3">
      <c r="B6487" s="4"/>
    </row>
    <row r="6488" spans="2:2" x14ac:dyDescent="0.3">
      <c r="B6488" s="4"/>
    </row>
    <row r="6489" spans="2:2" x14ac:dyDescent="0.3">
      <c r="B6489" s="4"/>
    </row>
    <row r="6490" spans="2:2" x14ac:dyDescent="0.3">
      <c r="B6490" s="4"/>
    </row>
    <row r="6491" spans="2:2" x14ac:dyDescent="0.3">
      <c r="B6491" s="4"/>
    </row>
    <row r="6492" spans="2:2" x14ac:dyDescent="0.3">
      <c r="B6492" s="4"/>
    </row>
    <row r="6493" spans="2:2" x14ac:dyDescent="0.3">
      <c r="B6493" s="4"/>
    </row>
    <row r="6494" spans="2:2" x14ac:dyDescent="0.3">
      <c r="B6494" s="4"/>
    </row>
    <row r="6495" spans="2:2" x14ac:dyDescent="0.3">
      <c r="B6495" s="4"/>
    </row>
    <row r="6496" spans="2:2" x14ac:dyDescent="0.3">
      <c r="B6496" s="4"/>
    </row>
    <row r="6497" spans="2:2" x14ac:dyDescent="0.3">
      <c r="B6497" s="4"/>
    </row>
    <row r="6498" spans="2:2" x14ac:dyDescent="0.3">
      <c r="B6498" s="4"/>
    </row>
    <row r="6499" spans="2:2" x14ac:dyDescent="0.3">
      <c r="B6499" s="4"/>
    </row>
    <row r="6500" spans="2:2" x14ac:dyDescent="0.3">
      <c r="B6500" s="4"/>
    </row>
    <row r="6501" spans="2:2" x14ac:dyDescent="0.3">
      <c r="B6501" s="4"/>
    </row>
    <row r="6502" spans="2:2" x14ac:dyDescent="0.3">
      <c r="B6502" s="4"/>
    </row>
    <row r="6503" spans="2:2" x14ac:dyDescent="0.3">
      <c r="B6503" s="4"/>
    </row>
    <row r="6504" spans="2:2" x14ac:dyDescent="0.3">
      <c r="B6504" s="4"/>
    </row>
    <row r="6505" spans="2:2" x14ac:dyDescent="0.3">
      <c r="B6505" s="4"/>
    </row>
    <row r="6506" spans="2:2" x14ac:dyDescent="0.3">
      <c r="B6506" s="4"/>
    </row>
    <row r="6507" spans="2:2" x14ac:dyDescent="0.3">
      <c r="B6507" s="4"/>
    </row>
    <row r="6508" spans="2:2" x14ac:dyDescent="0.3">
      <c r="B6508" s="4"/>
    </row>
    <row r="6509" spans="2:2" x14ac:dyDescent="0.3">
      <c r="B6509" s="4"/>
    </row>
    <row r="6510" spans="2:2" x14ac:dyDescent="0.3">
      <c r="B6510" s="4"/>
    </row>
    <row r="6511" spans="2:2" x14ac:dyDescent="0.3">
      <c r="B6511" s="4"/>
    </row>
    <row r="6512" spans="2:2" x14ac:dyDescent="0.3">
      <c r="B6512" s="4"/>
    </row>
    <row r="6513" spans="2:2" x14ac:dyDescent="0.3">
      <c r="B6513" s="4"/>
    </row>
    <row r="6514" spans="2:2" x14ac:dyDescent="0.3">
      <c r="B6514" s="4"/>
    </row>
    <row r="6515" spans="2:2" x14ac:dyDescent="0.3">
      <c r="B6515" s="4"/>
    </row>
    <row r="6516" spans="2:2" x14ac:dyDescent="0.3">
      <c r="B6516" s="4"/>
    </row>
    <row r="6517" spans="2:2" x14ac:dyDescent="0.3">
      <c r="B6517" s="4"/>
    </row>
    <row r="6518" spans="2:2" x14ac:dyDescent="0.3">
      <c r="B6518" s="4"/>
    </row>
    <row r="6519" spans="2:2" x14ac:dyDescent="0.3">
      <c r="B6519" s="4"/>
    </row>
    <row r="6520" spans="2:2" x14ac:dyDescent="0.3">
      <c r="B6520" s="4"/>
    </row>
    <row r="6521" spans="2:2" x14ac:dyDescent="0.3">
      <c r="B6521" s="4"/>
    </row>
    <row r="6522" spans="2:2" x14ac:dyDescent="0.3">
      <c r="B6522" s="4"/>
    </row>
    <row r="6523" spans="2:2" x14ac:dyDescent="0.3">
      <c r="B6523" s="4"/>
    </row>
    <row r="6524" spans="2:2" x14ac:dyDescent="0.3">
      <c r="B6524" s="4"/>
    </row>
    <row r="6525" spans="2:2" x14ac:dyDescent="0.3">
      <c r="B6525" s="4"/>
    </row>
    <row r="6526" spans="2:2" x14ac:dyDescent="0.3">
      <c r="B6526" s="4"/>
    </row>
    <row r="6527" spans="2:2" x14ac:dyDescent="0.3">
      <c r="B6527" s="4"/>
    </row>
    <row r="6528" spans="2:2" x14ac:dyDescent="0.3">
      <c r="B6528" s="4"/>
    </row>
    <row r="6529" spans="2:2" x14ac:dyDescent="0.3">
      <c r="B6529" s="4"/>
    </row>
    <row r="6530" spans="2:2" x14ac:dyDescent="0.3">
      <c r="B6530" s="4"/>
    </row>
    <row r="6531" spans="2:2" x14ac:dyDescent="0.3">
      <c r="B6531" s="4"/>
    </row>
    <row r="6532" spans="2:2" x14ac:dyDescent="0.3">
      <c r="B6532" s="4"/>
    </row>
    <row r="6533" spans="2:2" x14ac:dyDescent="0.3">
      <c r="B6533" s="4"/>
    </row>
    <row r="6534" spans="2:2" x14ac:dyDescent="0.3">
      <c r="B6534" s="4"/>
    </row>
    <row r="6535" spans="2:2" x14ac:dyDescent="0.3">
      <c r="B6535" s="4"/>
    </row>
    <row r="6536" spans="2:2" x14ac:dyDescent="0.3">
      <c r="B6536" s="4"/>
    </row>
    <row r="6537" spans="2:2" x14ac:dyDescent="0.3">
      <c r="B6537" s="4"/>
    </row>
    <row r="6538" spans="2:2" x14ac:dyDescent="0.3">
      <c r="B6538" s="4"/>
    </row>
    <row r="6539" spans="2:2" x14ac:dyDescent="0.3">
      <c r="B6539" s="4"/>
    </row>
    <row r="6540" spans="2:2" x14ac:dyDescent="0.3">
      <c r="B6540" s="4"/>
    </row>
    <row r="6541" spans="2:2" x14ac:dyDescent="0.3">
      <c r="B6541" s="4"/>
    </row>
    <row r="6542" spans="2:2" x14ac:dyDescent="0.3">
      <c r="B6542" s="4"/>
    </row>
    <row r="6543" spans="2:2" x14ac:dyDescent="0.3">
      <c r="B6543" s="4"/>
    </row>
    <row r="6544" spans="2:2" x14ac:dyDescent="0.3">
      <c r="B6544" s="4"/>
    </row>
    <row r="6545" spans="2:8" x14ac:dyDescent="0.3">
      <c r="B6545" s="4"/>
    </row>
    <row r="6546" spans="2:8" x14ac:dyDescent="0.3">
      <c r="B6546" s="4"/>
    </row>
    <row r="6547" spans="2:8" x14ac:dyDescent="0.3">
      <c r="B6547" s="4"/>
    </row>
    <row r="6548" spans="2:8" x14ac:dyDescent="0.3">
      <c r="B6548" s="4"/>
    </row>
    <row r="6549" spans="2:8" x14ac:dyDescent="0.3">
      <c r="B6549" s="4"/>
    </row>
    <row r="6550" spans="2:8" x14ac:dyDescent="0.3">
      <c r="B6550" s="4"/>
    </row>
    <row r="6551" spans="2:8" x14ac:dyDescent="0.3">
      <c r="B6551" s="4"/>
    </row>
    <row r="6552" spans="2:8" x14ac:dyDescent="0.3">
      <c r="B6552" s="4"/>
      <c r="H6552" s="1"/>
    </row>
    <row r="6553" spans="2:8" x14ac:dyDescent="0.3">
      <c r="B6553" s="4"/>
    </row>
    <row r="6554" spans="2:8" x14ac:dyDescent="0.3">
      <c r="B6554" s="4"/>
    </row>
    <row r="6555" spans="2:8" x14ac:dyDescent="0.3">
      <c r="B6555" s="4"/>
    </row>
    <row r="6556" spans="2:8" x14ac:dyDescent="0.3">
      <c r="B6556" s="4"/>
    </row>
    <row r="6557" spans="2:8" x14ac:dyDescent="0.3">
      <c r="B6557" s="4"/>
    </row>
    <row r="6558" spans="2:8" x14ac:dyDescent="0.3">
      <c r="B6558" s="4"/>
    </row>
    <row r="6559" spans="2:8" x14ac:dyDescent="0.3">
      <c r="B6559" s="4"/>
    </row>
    <row r="6560" spans="2:8" x14ac:dyDescent="0.3">
      <c r="B6560" s="4"/>
      <c r="H6560" s="1"/>
    </row>
    <row r="6561" spans="2:8" x14ac:dyDescent="0.3">
      <c r="B6561" s="4"/>
    </row>
    <row r="6562" spans="2:8" x14ac:dyDescent="0.3">
      <c r="B6562" s="4"/>
    </row>
    <row r="6563" spans="2:8" x14ac:dyDescent="0.3">
      <c r="B6563" s="4"/>
    </row>
    <row r="6564" spans="2:8" x14ac:dyDescent="0.3">
      <c r="B6564" s="4"/>
    </row>
    <row r="6565" spans="2:8" x14ac:dyDescent="0.3">
      <c r="B6565" s="4"/>
    </row>
    <row r="6566" spans="2:8" x14ac:dyDescent="0.3">
      <c r="B6566" s="4"/>
    </row>
    <row r="6567" spans="2:8" x14ac:dyDescent="0.3">
      <c r="B6567" s="4"/>
      <c r="H6567" s="1"/>
    </row>
    <row r="6568" spans="2:8" x14ac:dyDescent="0.3">
      <c r="B6568" s="4"/>
    </row>
    <row r="6569" spans="2:8" x14ac:dyDescent="0.3">
      <c r="B6569" s="4"/>
    </row>
    <row r="6570" spans="2:8" x14ac:dyDescent="0.3">
      <c r="B6570" s="4"/>
    </row>
    <row r="6571" spans="2:8" x14ac:dyDescent="0.3">
      <c r="B6571" s="4"/>
    </row>
    <row r="6572" spans="2:8" x14ac:dyDescent="0.3">
      <c r="B6572" s="4"/>
    </row>
    <row r="6573" spans="2:8" x14ac:dyDescent="0.3">
      <c r="B6573" s="4"/>
    </row>
    <row r="6574" spans="2:8" x14ac:dyDescent="0.3">
      <c r="B6574" s="4"/>
    </row>
    <row r="6575" spans="2:8" x14ac:dyDescent="0.3">
      <c r="B6575" s="4"/>
    </row>
    <row r="6576" spans="2:8" x14ac:dyDescent="0.3">
      <c r="B6576" s="4"/>
    </row>
    <row r="6577" spans="2:2" x14ac:dyDescent="0.3">
      <c r="B6577" s="4"/>
    </row>
    <row r="6578" spans="2:2" x14ac:dyDescent="0.3">
      <c r="B6578" s="4"/>
    </row>
    <row r="6579" spans="2:2" x14ac:dyDescent="0.3">
      <c r="B6579" s="4"/>
    </row>
    <row r="6580" spans="2:2" x14ac:dyDescent="0.3">
      <c r="B6580" s="4"/>
    </row>
    <row r="6581" spans="2:2" x14ac:dyDescent="0.3">
      <c r="B6581" s="4"/>
    </row>
    <row r="6582" spans="2:2" x14ac:dyDescent="0.3">
      <c r="B6582" s="4"/>
    </row>
    <row r="6583" spans="2:2" x14ac:dyDescent="0.3">
      <c r="B6583" s="4"/>
    </row>
    <row r="6584" spans="2:2" x14ac:dyDescent="0.3">
      <c r="B6584" s="4"/>
    </row>
    <row r="6585" spans="2:2" x14ac:dyDescent="0.3">
      <c r="B6585" s="4"/>
    </row>
    <row r="6586" spans="2:2" x14ac:dyDescent="0.3">
      <c r="B6586" s="4"/>
    </row>
    <row r="6587" spans="2:2" x14ac:dyDescent="0.3">
      <c r="B6587" s="4"/>
    </row>
    <row r="6588" spans="2:2" x14ac:dyDescent="0.3">
      <c r="B6588" s="4"/>
    </row>
    <row r="6589" spans="2:2" x14ac:dyDescent="0.3">
      <c r="B6589" s="4"/>
    </row>
    <row r="6590" spans="2:2" x14ac:dyDescent="0.3">
      <c r="B6590" s="4"/>
    </row>
    <row r="6591" spans="2:2" x14ac:dyDescent="0.3">
      <c r="B6591" s="4"/>
    </row>
    <row r="6592" spans="2:2" x14ac:dyDescent="0.3">
      <c r="B6592" s="4"/>
    </row>
    <row r="6593" spans="2:2" x14ac:dyDescent="0.3">
      <c r="B6593" s="4"/>
    </row>
    <row r="6594" spans="2:2" x14ac:dyDescent="0.3">
      <c r="B6594" s="4"/>
    </row>
    <row r="6595" spans="2:2" x14ac:dyDescent="0.3">
      <c r="B6595" s="4"/>
    </row>
    <row r="6596" spans="2:2" x14ac:dyDescent="0.3">
      <c r="B6596" s="4"/>
    </row>
    <row r="6597" spans="2:2" x14ac:dyDescent="0.3">
      <c r="B6597" s="4"/>
    </row>
    <row r="6598" spans="2:2" x14ac:dyDescent="0.3">
      <c r="B6598" s="4"/>
    </row>
    <row r="6599" spans="2:2" x14ac:dyDescent="0.3">
      <c r="B6599" s="4"/>
    </row>
    <row r="6600" spans="2:2" x14ac:dyDescent="0.3">
      <c r="B6600" s="4"/>
    </row>
    <row r="6601" spans="2:2" x14ac:dyDescent="0.3">
      <c r="B6601" s="4"/>
    </row>
    <row r="6602" spans="2:2" x14ac:dyDescent="0.3">
      <c r="B6602" s="4"/>
    </row>
    <row r="6603" spans="2:2" x14ac:dyDescent="0.3">
      <c r="B6603" s="4"/>
    </row>
    <row r="6604" spans="2:2" x14ac:dyDescent="0.3">
      <c r="B6604" s="4"/>
    </row>
    <row r="6605" spans="2:2" x14ac:dyDescent="0.3">
      <c r="B6605" s="4"/>
    </row>
    <row r="6606" spans="2:2" x14ac:dyDescent="0.3">
      <c r="B6606" s="4"/>
    </row>
    <row r="6607" spans="2:2" x14ac:dyDescent="0.3">
      <c r="B6607" s="4"/>
    </row>
    <row r="6608" spans="2:2" x14ac:dyDescent="0.3">
      <c r="B6608" s="4"/>
    </row>
    <row r="6609" spans="2:2" x14ac:dyDescent="0.3">
      <c r="B6609" s="4"/>
    </row>
    <row r="6610" spans="2:2" x14ac:dyDescent="0.3">
      <c r="B6610" s="4"/>
    </row>
    <row r="6611" spans="2:2" x14ac:dyDescent="0.3">
      <c r="B6611" s="4"/>
    </row>
    <row r="6612" spans="2:2" x14ac:dyDescent="0.3">
      <c r="B6612" s="4"/>
    </row>
    <row r="6613" spans="2:2" x14ac:dyDescent="0.3">
      <c r="B6613" s="4"/>
    </row>
    <row r="6614" spans="2:2" x14ac:dyDescent="0.3">
      <c r="B6614" s="4"/>
    </row>
    <row r="6615" spans="2:2" x14ac:dyDescent="0.3">
      <c r="B6615" s="4"/>
    </row>
    <row r="6616" spans="2:2" x14ac:dyDescent="0.3">
      <c r="B6616" s="4"/>
    </row>
    <row r="6617" spans="2:2" x14ac:dyDescent="0.3">
      <c r="B6617" s="4"/>
    </row>
    <row r="6618" spans="2:2" x14ac:dyDescent="0.3">
      <c r="B6618" s="4"/>
    </row>
    <row r="6619" spans="2:2" x14ac:dyDescent="0.3">
      <c r="B6619" s="4"/>
    </row>
    <row r="6620" spans="2:2" x14ac:dyDescent="0.3">
      <c r="B6620" s="4"/>
    </row>
    <row r="6621" spans="2:2" x14ac:dyDescent="0.3">
      <c r="B6621" s="4"/>
    </row>
    <row r="6622" spans="2:2" x14ac:dyDescent="0.3">
      <c r="B6622" s="4"/>
    </row>
    <row r="6623" spans="2:2" x14ac:dyDescent="0.3">
      <c r="B6623" s="4"/>
    </row>
    <row r="6624" spans="2:2" x14ac:dyDescent="0.3">
      <c r="B6624" s="4"/>
    </row>
    <row r="6625" spans="2:2" x14ac:dyDescent="0.3">
      <c r="B6625" s="4"/>
    </row>
    <row r="6626" spans="2:2" x14ac:dyDescent="0.3">
      <c r="B6626" s="4"/>
    </row>
    <row r="6627" spans="2:2" x14ac:dyDescent="0.3">
      <c r="B6627" s="4"/>
    </row>
    <row r="6628" spans="2:2" x14ac:dyDescent="0.3">
      <c r="B6628" s="4"/>
    </row>
    <row r="6629" spans="2:2" x14ac:dyDescent="0.3">
      <c r="B6629" s="4"/>
    </row>
    <row r="6630" spans="2:2" x14ac:dyDescent="0.3">
      <c r="B6630" s="4"/>
    </row>
    <row r="6631" spans="2:2" x14ac:dyDescent="0.3">
      <c r="B6631" s="4"/>
    </row>
    <row r="6632" spans="2:2" x14ac:dyDescent="0.3">
      <c r="B6632" s="4"/>
    </row>
    <row r="6633" spans="2:2" x14ac:dyDescent="0.3">
      <c r="B6633" s="4"/>
    </row>
    <row r="6634" spans="2:2" x14ac:dyDescent="0.3">
      <c r="B6634" s="4"/>
    </row>
    <row r="6635" spans="2:2" x14ac:dyDescent="0.3">
      <c r="B6635" s="4"/>
    </row>
    <row r="6636" spans="2:2" x14ac:dyDescent="0.3">
      <c r="B6636" s="4"/>
    </row>
    <row r="6637" spans="2:2" x14ac:dyDescent="0.3">
      <c r="B6637" s="4"/>
    </row>
    <row r="6638" spans="2:2" x14ac:dyDescent="0.3">
      <c r="B6638" s="4"/>
    </row>
    <row r="6639" spans="2:2" x14ac:dyDescent="0.3">
      <c r="B6639" s="4"/>
    </row>
    <row r="6640" spans="2:2" x14ac:dyDescent="0.3">
      <c r="B6640" s="4"/>
    </row>
    <row r="6641" spans="2:2" x14ac:dyDescent="0.3">
      <c r="B6641" s="4"/>
    </row>
    <row r="6642" spans="2:2" x14ac:dyDescent="0.3">
      <c r="B6642" s="4"/>
    </row>
    <row r="6643" spans="2:2" x14ac:dyDescent="0.3">
      <c r="B6643" s="4"/>
    </row>
    <row r="6644" spans="2:2" x14ac:dyDescent="0.3">
      <c r="B6644" s="4"/>
    </row>
    <row r="6645" spans="2:2" x14ac:dyDescent="0.3">
      <c r="B6645" s="4"/>
    </row>
    <row r="6646" spans="2:2" x14ac:dyDescent="0.3">
      <c r="B6646" s="4"/>
    </row>
    <row r="6647" spans="2:2" x14ac:dyDescent="0.3">
      <c r="B6647" s="4"/>
    </row>
    <row r="6648" spans="2:2" x14ac:dyDescent="0.3">
      <c r="B6648" s="4"/>
    </row>
    <row r="6649" spans="2:2" x14ac:dyDescent="0.3">
      <c r="B6649" s="4"/>
    </row>
    <row r="6650" spans="2:2" x14ac:dyDescent="0.3">
      <c r="B6650" s="4"/>
    </row>
    <row r="6651" spans="2:2" x14ac:dyDescent="0.3">
      <c r="B6651" s="4"/>
    </row>
    <row r="6652" spans="2:2" x14ac:dyDescent="0.3">
      <c r="B6652" s="4"/>
    </row>
    <row r="6653" spans="2:2" x14ac:dyDescent="0.3">
      <c r="B6653" s="4"/>
    </row>
    <row r="6654" spans="2:2" x14ac:dyDescent="0.3">
      <c r="B6654" s="4"/>
    </row>
    <row r="6655" spans="2:2" x14ac:dyDescent="0.3">
      <c r="B6655" s="4"/>
    </row>
    <row r="6656" spans="2:2" x14ac:dyDescent="0.3">
      <c r="B6656" s="4"/>
    </row>
    <row r="6657" spans="2:8" x14ac:dyDescent="0.3">
      <c r="B6657" s="4"/>
    </row>
    <row r="6658" spans="2:8" x14ac:dyDescent="0.3">
      <c r="B6658" s="4"/>
    </row>
    <row r="6659" spans="2:8" x14ac:dyDescent="0.3">
      <c r="B6659" s="4"/>
    </row>
    <row r="6660" spans="2:8" x14ac:dyDescent="0.3">
      <c r="B6660" s="4"/>
    </row>
    <row r="6661" spans="2:8" x14ac:dyDescent="0.3">
      <c r="B6661" s="4"/>
    </row>
    <row r="6662" spans="2:8" x14ac:dyDescent="0.3">
      <c r="B6662" s="4"/>
    </row>
    <row r="6663" spans="2:8" x14ac:dyDescent="0.3">
      <c r="B6663" s="4"/>
    </row>
    <row r="6664" spans="2:8" x14ac:dyDescent="0.3">
      <c r="B6664" s="4"/>
    </row>
    <row r="6665" spans="2:8" x14ac:dyDescent="0.3">
      <c r="B6665" s="4"/>
    </row>
    <row r="6666" spans="2:8" x14ac:dyDescent="0.3">
      <c r="B6666" s="4"/>
      <c r="H6666" s="1"/>
    </row>
    <row r="6667" spans="2:8" x14ac:dyDescent="0.3">
      <c r="B6667" s="4"/>
    </row>
    <row r="6668" spans="2:8" x14ac:dyDescent="0.3">
      <c r="B6668" s="4"/>
    </row>
    <row r="6669" spans="2:8" x14ac:dyDescent="0.3">
      <c r="B6669" s="4"/>
      <c r="H6669" s="1"/>
    </row>
    <row r="6670" spans="2:8" x14ac:dyDescent="0.3">
      <c r="B6670" s="4"/>
      <c r="H6670" s="1"/>
    </row>
    <row r="6671" spans="2:8" x14ac:dyDescent="0.3">
      <c r="B6671" s="4"/>
    </row>
    <row r="6672" spans="2:8" x14ac:dyDescent="0.3">
      <c r="B6672" s="4"/>
    </row>
    <row r="6673" spans="2:2" x14ac:dyDescent="0.3">
      <c r="B6673" s="4"/>
    </row>
    <row r="6674" spans="2:2" x14ac:dyDescent="0.3">
      <c r="B6674" s="4"/>
    </row>
    <row r="6675" spans="2:2" x14ac:dyDescent="0.3">
      <c r="B6675" s="4"/>
    </row>
    <row r="6676" spans="2:2" x14ac:dyDescent="0.3">
      <c r="B6676" s="4"/>
    </row>
    <row r="6677" spans="2:2" x14ac:dyDescent="0.3">
      <c r="B6677" s="4"/>
    </row>
    <row r="6678" spans="2:2" x14ac:dyDescent="0.3">
      <c r="B6678" s="4"/>
    </row>
    <row r="6679" spans="2:2" x14ac:dyDescent="0.3">
      <c r="B6679" s="4"/>
    </row>
    <row r="6680" spans="2:2" x14ac:dyDescent="0.3">
      <c r="B6680" s="4"/>
    </row>
    <row r="6681" spans="2:2" x14ac:dyDescent="0.3">
      <c r="B6681" s="4"/>
    </row>
    <row r="6682" spans="2:2" x14ac:dyDescent="0.3">
      <c r="B6682" s="4"/>
    </row>
    <row r="6683" spans="2:2" x14ac:dyDescent="0.3">
      <c r="B6683" s="4"/>
    </row>
    <row r="6684" spans="2:2" x14ac:dyDescent="0.3">
      <c r="B6684" s="4"/>
    </row>
    <row r="6685" spans="2:2" x14ac:dyDescent="0.3">
      <c r="B6685" s="4"/>
    </row>
    <row r="6686" spans="2:2" x14ac:dyDescent="0.3">
      <c r="B6686" s="4"/>
    </row>
    <row r="6687" spans="2:2" x14ac:dyDescent="0.3">
      <c r="B6687" s="4"/>
    </row>
    <row r="6688" spans="2:2" x14ac:dyDescent="0.3">
      <c r="B6688" s="4"/>
    </row>
    <row r="6689" spans="2:2" x14ac:dyDescent="0.3">
      <c r="B6689" s="4"/>
    </row>
    <row r="6690" spans="2:2" x14ac:dyDescent="0.3">
      <c r="B6690" s="4"/>
    </row>
    <row r="6691" spans="2:2" x14ac:dyDescent="0.3">
      <c r="B6691" s="4"/>
    </row>
    <row r="6692" spans="2:2" x14ac:dyDescent="0.3">
      <c r="B6692" s="4"/>
    </row>
    <row r="6693" spans="2:2" x14ac:dyDescent="0.3">
      <c r="B6693" s="4"/>
    </row>
    <row r="6694" spans="2:2" x14ac:dyDescent="0.3">
      <c r="B6694" s="4"/>
    </row>
    <row r="6695" spans="2:2" x14ac:dyDescent="0.3">
      <c r="B6695" s="4"/>
    </row>
    <row r="6696" spans="2:2" x14ac:dyDescent="0.3">
      <c r="B6696" s="4"/>
    </row>
    <row r="6697" spans="2:2" x14ac:dyDescent="0.3">
      <c r="B6697" s="4"/>
    </row>
    <row r="6698" spans="2:2" x14ac:dyDescent="0.3">
      <c r="B6698" s="4"/>
    </row>
    <row r="6699" spans="2:2" x14ac:dyDescent="0.3">
      <c r="B6699" s="4"/>
    </row>
    <row r="6700" spans="2:2" x14ac:dyDescent="0.3">
      <c r="B6700" s="4"/>
    </row>
    <row r="6701" spans="2:2" x14ac:dyDescent="0.3">
      <c r="B6701" s="4"/>
    </row>
    <row r="6702" spans="2:2" x14ac:dyDescent="0.3">
      <c r="B6702" s="4"/>
    </row>
    <row r="6703" spans="2:2" x14ac:dyDescent="0.3">
      <c r="B6703" s="4"/>
    </row>
    <row r="6704" spans="2:2" x14ac:dyDescent="0.3">
      <c r="B6704" s="4"/>
    </row>
    <row r="6705" spans="2:2" x14ac:dyDescent="0.3">
      <c r="B6705" s="4"/>
    </row>
    <row r="6706" spans="2:2" x14ac:dyDescent="0.3">
      <c r="B6706" s="4"/>
    </row>
    <row r="6707" spans="2:2" x14ac:dyDescent="0.3">
      <c r="B6707" s="4"/>
    </row>
    <row r="6708" spans="2:2" x14ac:dyDescent="0.3">
      <c r="B6708" s="4"/>
    </row>
    <row r="6709" spans="2:2" x14ac:dyDescent="0.3">
      <c r="B6709" s="4"/>
    </row>
    <row r="6710" spans="2:2" x14ac:dyDescent="0.3">
      <c r="B6710" s="4"/>
    </row>
    <row r="6711" spans="2:2" x14ac:dyDescent="0.3">
      <c r="B6711" s="4"/>
    </row>
    <row r="6712" spans="2:2" x14ac:dyDescent="0.3">
      <c r="B6712" s="4"/>
    </row>
    <row r="6713" spans="2:2" x14ac:dyDescent="0.3">
      <c r="B6713" s="4"/>
    </row>
    <row r="6714" spans="2:2" x14ac:dyDescent="0.3">
      <c r="B6714" s="4"/>
    </row>
    <row r="6715" spans="2:2" x14ac:dyDescent="0.3">
      <c r="B6715" s="4"/>
    </row>
    <row r="6716" spans="2:2" x14ac:dyDescent="0.3">
      <c r="B6716" s="4"/>
    </row>
    <row r="6717" spans="2:2" x14ac:dyDescent="0.3">
      <c r="B6717" s="4"/>
    </row>
    <row r="6718" spans="2:2" x14ac:dyDescent="0.3">
      <c r="B6718" s="4"/>
    </row>
    <row r="6719" spans="2:2" x14ac:dyDescent="0.3">
      <c r="B6719" s="4"/>
    </row>
    <row r="6720" spans="2:2" x14ac:dyDescent="0.3">
      <c r="B6720" s="4"/>
    </row>
    <row r="6721" spans="2:2" x14ac:dyDescent="0.3">
      <c r="B6721" s="4"/>
    </row>
    <row r="6722" spans="2:2" x14ac:dyDescent="0.3">
      <c r="B6722" s="4"/>
    </row>
    <row r="6723" spans="2:2" x14ac:dyDescent="0.3">
      <c r="B6723" s="4"/>
    </row>
    <row r="6724" spans="2:2" x14ac:dyDescent="0.3">
      <c r="B6724" s="4"/>
    </row>
    <row r="6725" spans="2:2" x14ac:dyDescent="0.3">
      <c r="B6725" s="4"/>
    </row>
    <row r="6726" spans="2:2" x14ac:dyDescent="0.3">
      <c r="B6726" s="4"/>
    </row>
    <row r="6727" spans="2:2" x14ac:dyDescent="0.3">
      <c r="B6727" s="4"/>
    </row>
    <row r="6728" spans="2:2" x14ac:dyDescent="0.3">
      <c r="B6728" s="4"/>
    </row>
    <row r="6729" spans="2:2" x14ac:dyDescent="0.3">
      <c r="B6729" s="4"/>
    </row>
    <row r="6730" spans="2:2" x14ac:dyDescent="0.3">
      <c r="B6730" s="4"/>
    </row>
    <row r="6731" spans="2:2" x14ac:dyDescent="0.3">
      <c r="B6731" s="4"/>
    </row>
    <row r="6732" spans="2:2" x14ac:dyDescent="0.3">
      <c r="B6732" s="4"/>
    </row>
    <row r="6733" spans="2:2" x14ac:dyDescent="0.3">
      <c r="B6733" s="4"/>
    </row>
    <row r="6734" spans="2:2" x14ac:dyDescent="0.3">
      <c r="B6734" s="4"/>
    </row>
    <row r="6735" spans="2:2" x14ac:dyDescent="0.3">
      <c r="B6735" s="4"/>
    </row>
    <row r="6736" spans="2:2" x14ac:dyDescent="0.3">
      <c r="B6736" s="4"/>
    </row>
    <row r="6737" spans="2:2" x14ac:dyDescent="0.3">
      <c r="B6737" s="4"/>
    </row>
    <row r="6738" spans="2:2" x14ac:dyDescent="0.3">
      <c r="B6738" s="4"/>
    </row>
    <row r="6739" spans="2:2" x14ac:dyDescent="0.3">
      <c r="B6739" s="4"/>
    </row>
    <row r="6740" spans="2:2" x14ac:dyDescent="0.3">
      <c r="B6740" s="4"/>
    </row>
    <row r="6741" spans="2:2" x14ac:dyDescent="0.3">
      <c r="B6741" s="4"/>
    </row>
    <row r="6742" spans="2:2" x14ac:dyDescent="0.3">
      <c r="B6742" s="4"/>
    </row>
    <row r="6743" spans="2:2" x14ac:dyDescent="0.3">
      <c r="B6743" s="4"/>
    </row>
    <row r="6744" spans="2:2" x14ac:dyDescent="0.3">
      <c r="B6744" s="4"/>
    </row>
    <row r="6745" spans="2:2" x14ac:dyDescent="0.3">
      <c r="B6745" s="4"/>
    </row>
    <row r="6746" spans="2:2" x14ac:dyDescent="0.3">
      <c r="B6746" s="4"/>
    </row>
    <row r="6747" spans="2:2" x14ac:dyDescent="0.3">
      <c r="B6747" s="4"/>
    </row>
    <row r="6748" spans="2:2" x14ac:dyDescent="0.3">
      <c r="B6748" s="4"/>
    </row>
    <row r="6749" spans="2:2" x14ac:dyDescent="0.3">
      <c r="B6749" s="4"/>
    </row>
    <row r="6750" spans="2:2" x14ac:dyDescent="0.3">
      <c r="B6750" s="4"/>
    </row>
    <row r="6751" spans="2:2" x14ac:dyDescent="0.3">
      <c r="B6751" s="4"/>
    </row>
    <row r="6752" spans="2:2" x14ac:dyDescent="0.3">
      <c r="B6752" s="4"/>
    </row>
    <row r="6753" spans="2:2" x14ac:dyDescent="0.3">
      <c r="B6753" s="4"/>
    </row>
    <row r="6754" spans="2:2" x14ac:dyDescent="0.3">
      <c r="B6754" s="4"/>
    </row>
    <row r="6755" spans="2:2" x14ac:dyDescent="0.3">
      <c r="B6755" s="4"/>
    </row>
    <row r="6756" spans="2:2" x14ac:dyDescent="0.3">
      <c r="B6756" s="4"/>
    </row>
    <row r="6757" spans="2:2" x14ac:dyDescent="0.3">
      <c r="B6757" s="4"/>
    </row>
    <row r="6758" spans="2:2" x14ac:dyDescent="0.3">
      <c r="B6758" s="4"/>
    </row>
    <row r="6759" spans="2:2" x14ac:dyDescent="0.3">
      <c r="B6759" s="4"/>
    </row>
    <row r="6760" spans="2:2" x14ac:dyDescent="0.3">
      <c r="B6760" s="4"/>
    </row>
    <row r="6761" spans="2:2" x14ac:dyDescent="0.3">
      <c r="B6761" s="4"/>
    </row>
    <row r="6762" spans="2:2" x14ac:dyDescent="0.3">
      <c r="B6762" s="4"/>
    </row>
    <row r="6763" spans="2:2" x14ac:dyDescent="0.3">
      <c r="B6763" s="4"/>
    </row>
    <row r="6764" spans="2:2" x14ac:dyDescent="0.3">
      <c r="B6764" s="4"/>
    </row>
    <row r="6765" spans="2:2" x14ac:dyDescent="0.3">
      <c r="B6765" s="4"/>
    </row>
    <row r="6766" spans="2:2" x14ac:dyDescent="0.3">
      <c r="B6766" s="4"/>
    </row>
    <row r="6767" spans="2:2" x14ac:dyDescent="0.3">
      <c r="B6767" s="4"/>
    </row>
    <row r="6768" spans="2:2" x14ac:dyDescent="0.3">
      <c r="B6768" s="4"/>
    </row>
    <row r="6769" spans="2:2" x14ac:dyDescent="0.3">
      <c r="B6769" s="4"/>
    </row>
    <row r="6770" spans="2:2" x14ac:dyDescent="0.3">
      <c r="B6770" s="4"/>
    </row>
    <row r="6771" spans="2:2" x14ac:dyDescent="0.3">
      <c r="B6771" s="4"/>
    </row>
    <row r="6772" spans="2:2" x14ac:dyDescent="0.3">
      <c r="B6772" s="4"/>
    </row>
    <row r="6773" spans="2:2" x14ac:dyDescent="0.3">
      <c r="B6773" s="4"/>
    </row>
    <row r="6774" spans="2:2" x14ac:dyDescent="0.3">
      <c r="B6774" s="4"/>
    </row>
    <row r="6775" spans="2:2" x14ac:dyDescent="0.3">
      <c r="B6775" s="4"/>
    </row>
    <row r="6776" spans="2:2" x14ac:dyDescent="0.3">
      <c r="B6776" s="4"/>
    </row>
    <row r="6777" spans="2:2" x14ac:dyDescent="0.3">
      <c r="B6777" s="4"/>
    </row>
    <row r="6778" spans="2:2" x14ac:dyDescent="0.3">
      <c r="B6778" s="4"/>
    </row>
    <row r="6779" spans="2:2" x14ac:dyDescent="0.3">
      <c r="B6779" s="4"/>
    </row>
    <row r="6780" spans="2:2" x14ac:dyDescent="0.3">
      <c r="B6780" s="4"/>
    </row>
    <row r="6781" spans="2:2" x14ac:dyDescent="0.3">
      <c r="B6781" s="4"/>
    </row>
    <row r="6782" spans="2:2" x14ac:dyDescent="0.3">
      <c r="B6782" s="4"/>
    </row>
    <row r="6783" spans="2:2" x14ac:dyDescent="0.3">
      <c r="B6783" s="4"/>
    </row>
    <row r="6784" spans="2:2" x14ac:dyDescent="0.3">
      <c r="B6784" s="4"/>
    </row>
    <row r="6785" spans="2:2" x14ac:dyDescent="0.3">
      <c r="B6785" s="4"/>
    </row>
    <row r="6786" spans="2:2" x14ac:dyDescent="0.3">
      <c r="B6786" s="4"/>
    </row>
    <row r="6787" spans="2:2" x14ac:dyDescent="0.3">
      <c r="B6787" s="4"/>
    </row>
    <row r="6788" spans="2:2" x14ac:dyDescent="0.3">
      <c r="B6788" s="4"/>
    </row>
    <row r="6789" spans="2:2" x14ac:dyDescent="0.3">
      <c r="B6789" s="4"/>
    </row>
    <row r="6790" spans="2:2" x14ac:dyDescent="0.3">
      <c r="B6790" s="4"/>
    </row>
    <row r="6791" spans="2:2" x14ac:dyDescent="0.3">
      <c r="B6791" s="4"/>
    </row>
    <row r="6792" spans="2:2" x14ac:dyDescent="0.3">
      <c r="B6792" s="4"/>
    </row>
    <row r="6793" spans="2:2" x14ac:dyDescent="0.3">
      <c r="B6793" s="4"/>
    </row>
    <row r="6794" spans="2:2" x14ac:dyDescent="0.3">
      <c r="B6794" s="4"/>
    </row>
    <row r="6795" spans="2:2" x14ac:dyDescent="0.3">
      <c r="B6795" s="4"/>
    </row>
    <row r="6796" spans="2:2" x14ac:dyDescent="0.3">
      <c r="B6796" s="4"/>
    </row>
    <row r="6797" spans="2:2" x14ac:dyDescent="0.3">
      <c r="B6797" s="4"/>
    </row>
    <row r="6798" spans="2:2" x14ac:dyDescent="0.3">
      <c r="B6798" s="4"/>
    </row>
    <row r="6799" spans="2:2" x14ac:dyDescent="0.3">
      <c r="B6799" s="4"/>
    </row>
    <row r="6800" spans="2:2" x14ac:dyDescent="0.3">
      <c r="B6800" s="4"/>
    </row>
    <row r="6801" spans="2:8" x14ac:dyDescent="0.3">
      <c r="B6801" s="4"/>
    </row>
    <row r="6802" spans="2:8" x14ac:dyDescent="0.3">
      <c r="B6802" s="4"/>
    </row>
    <row r="6803" spans="2:8" x14ac:dyDescent="0.3">
      <c r="B6803" s="4"/>
    </row>
    <row r="6804" spans="2:8" x14ac:dyDescent="0.3">
      <c r="B6804" s="4"/>
    </row>
    <row r="6805" spans="2:8" x14ac:dyDescent="0.3">
      <c r="B6805" s="4"/>
    </row>
    <row r="6806" spans="2:8" x14ac:dyDescent="0.3">
      <c r="B6806" s="4"/>
    </row>
    <row r="6807" spans="2:8" x14ac:dyDescent="0.3">
      <c r="B6807" s="4"/>
    </row>
    <row r="6808" spans="2:8" x14ac:dyDescent="0.3">
      <c r="B6808" s="4"/>
    </row>
    <row r="6809" spans="2:8" x14ac:dyDescent="0.3">
      <c r="B6809" s="4"/>
      <c r="H6809" s="1"/>
    </row>
    <row r="6810" spans="2:8" x14ac:dyDescent="0.3">
      <c r="B6810" s="4"/>
    </row>
    <row r="6811" spans="2:8" x14ac:dyDescent="0.3">
      <c r="B6811" s="4"/>
    </row>
    <row r="6812" spans="2:8" x14ac:dyDescent="0.3">
      <c r="B6812" s="4"/>
    </row>
    <row r="6813" spans="2:8" x14ac:dyDescent="0.3">
      <c r="B6813" s="4"/>
    </row>
    <row r="6814" spans="2:8" x14ac:dyDescent="0.3">
      <c r="B6814" s="4"/>
    </row>
    <row r="6815" spans="2:8" x14ac:dyDescent="0.3">
      <c r="B6815" s="4"/>
    </row>
    <row r="6816" spans="2:8" x14ac:dyDescent="0.3">
      <c r="B6816" s="4"/>
    </row>
    <row r="6817" spans="2:2" x14ac:dyDescent="0.3">
      <c r="B6817" s="4"/>
    </row>
    <row r="6818" spans="2:2" x14ac:dyDescent="0.3">
      <c r="B6818" s="4"/>
    </row>
    <row r="6819" spans="2:2" x14ac:dyDescent="0.3">
      <c r="B6819" s="4"/>
    </row>
    <row r="6820" spans="2:2" x14ac:dyDescent="0.3">
      <c r="B6820" s="4"/>
    </row>
    <row r="6821" spans="2:2" x14ac:dyDescent="0.3">
      <c r="B6821" s="4"/>
    </row>
    <row r="6822" spans="2:2" x14ac:dyDescent="0.3">
      <c r="B6822" s="4"/>
    </row>
    <row r="6823" spans="2:2" x14ac:dyDescent="0.3">
      <c r="B6823" s="4"/>
    </row>
    <row r="6824" spans="2:2" x14ac:dyDescent="0.3">
      <c r="B6824" s="4"/>
    </row>
    <row r="6825" spans="2:2" x14ac:dyDescent="0.3">
      <c r="B6825" s="4"/>
    </row>
    <row r="6826" spans="2:2" x14ac:dyDescent="0.3">
      <c r="B6826" s="4"/>
    </row>
    <row r="6827" spans="2:2" x14ac:dyDescent="0.3">
      <c r="B6827" s="4"/>
    </row>
    <row r="6828" spans="2:2" x14ac:dyDescent="0.3">
      <c r="B6828" s="4"/>
    </row>
    <row r="6829" spans="2:2" x14ac:dyDescent="0.3">
      <c r="B6829" s="4"/>
    </row>
    <row r="6830" spans="2:2" x14ac:dyDescent="0.3">
      <c r="B6830" s="4"/>
    </row>
    <row r="6831" spans="2:2" x14ac:dyDescent="0.3">
      <c r="B6831" s="4"/>
    </row>
    <row r="6832" spans="2:2" x14ac:dyDescent="0.3">
      <c r="B6832" s="4"/>
    </row>
    <row r="6833" spans="2:7" x14ac:dyDescent="0.3">
      <c r="B6833" s="4"/>
    </row>
    <row r="6834" spans="2:7" x14ac:dyDescent="0.3">
      <c r="B6834" s="4"/>
    </row>
    <row r="6835" spans="2:7" x14ac:dyDescent="0.3">
      <c r="B6835" s="4"/>
    </row>
    <row r="6836" spans="2:7" x14ac:dyDescent="0.3">
      <c r="B6836" s="4"/>
    </row>
    <row r="6837" spans="2:7" x14ac:dyDescent="0.3">
      <c r="B6837" s="4"/>
    </row>
    <row r="6838" spans="2:7" x14ac:dyDescent="0.3">
      <c r="B6838" s="4"/>
    </row>
    <row r="6839" spans="2:7" x14ac:dyDescent="0.3">
      <c r="B6839" s="4"/>
    </row>
    <row r="6840" spans="2:7" x14ac:dyDescent="0.3">
      <c r="B6840" s="4"/>
    </row>
    <row r="6841" spans="2:7" x14ac:dyDescent="0.3">
      <c r="B6841" s="4"/>
    </row>
    <row r="6842" spans="2:7" x14ac:dyDescent="0.3">
      <c r="B6842" s="4"/>
    </row>
    <row r="6843" spans="2:7" x14ac:dyDescent="0.3">
      <c r="B6843" s="4"/>
    </row>
    <row r="6844" spans="2:7" x14ac:dyDescent="0.3">
      <c r="B6844" s="4"/>
    </row>
    <row r="6845" spans="2:7" x14ac:dyDescent="0.3">
      <c r="B6845" s="4"/>
      <c r="G6845" s="1"/>
    </row>
    <row r="6846" spans="2:7" x14ac:dyDescent="0.3">
      <c r="B6846" s="4"/>
      <c r="G6846" s="1"/>
    </row>
    <row r="6847" spans="2:7" x14ac:dyDescent="0.3">
      <c r="B6847" s="4"/>
    </row>
    <row r="6848" spans="2:7" x14ac:dyDescent="0.3">
      <c r="B6848" s="4"/>
    </row>
    <row r="6849" spans="2:2" x14ac:dyDescent="0.3">
      <c r="B6849" s="4"/>
    </row>
    <row r="6850" spans="2:2" x14ac:dyDescent="0.3">
      <c r="B6850" s="4"/>
    </row>
    <row r="6851" spans="2:2" x14ac:dyDescent="0.3">
      <c r="B6851" s="4"/>
    </row>
    <row r="6852" spans="2:2" x14ac:dyDescent="0.3">
      <c r="B6852" s="4"/>
    </row>
    <row r="6853" spans="2:2" x14ac:dyDescent="0.3">
      <c r="B6853" s="4"/>
    </row>
    <row r="6854" spans="2:2" x14ac:dyDescent="0.3">
      <c r="B6854" s="4"/>
    </row>
    <row r="6855" spans="2:2" x14ac:dyDescent="0.3">
      <c r="B6855" s="4"/>
    </row>
    <row r="6856" spans="2:2" x14ac:dyDescent="0.3">
      <c r="B6856" s="4"/>
    </row>
    <row r="6857" spans="2:2" x14ac:dyDescent="0.3">
      <c r="B6857" s="4"/>
    </row>
    <row r="6858" spans="2:2" x14ac:dyDescent="0.3">
      <c r="B6858" s="4"/>
    </row>
    <row r="6859" spans="2:2" x14ac:dyDescent="0.3">
      <c r="B6859" s="4"/>
    </row>
    <row r="6860" spans="2:2" x14ac:dyDescent="0.3">
      <c r="B6860" s="4"/>
    </row>
    <row r="6861" spans="2:2" x14ac:dyDescent="0.3">
      <c r="B6861" s="4"/>
    </row>
    <row r="6862" spans="2:2" x14ac:dyDescent="0.3">
      <c r="B6862" s="4"/>
    </row>
    <row r="6863" spans="2:2" x14ac:dyDescent="0.3">
      <c r="B6863" s="4"/>
    </row>
    <row r="6864" spans="2:2" x14ac:dyDescent="0.3">
      <c r="B6864" s="4"/>
    </row>
    <row r="6865" spans="2:2" x14ac:dyDescent="0.3">
      <c r="B6865" s="4"/>
    </row>
    <row r="6866" spans="2:2" x14ac:dyDescent="0.3">
      <c r="B6866" s="4"/>
    </row>
    <row r="6867" spans="2:2" x14ac:dyDescent="0.3">
      <c r="B6867" s="4"/>
    </row>
    <row r="6868" spans="2:2" x14ac:dyDescent="0.3">
      <c r="B6868" s="4"/>
    </row>
    <row r="6869" spans="2:2" x14ac:dyDescent="0.3">
      <c r="B6869" s="4"/>
    </row>
    <row r="6870" spans="2:2" x14ac:dyDescent="0.3">
      <c r="B6870" s="4"/>
    </row>
    <row r="6871" spans="2:2" x14ac:dyDescent="0.3">
      <c r="B6871" s="4"/>
    </row>
    <row r="6872" spans="2:2" x14ac:dyDescent="0.3">
      <c r="B6872" s="4"/>
    </row>
    <row r="6873" spans="2:2" x14ac:dyDescent="0.3">
      <c r="B6873" s="4"/>
    </row>
    <row r="6874" spans="2:2" x14ac:dyDescent="0.3">
      <c r="B6874" s="4"/>
    </row>
    <row r="6875" spans="2:2" x14ac:dyDescent="0.3">
      <c r="B6875" s="4"/>
    </row>
    <row r="6876" spans="2:2" x14ac:dyDescent="0.3">
      <c r="B6876" s="4"/>
    </row>
    <row r="6877" spans="2:2" x14ac:dyDescent="0.3">
      <c r="B6877" s="4"/>
    </row>
    <row r="6878" spans="2:2" x14ac:dyDescent="0.3">
      <c r="B6878" s="4"/>
    </row>
    <row r="6879" spans="2:2" x14ac:dyDescent="0.3">
      <c r="B6879" s="4"/>
    </row>
    <row r="6880" spans="2:2" x14ac:dyDescent="0.3">
      <c r="B6880" s="4"/>
    </row>
    <row r="6881" spans="2:2" x14ac:dyDescent="0.3">
      <c r="B6881" s="4"/>
    </row>
    <row r="6882" spans="2:2" x14ac:dyDescent="0.3">
      <c r="B6882" s="4"/>
    </row>
    <row r="6883" spans="2:2" x14ac:dyDescent="0.3">
      <c r="B6883" s="4"/>
    </row>
    <row r="6884" spans="2:2" x14ac:dyDescent="0.3">
      <c r="B6884" s="4"/>
    </row>
    <row r="6885" spans="2:2" x14ac:dyDescent="0.3">
      <c r="B6885" s="4"/>
    </row>
    <row r="6886" spans="2:2" x14ac:dyDescent="0.3">
      <c r="B6886" s="4"/>
    </row>
    <row r="6887" spans="2:2" x14ac:dyDescent="0.3">
      <c r="B6887" s="4"/>
    </row>
    <row r="6888" spans="2:2" x14ac:dyDescent="0.3">
      <c r="B6888" s="4"/>
    </row>
    <row r="6889" spans="2:2" x14ac:dyDescent="0.3">
      <c r="B6889" s="4"/>
    </row>
    <row r="6890" spans="2:2" x14ac:dyDescent="0.3">
      <c r="B6890" s="4"/>
    </row>
    <row r="6891" spans="2:2" x14ac:dyDescent="0.3">
      <c r="B6891" s="4"/>
    </row>
    <row r="6892" spans="2:2" x14ac:dyDescent="0.3">
      <c r="B6892" s="4"/>
    </row>
    <row r="6893" spans="2:2" x14ac:dyDescent="0.3">
      <c r="B6893" s="4"/>
    </row>
    <row r="6894" spans="2:2" x14ac:dyDescent="0.3">
      <c r="B6894" s="4"/>
    </row>
    <row r="6895" spans="2:2" x14ac:dyDescent="0.3">
      <c r="B6895" s="4"/>
    </row>
    <row r="6896" spans="2:2" x14ac:dyDescent="0.3">
      <c r="B6896" s="4"/>
    </row>
    <row r="6897" spans="2:2" x14ac:dyDescent="0.3">
      <c r="B6897" s="4"/>
    </row>
    <row r="6898" spans="2:2" x14ac:dyDescent="0.3">
      <c r="B6898" s="4"/>
    </row>
    <row r="6899" spans="2:2" x14ac:dyDescent="0.3">
      <c r="B6899" s="4"/>
    </row>
    <row r="6900" spans="2:2" x14ac:dyDescent="0.3">
      <c r="B6900" s="4"/>
    </row>
    <row r="6901" spans="2:2" x14ac:dyDescent="0.3">
      <c r="B6901" s="4"/>
    </row>
    <row r="6902" spans="2:2" x14ac:dyDescent="0.3">
      <c r="B6902" s="4"/>
    </row>
    <row r="6903" spans="2:2" x14ac:dyDescent="0.3">
      <c r="B6903" s="4"/>
    </row>
    <row r="6904" spans="2:2" x14ac:dyDescent="0.3">
      <c r="B6904" s="4"/>
    </row>
    <row r="6905" spans="2:2" x14ac:dyDescent="0.3">
      <c r="B6905" s="4"/>
    </row>
    <row r="6906" spans="2:2" x14ac:dyDescent="0.3">
      <c r="B6906" s="4"/>
    </row>
    <row r="6907" spans="2:2" x14ac:dyDescent="0.3">
      <c r="B6907" s="4"/>
    </row>
    <row r="6908" spans="2:2" x14ac:dyDescent="0.3">
      <c r="B6908" s="4"/>
    </row>
    <row r="6909" spans="2:2" x14ac:dyDescent="0.3">
      <c r="B6909" s="4"/>
    </row>
    <row r="6910" spans="2:2" x14ac:dyDescent="0.3">
      <c r="B6910" s="4"/>
    </row>
    <row r="6911" spans="2:2" x14ac:dyDescent="0.3">
      <c r="B6911" s="4"/>
    </row>
    <row r="6912" spans="2:2" x14ac:dyDescent="0.3">
      <c r="B6912" s="4"/>
    </row>
    <row r="6913" spans="2:2" x14ac:dyDescent="0.3">
      <c r="B6913" s="4"/>
    </row>
    <row r="6914" spans="2:2" x14ac:dyDescent="0.3">
      <c r="B6914" s="4"/>
    </row>
    <row r="6915" spans="2:2" x14ac:dyDescent="0.3">
      <c r="B6915" s="4"/>
    </row>
    <row r="6916" spans="2:2" x14ac:dyDescent="0.3">
      <c r="B6916" s="4"/>
    </row>
    <row r="6917" spans="2:2" x14ac:dyDescent="0.3">
      <c r="B6917" s="4"/>
    </row>
    <row r="6918" spans="2:2" x14ac:dyDescent="0.3">
      <c r="B6918" s="4"/>
    </row>
    <row r="6919" spans="2:2" x14ac:dyDescent="0.3">
      <c r="B6919" s="4"/>
    </row>
    <row r="6920" spans="2:2" x14ac:dyDescent="0.3">
      <c r="B6920" s="4"/>
    </row>
    <row r="6921" spans="2:2" x14ac:dyDescent="0.3">
      <c r="B6921" s="4"/>
    </row>
    <row r="6922" spans="2:2" x14ac:dyDescent="0.3">
      <c r="B6922" s="4"/>
    </row>
    <row r="6923" spans="2:2" x14ac:dyDescent="0.3">
      <c r="B6923" s="4"/>
    </row>
    <row r="6924" spans="2:2" x14ac:dyDescent="0.3">
      <c r="B6924" s="4"/>
    </row>
    <row r="6925" spans="2:2" x14ac:dyDescent="0.3">
      <c r="B6925" s="4"/>
    </row>
    <row r="6926" spans="2:2" x14ac:dyDescent="0.3">
      <c r="B6926" s="4"/>
    </row>
    <row r="6927" spans="2:2" x14ac:dyDescent="0.3">
      <c r="B6927" s="4"/>
    </row>
    <row r="6928" spans="2:2" x14ac:dyDescent="0.3">
      <c r="B6928" s="4"/>
    </row>
    <row r="6929" spans="2:2" x14ac:dyDescent="0.3">
      <c r="B6929" s="4"/>
    </row>
    <row r="6930" spans="2:2" x14ac:dyDescent="0.3">
      <c r="B6930" s="4"/>
    </row>
    <row r="6931" spans="2:2" x14ac:dyDescent="0.3">
      <c r="B6931" s="4"/>
    </row>
    <row r="6932" spans="2:2" x14ac:dyDescent="0.3">
      <c r="B6932" s="4"/>
    </row>
    <row r="6933" spans="2:2" x14ac:dyDescent="0.3">
      <c r="B6933" s="4"/>
    </row>
    <row r="6934" spans="2:2" x14ac:dyDescent="0.3">
      <c r="B6934" s="4"/>
    </row>
    <row r="6935" spans="2:2" x14ac:dyDescent="0.3">
      <c r="B6935" s="4"/>
    </row>
    <row r="6936" spans="2:2" x14ac:dyDescent="0.3">
      <c r="B6936" s="4"/>
    </row>
    <row r="6937" spans="2:2" x14ac:dyDescent="0.3">
      <c r="B6937" s="4"/>
    </row>
    <row r="6938" spans="2:2" x14ac:dyDescent="0.3">
      <c r="B6938" s="4"/>
    </row>
    <row r="6939" spans="2:2" x14ac:dyDescent="0.3">
      <c r="B6939" s="4"/>
    </row>
    <row r="6940" spans="2:2" x14ac:dyDescent="0.3">
      <c r="B6940" s="4"/>
    </row>
    <row r="6941" spans="2:2" x14ac:dyDescent="0.3">
      <c r="B6941" s="4"/>
    </row>
    <row r="6942" spans="2:2" x14ac:dyDescent="0.3">
      <c r="B6942" s="4"/>
    </row>
    <row r="6943" spans="2:2" x14ac:dyDescent="0.3">
      <c r="B6943" s="4"/>
    </row>
    <row r="6944" spans="2:2" x14ac:dyDescent="0.3">
      <c r="B6944" s="4"/>
    </row>
    <row r="6945" spans="2:2" x14ac:dyDescent="0.3">
      <c r="B6945" s="4"/>
    </row>
    <row r="6946" spans="2:2" x14ac:dyDescent="0.3">
      <c r="B6946" s="4"/>
    </row>
    <row r="6947" spans="2:2" x14ac:dyDescent="0.3">
      <c r="B6947" s="4"/>
    </row>
    <row r="6948" spans="2:2" x14ac:dyDescent="0.3">
      <c r="B6948" s="4"/>
    </row>
    <row r="6949" spans="2:2" x14ac:dyDescent="0.3">
      <c r="B6949" s="4"/>
    </row>
    <row r="6950" spans="2:2" x14ac:dyDescent="0.3">
      <c r="B6950" s="4"/>
    </row>
    <row r="6951" spans="2:2" x14ac:dyDescent="0.3">
      <c r="B6951" s="4"/>
    </row>
    <row r="6952" spans="2:2" x14ac:dyDescent="0.3">
      <c r="B6952" s="4"/>
    </row>
    <row r="6953" spans="2:2" x14ac:dyDescent="0.3">
      <c r="B6953" s="4"/>
    </row>
    <row r="6954" spans="2:2" x14ac:dyDescent="0.3">
      <c r="B6954" s="4"/>
    </row>
    <row r="6955" spans="2:2" x14ac:dyDescent="0.3">
      <c r="B6955" s="4"/>
    </row>
    <row r="6956" spans="2:2" x14ac:dyDescent="0.3">
      <c r="B6956" s="4"/>
    </row>
    <row r="6957" spans="2:2" x14ac:dyDescent="0.3">
      <c r="B6957" s="4"/>
    </row>
    <row r="6958" spans="2:2" x14ac:dyDescent="0.3">
      <c r="B6958" s="4"/>
    </row>
    <row r="6959" spans="2:2" x14ac:dyDescent="0.3">
      <c r="B6959" s="4"/>
    </row>
    <row r="6960" spans="2:2" x14ac:dyDescent="0.3">
      <c r="B6960" s="4"/>
    </row>
    <row r="6961" spans="2:2" x14ac:dyDescent="0.3">
      <c r="B6961" s="4"/>
    </row>
    <row r="6962" spans="2:2" x14ac:dyDescent="0.3">
      <c r="B6962" s="4"/>
    </row>
    <row r="6963" spans="2:2" x14ac:dyDescent="0.3">
      <c r="B6963" s="4"/>
    </row>
    <row r="6964" spans="2:2" x14ac:dyDescent="0.3">
      <c r="B6964" s="4"/>
    </row>
    <row r="6965" spans="2:2" x14ac:dyDescent="0.3">
      <c r="B6965" s="4"/>
    </row>
    <row r="6966" spans="2:2" x14ac:dyDescent="0.3">
      <c r="B6966" s="4"/>
    </row>
    <row r="6967" spans="2:2" x14ac:dyDescent="0.3">
      <c r="B6967" s="4"/>
    </row>
    <row r="6968" spans="2:2" x14ac:dyDescent="0.3">
      <c r="B6968" s="4"/>
    </row>
    <row r="6969" spans="2:2" x14ac:dyDescent="0.3">
      <c r="B6969" s="4"/>
    </row>
    <row r="6970" spans="2:2" x14ac:dyDescent="0.3">
      <c r="B6970" s="4"/>
    </row>
    <row r="6971" spans="2:2" x14ac:dyDescent="0.3">
      <c r="B6971" s="4"/>
    </row>
    <row r="6972" spans="2:2" x14ac:dyDescent="0.3">
      <c r="B6972" s="4"/>
    </row>
    <row r="6973" spans="2:2" x14ac:dyDescent="0.3">
      <c r="B6973" s="4"/>
    </row>
    <row r="6974" spans="2:2" x14ac:dyDescent="0.3">
      <c r="B6974" s="4"/>
    </row>
    <row r="6975" spans="2:2" x14ac:dyDescent="0.3">
      <c r="B6975" s="4"/>
    </row>
    <row r="6976" spans="2:2" x14ac:dyDescent="0.3">
      <c r="B6976" s="4"/>
    </row>
    <row r="6977" spans="2:2" x14ac:dyDescent="0.3">
      <c r="B6977" s="4"/>
    </row>
    <row r="6978" spans="2:2" x14ac:dyDescent="0.3">
      <c r="B6978" s="4"/>
    </row>
    <row r="6979" spans="2:2" x14ac:dyDescent="0.3">
      <c r="B6979" s="4"/>
    </row>
    <row r="6980" spans="2:2" x14ac:dyDescent="0.3">
      <c r="B6980" s="4"/>
    </row>
    <row r="6981" spans="2:2" x14ac:dyDescent="0.3">
      <c r="B6981" s="4"/>
    </row>
    <row r="6982" spans="2:2" x14ac:dyDescent="0.3">
      <c r="B6982" s="4"/>
    </row>
    <row r="6983" spans="2:2" x14ac:dyDescent="0.3">
      <c r="B6983" s="4"/>
    </row>
    <row r="6984" spans="2:2" x14ac:dyDescent="0.3">
      <c r="B6984" s="4"/>
    </row>
    <row r="6985" spans="2:2" x14ac:dyDescent="0.3">
      <c r="B6985" s="4"/>
    </row>
    <row r="6986" spans="2:2" x14ac:dyDescent="0.3">
      <c r="B6986" s="4"/>
    </row>
    <row r="6987" spans="2:2" x14ac:dyDescent="0.3">
      <c r="B6987" s="4"/>
    </row>
    <row r="6988" spans="2:2" x14ac:dyDescent="0.3">
      <c r="B6988" s="4"/>
    </row>
    <row r="6989" spans="2:2" x14ac:dyDescent="0.3">
      <c r="B6989" s="4"/>
    </row>
    <row r="6990" spans="2:2" x14ac:dyDescent="0.3">
      <c r="B6990" s="4"/>
    </row>
    <row r="6991" spans="2:2" x14ac:dyDescent="0.3">
      <c r="B6991" s="4"/>
    </row>
    <row r="6992" spans="2:2" x14ac:dyDescent="0.3">
      <c r="B6992" s="4"/>
    </row>
    <row r="6993" spans="2:7" x14ac:dyDescent="0.3">
      <c r="B6993" s="4"/>
    </row>
    <row r="6994" spans="2:7" x14ac:dyDescent="0.3">
      <c r="B6994" s="4"/>
    </row>
    <row r="6995" spans="2:7" x14ac:dyDescent="0.3">
      <c r="B6995" s="4"/>
    </row>
    <row r="6996" spans="2:7" x14ac:dyDescent="0.3">
      <c r="B6996" s="4"/>
    </row>
    <row r="6997" spans="2:7" x14ac:dyDescent="0.3">
      <c r="B6997" s="4"/>
    </row>
    <row r="6998" spans="2:7" x14ac:dyDescent="0.3">
      <c r="B6998" s="4"/>
    </row>
    <row r="6999" spans="2:7" x14ac:dyDescent="0.3">
      <c r="B6999" s="4"/>
      <c r="G6999" s="1"/>
    </row>
    <row r="7000" spans="2:7" x14ac:dyDescent="0.3">
      <c r="B7000" s="4"/>
    </row>
    <row r="7001" spans="2:7" x14ac:dyDescent="0.3">
      <c r="B7001" s="4"/>
    </row>
    <row r="7002" spans="2:7" x14ac:dyDescent="0.3">
      <c r="B7002" s="4"/>
    </row>
    <row r="7003" spans="2:7" x14ac:dyDescent="0.3">
      <c r="B7003" s="4"/>
    </row>
    <row r="7004" spans="2:7" x14ac:dyDescent="0.3">
      <c r="B7004" s="4"/>
    </row>
    <row r="7005" spans="2:7" x14ac:dyDescent="0.3">
      <c r="B7005" s="4"/>
    </row>
    <row r="7006" spans="2:7" x14ac:dyDescent="0.3">
      <c r="B7006" s="4"/>
    </row>
    <row r="7007" spans="2:7" x14ac:dyDescent="0.3">
      <c r="B7007" s="4"/>
    </row>
    <row r="7008" spans="2:7" x14ac:dyDescent="0.3">
      <c r="B7008" s="4"/>
    </row>
    <row r="7009" spans="2:2" x14ac:dyDescent="0.3">
      <c r="B7009" s="4"/>
    </row>
    <row r="7010" spans="2:2" x14ac:dyDescent="0.3">
      <c r="B7010" s="4"/>
    </row>
    <row r="7011" spans="2:2" x14ac:dyDescent="0.3">
      <c r="B7011" s="4"/>
    </row>
    <row r="7012" spans="2:2" x14ac:dyDescent="0.3">
      <c r="B7012" s="4"/>
    </row>
    <row r="7013" spans="2:2" x14ac:dyDescent="0.3">
      <c r="B7013" s="4"/>
    </row>
    <row r="7014" spans="2:2" x14ac:dyDescent="0.3">
      <c r="B7014" s="4"/>
    </row>
    <row r="7015" spans="2:2" x14ac:dyDescent="0.3">
      <c r="B7015" s="4"/>
    </row>
    <row r="7016" spans="2:2" x14ac:dyDescent="0.3">
      <c r="B7016" s="4"/>
    </row>
    <row r="7017" spans="2:2" x14ac:dyDescent="0.3">
      <c r="B7017" s="4"/>
    </row>
    <row r="7018" spans="2:2" x14ac:dyDescent="0.3">
      <c r="B7018" s="4"/>
    </row>
    <row r="7019" spans="2:2" x14ac:dyDescent="0.3">
      <c r="B7019" s="4"/>
    </row>
    <row r="7020" spans="2:2" x14ac:dyDescent="0.3">
      <c r="B7020" s="4"/>
    </row>
    <row r="7021" spans="2:2" x14ac:dyDescent="0.3">
      <c r="B7021" s="4"/>
    </row>
    <row r="7022" spans="2:2" x14ac:dyDescent="0.3">
      <c r="B7022" s="4"/>
    </row>
    <row r="7023" spans="2:2" x14ac:dyDescent="0.3">
      <c r="B7023" s="4"/>
    </row>
    <row r="7024" spans="2:2" x14ac:dyDescent="0.3">
      <c r="B7024" s="4"/>
    </row>
    <row r="7025" spans="2:7" x14ac:dyDescent="0.3">
      <c r="B7025" s="4"/>
    </row>
    <row r="7026" spans="2:7" x14ac:dyDescent="0.3">
      <c r="B7026" s="4"/>
    </row>
    <row r="7027" spans="2:7" x14ac:dyDescent="0.3">
      <c r="B7027" s="4"/>
    </row>
    <row r="7028" spans="2:7" x14ac:dyDescent="0.3">
      <c r="B7028" s="4"/>
    </row>
    <row r="7029" spans="2:7" x14ac:dyDescent="0.3">
      <c r="B7029" s="4"/>
    </row>
    <row r="7030" spans="2:7" x14ac:dyDescent="0.3">
      <c r="B7030" s="4"/>
    </row>
    <row r="7031" spans="2:7" x14ac:dyDescent="0.3">
      <c r="B7031" s="4"/>
    </row>
    <row r="7032" spans="2:7" x14ac:dyDescent="0.3">
      <c r="B7032" s="4"/>
    </row>
    <row r="7033" spans="2:7" x14ac:dyDescent="0.3">
      <c r="B7033" s="4"/>
    </row>
    <row r="7034" spans="2:7" x14ac:dyDescent="0.3">
      <c r="B7034" s="4"/>
      <c r="G7034" s="1"/>
    </row>
    <row r="7035" spans="2:7" x14ac:dyDescent="0.3">
      <c r="B7035" s="4"/>
    </row>
    <row r="7036" spans="2:7" x14ac:dyDescent="0.3">
      <c r="B7036" s="4"/>
    </row>
    <row r="7037" spans="2:7" x14ac:dyDescent="0.3">
      <c r="B7037" s="4"/>
    </row>
    <row r="7038" spans="2:7" x14ac:dyDescent="0.3">
      <c r="B7038" s="4"/>
    </row>
    <row r="7039" spans="2:7" x14ac:dyDescent="0.3">
      <c r="B7039" s="4"/>
    </row>
    <row r="7040" spans="2:7" x14ac:dyDescent="0.3">
      <c r="B7040" s="4"/>
    </row>
    <row r="7041" spans="2:7" x14ac:dyDescent="0.3">
      <c r="B7041" s="4"/>
    </row>
    <row r="7042" spans="2:7" x14ac:dyDescent="0.3">
      <c r="B7042" s="4"/>
      <c r="G7042" s="1"/>
    </row>
    <row r="7043" spans="2:7" x14ac:dyDescent="0.3">
      <c r="B7043" s="4"/>
    </row>
    <row r="7044" spans="2:7" x14ac:dyDescent="0.3">
      <c r="B7044" s="4"/>
    </row>
    <row r="7045" spans="2:7" x14ac:dyDescent="0.3">
      <c r="B7045" s="4"/>
    </row>
    <row r="7046" spans="2:7" x14ac:dyDescent="0.3">
      <c r="B7046" s="4"/>
    </row>
    <row r="7047" spans="2:7" x14ac:dyDescent="0.3">
      <c r="B7047" s="4"/>
    </row>
    <row r="7048" spans="2:7" x14ac:dyDescent="0.3">
      <c r="B7048" s="4"/>
    </row>
    <row r="7049" spans="2:7" x14ac:dyDescent="0.3">
      <c r="B7049" s="4"/>
    </row>
    <row r="7050" spans="2:7" x14ac:dyDescent="0.3">
      <c r="B7050" s="4"/>
    </row>
    <row r="7051" spans="2:7" x14ac:dyDescent="0.3">
      <c r="B7051" s="4"/>
    </row>
    <row r="7052" spans="2:7" x14ac:dyDescent="0.3">
      <c r="B7052" s="4"/>
    </row>
    <row r="7053" spans="2:7" x14ac:dyDescent="0.3">
      <c r="B7053" s="4"/>
    </row>
    <row r="7054" spans="2:7" x14ac:dyDescent="0.3">
      <c r="B7054" s="4"/>
    </row>
    <row r="7055" spans="2:7" x14ac:dyDescent="0.3">
      <c r="B7055" s="4"/>
    </row>
    <row r="7056" spans="2:7" x14ac:dyDescent="0.3">
      <c r="B7056" s="4"/>
    </row>
    <row r="7057" spans="2:2" x14ac:dyDescent="0.3">
      <c r="B7057" s="4"/>
    </row>
    <row r="7058" spans="2:2" x14ac:dyDescent="0.3">
      <c r="B7058" s="4"/>
    </row>
    <row r="7059" spans="2:2" x14ac:dyDescent="0.3">
      <c r="B7059" s="4"/>
    </row>
    <row r="7060" spans="2:2" x14ac:dyDescent="0.3">
      <c r="B7060" s="4"/>
    </row>
    <row r="7061" spans="2:2" x14ac:dyDescent="0.3">
      <c r="B7061" s="4"/>
    </row>
    <row r="7062" spans="2:2" x14ac:dyDescent="0.3">
      <c r="B7062" s="4"/>
    </row>
    <row r="7063" spans="2:2" x14ac:dyDescent="0.3">
      <c r="B7063" s="4"/>
    </row>
    <row r="7064" spans="2:2" x14ac:dyDescent="0.3">
      <c r="B7064" s="4"/>
    </row>
    <row r="7065" spans="2:2" x14ac:dyDescent="0.3">
      <c r="B7065" s="4"/>
    </row>
    <row r="7066" spans="2:2" x14ac:dyDescent="0.3">
      <c r="B7066" s="4"/>
    </row>
    <row r="7067" spans="2:2" x14ac:dyDescent="0.3">
      <c r="B7067" s="4"/>
    </row>
    <row r="7068" spans="2:2" x14ac:dyDescent="0.3">
      <c r="B7068" s="4"/>
    </row>
    <row r="7069" spans="2:2" x14ac:dyDescent="0.3">
      <c r="B7069" s="4"/>
    </row>
    <row r="7070" spans="2:2" x14ac:dyDescent="0.3">
      <c r="B7070" s="4"/>
    </row>
    <row r="7071" spans="2:2" x14ac:dyDescent="0.3">
      <c r="B7071" s="4"/>
    </row>
    <row r="7072" spans="2:2" x14ac:dyDescent="0.3">
      <c r="B7072" s="4"/>
    </row>
    <row r="7073" spans="2:2" x14ac:dyDescent="0.3">
      <c r="B7073" s="4"/>
    </row>
    <row r="7074" spans="2:2" x14ac:dyDescent="0.3">
      <c r="B7074" s="4"/>
    </row>
    <row r="7075" spans="2:2" x14ac:dyDescent="0.3">
      <c r="B7075" s="4"/>
    </row>
    <row r="7076" spans="2:2" x14ac:dyDescent="0.3">
      <c r="B7076" s="4"/>
    </row>
    <row r="7077" spans="2:2" x14ac:dyDescent="0.3">
      <c r="B7077" s="4"/>
    </row>
    <row r="7078" spans="2:2" x14ac:dyDescent="0.3">
      <c r="B7078" s="4"/>
    </row>
    <row r="7079" spans="2:2" x14ac:dyDescent="0.3">
      <c r="B7079" s="4"/>
    </row>
    <row r="7080" spans="2:2" x14ac:dyDescent="0.3">
      <c r="B7080" s="4"/>
    </row>
    <row r="7081" spans="2:2" x14ac:dyDescent="0.3">
      <c r="B7081" s="4"/>
    </row>
    <row r="7082" spans="2:2" x14ac:dyDescent="0.3">
      <c r="B7082" s="4"/>
    </row>
    <row r="7083" spans="2:2" x14ac:dyDescent="0.3">
      <c r="B7083" s="4"/>
    </row>
    <row r="7084" spans="2:2" x14ac:dyDescent="0.3">
      <c r="B7084" s="4"/>
    </row>
    <row r="7085" spans="2:2" x14ac:dyDescent="0.3">
      <c r="B7085" s="4"/>
    </row>
    <row r="7086" spans="2:2" x14ac:dyDescent="0.3">
      <c r="B7086" s="4"/>
    </row>
    <row r="7087" spans="2:2" x14ac:dyDescent="0.3">
      <c r="B7087" s="4"/>
    </row>
    <row r="7088" spans="2:2" x14ac:dyDescent="0.3">
      <c r="B7088" s="4"/>
    </row>
    <row r="7089" spans="2:2" x14ac:dyDescent="0.3">
      <c r="B7089" s="4"/>
    </row>
    <row r="7090" spans="2:2" x14ac:dyDescent="0.3">
      <c r="B7090" s="4"/>
    </row>
    <row r="7091" spans="2:2" x14ac:dyDescent="0.3">
      <c r="B7091" s="4"/>
    </row>
    <row r="7092" spans="2:2" x14ac:dyDescent="0.3">
      <c r="B7092" s="4"/>
    </row>
    <row r="7093" spans="2:2" x14ac:dyDescent="0.3">
      <c r="B7093" s="4"/>
    </row>
    <row r="7094" spans="2:2" x14ac:dyDescent="0.3">
      <c r="B7094" s="4"/>
    </row>
    <row r="7095" spans="2:2" x14ac:dyDescent="0.3">
      <c r="B7095" s="4"/>
    </row>
    <row r="7096" spans="2:2" x14ac:dyDescent="0.3">
      <c r="B7096" s="4"/>
    </row>
    <row r="7097" spans="2:2" x14ac:dyDescent="0.3">
      <c r="B7097" s="4"/>
    </row>
    <row r="7098" spans="2:2" x14ac:dyDescent="0.3">
      <c r="B7098" s="4"/>
    </row>
    <row r="7099" spans="2:2" x14ac:dyDescent="0.3">
      <c r="B7099" s="4"/>
    </row>
    <row r="7100" spans="2:2" x14ac:dyDescent="0.3">
      <c r="B7100" s="4"/>
    </row>
    <row r="7101" spans="2:2" x14ac:dyDescent="0.3">
      <c r="B7101" s="4"/>
    </row>
    <row r="7102" spans="2:2" x14ac:dyDescent="0.3">
      <c r="B7102" s="4"/>
    </row>
    <row r="7103" spans="2:2" x14ac:dyDescent="0.3">
      <c r="B7103" s="4"/>
    </row>
    <row r="7104" spans="2:2" x14ac:dyDescent="0.3">
      <c r="B7104" s="4"/>
    </row>
    <row r="7105" spans="2:8" x14ac:dyDescent="0.3">
      <c r="B7105" s="4"/>
    </row>
    <row r="7106" spans="2:8" x14ac:dyDescent="0.3">
      <c r="B7106" s="4"/>
    </row>
    <row r="7107" spans="2:8" x14ac:dyDescent="0.3">
      <c r="B7107" s="4"/>
    </row>
    <row r="7108" spans="2:8" x14ac:dyDescent="0.3">
      <c r="B7108" s="4"/>
    </row>
    <row r="7109" spans="2:8" x14ac:dyDescent="0.3">
      <c r="B7109" s="4"/>
    </row>
    <row r="7110" spans="2:8" x14ac:dyDescent="0.3">
      <c r="B7110" s="4"/>
    </row>
    <row r="7111" spans="2:8" x14ac:dyDescent="0.3">
      <c r="B7111" s="4"/>
    </row>
    <row r="7112" spans="2:8" x14ac:dyDescent="0.3">
      <c r="B7112" s="4"/>
      <c r="H7112" s="1"/>
    </row>
    <row r="7113" spans="2:8" x14ac:dyDescent="0.3">
      <c r="B7113" s="4"/>
    </row>
    <row r="7114" spans="2:8" x14ac:dyDescent="0.3">
      <c r="B7114" s="4"/>
    </row>
    <row r="7115" spans="2:8" x14ac:dyDescent="0.3">
      <c r="B7115" s="4"/>
    </row>
    <row r="7116" spans="2:8" x14ac:dyDescent="0.3">
      <c r="B7116" s="4"/>
    </row>
    <row r="7117" spans="2:8" x14ac:dyDescent="0.3">
      <c r="B7117" s="4"/>
    </row>
    <row r="7118" spans="2:8" x14ac:dyDescent="0.3">
      <c r="B7118" s="4"/>
    </row>
    <row r="7119" spans="2:8" x14ac:dyDescent="0.3">
      <c r="B7119" s="4"/>
    </row>
    <row r="7120" spans="2:8" x14ac:dyDescent="0.3">
      <c r="B7120" s="4"/>
    </row>
    <row r="7121" spans="2:2" x14ac:dyDescent="0.3">
      <c r="B7121" s="4"/>
    </row>
    <row r="7122" spans="2:2" x14ac:dyDescent="0.3">
      <c r="B7122" s="4"/>
    </row>
    <row r="7123" spans="2:2" x14ac:dyDescent="0.3">
      <c r="B7123" s="4"/>
    </row>
    <row r="7124" spans="2:2" x14ac:dyDescent="0.3">
      <c r="B7124" s="4"/>
    </row>
    <row r="7125" spans="2:2" x14ac:dyDescent="0.3">
      <c r="B7125" s="4"/>
    </row>
    <row r="7126" spans="2:2" x14ac:dyDescent="0.3">
      <c r="B7126" s="4"/>
    </row>
    <row r="7127" spans="2:2" x14ac:dyDescent="0.3">
      <c r="B7127" s="4"/>
    </row>
    <row r="7128" spans="2:2" x14ac:dyDescent="0.3">
      <c r="B7128" s="4"/>
    </row>
    <row r="7129" spans="2:2" x14ac:dyDescent="0.3">
      <c r="B7129" s="4"/>
    </row>
    <row r="7130" spans="2:2" x14ac:dyDescent="0.3">
      <c r="B7130" s="4"/>
    </row>
    <row r="7131" spans="2:2" x14ac:dyDescent="0.3">
      <c r="B7131" s="4"/>
    </row>
    <row r="7132" spans="2:2" x14ac:dyDescent="0.3">
      <c r="B7132" s="4"/>
    </row>
    <row r="7133" spans="2:2" x14ac:dyDescent="0.3">
      <c r="B7133" s="4"/>
    </row>
    <row r="7134" spans="2:2" x14ac:dyDescent="0.3">
      <c r="B7134" s="4"/>
    </row>
    <row r="7135" spans="2:2" x14ac:dyDescent="0.3">
      <c r="B7135" s="4"/>
    </row>
    <row r="7136" spans="2:2" x14ac:dyDescent="0.3">
      <c r="B7136" s="4"/>
    </row>
    <row r="7137" spans="2:2" x14ac:dyDescent="0.3">
      <c r="B7137" s="4"/>
    </row>
    <row r="7138" spans="2:2" x14ac:dyDescent="0.3">
      <c r="B7138" s="4"/>
    </row>
    <row r="7139" spans="2:2" x14ac:dyDescent="0.3">
      <c r="B7139" s="4"/>
    </row>
    <row r="7140" spans="2:2" x14ac:dyDescent="0.3">
      <c r="B7140" s="4"/>
    </row>
    <row r="7141" spans="2:2" x14ac:dyDescent="0.3">
      <c r="B7141" s="4"/>
    </row>
    <row r="7142" spans="2:2" x14ac:dyDescent="0.3">
      <c r="B7142" s="4"/>
    </row>
    <row r="7143" spans="2:2" x14ac:dyDescent="0.3">
      <c r="B7143" s="4"/>
    </row>
    <row r="7144" spans="2:2" x14ac:dyDescent="0.3">
      <c r="B7144" s="4"/>
    </row>
    <row r="7145" spans="2:2" x14ac:dyDescent="0.3">
      <c r="B7145" s="4"/>
    </row>
    <row r="7146" spans="2:2" x14ac:dyDescent="0.3">
      <c r="B7146" s="4"/>
    </row>
    <row r="7147" spans="2:2" x14ac:dyDescent="0.3">
      <c r="B7147" s="4"/>
    </row>
    <row r="7148" spans="2:2" x14ac:dyDescent="0.3">
      <c r="B7148" s="4"/>
    </row>
    <row r="7149" spans="2:2" x14ac:dyDescent="0.3">
      <c r="B7149" s="4"/>
    </row>
    <row r="7150" spans="2:2" x14ac:dyDescent="0.3">
      <c r="B7150" s="4"/>
    </row>
    <row r="7151" spans="2:2" x14ac:dyDescent="0.3">
      <c r="B7151" s="4"/>
    </row>
    <row r="7152" spans="2:2" x14ac:dyDescent="0.3">
      <c r="B7152" s="4"/>
    </row>
    <row r="7153" spans="2:8" x14ac:dyDescent="0.3">
      <c r="B7153" s="4"/>
    </row>
    <row r="7154" spans="2:8" x14ac:dyDescent="0.3">
      <c r="B7154" s="4"/>
    </row>
    <row r="7155" spans="2:8" x14ac:dyDescent="0.3">
      <c r="B7155" s="4"/>
    </row>
    <row r="7156" spans="2:8" x14ac:dyDescent="0.3">
      <c r="B7156" s="4"/>
    </row>
    <row r="7157" spans="2:8" x14ac:dyDescent="0.3">
      <c r="B7157" s="4"/>
    </row>
    <row r="7158" spans="2:8" x14ac:dyDescent="0.3">
      <c r="B7158" s="4"/>
      <c r="G7158" s="1"/>
    </row>
    <row r="7159" spans="2:8" x14ac:dyDescent="0.3">
      <c r="B7159" s="4"/>
    </row>
    <row r="7160" spans="2:8" x14ac:dyDescent="0.3">
      <c r="B7160" s="4"/>
    </row>
    <row r="7161" spans="2:8" x14ac:dyDescent="0.3">
      <c r="B7161" s="4"/>
    </row>
    <row r="7162" spans="2:8" x14ac:dyDescent="0.3">
      <c r="B7162" s="4"/>
      <c r="H7162" s="1"/>
    </row>
    <row r="7163" spans="2:8" x14ac:dyDescent="0.3">
      <c r="B7163" s="4"/>
    </row>
    <row r="7164" spans="2:8" x14ac:dyDescent="0.3">
      <c r="B7164" s="4"/>
    </row>
    <row r="7165" spans="2:8" x14ac:dyDescent="0.3">
      <c r="B7165" s="4"/>
    </row>
    <row r="7166" spans="2:8" x14ac:dyDescent="0.3">
      <c r="B7166" s="4"/>
    </row>
    <row r="7167" spans="2:8" x14ac:dyDescent="0.3">
      <c r="B7167" s="4"/>
    </row>
    <row r="7168" spans="2:8" x14ac:dyDescent="0.3">
      <c r="B7168" s="4"/>
    </row>
    <row r="7169" spans="2:2" x14ac:dyDescent="0.3">
      <c r="B7169" s="4"/>
    </row>
    <row r="7170" spans="2:2" x14ac:dyDescent="0.3">
      <c r="B7170" s="4"/>
    </row>
    <row r="7171" spans="2:2" x14ac:dyDescent="0.3">
      <c r="B7171" s="4"/>
    </row>
    <row r="7172" spans="2:2" x14ac:dyDescent="0.3">
      <c r="B7172" s="4"/>
    </row>
    <row r="7173" spans="2:2" x14ac:dyDescent="0.3">
      <c r="B7173" s="4"/>
    </row>
    <row r="7174" spans="2:2" x14ac:dyDescent="0.3">
      <c r="B7174" s="4"/>
    </row>
    <row r="7175" spans="2:2" x14ac:dyDescent="0.3">
      <c r="B7175" s="4"/>
    </row>
    <row r="7176" spans="2:2" x14ac:dyDescent="0.3">
      <c r="B7176" s="4"/>
    </row>
    <row r="7177" spans="2:2" x14ac:dyDescent="0.3">
      <c r="B7177" s="4"/>
    </row>
    <row r="7178" spans="2:2" x14ac:dyDescent="0.3">
      <c r="B7178" s="4"/>
    </row>
    <row r="7179" spans="2:2" x14ac:dyDescent="0.3">
      <c r="B7179" s="4"/>
    </row>
    <row r="7180" spans="2:2" x14ac:dyDescent="0.3">
      <c r="B7180" s="4"/>
    </row>
    <row r="7181" spans="2:2" x14ac:dyDescent="0.3">
      <c r="B7181" s="4"/>
    </row>
    <row r="7182" spans="2:2" x14ac:dyDescent="0.3">
      <c r="B7182" s="4"/>
    </row>
    <row r="7183" spans="2:2" x14ac:dyDescent="0.3">
      <c r="B7183" s="4"/>
    </row>
    <row r="7184" spans="2:2" x14ac:dyDescent="0.3">
      <c r="B7184" s="4"/>
    </row>
    <row r="7185" spans="2:2" x14ac:dyDescent="0.3">
      <c r="B7185" s="4"/>
    </row>
    <row r="7186" spans="2:2" x14ac:dyDescent="0.3">
      <c r="B7186" s="4"/>
    </row>
    <row r="7187" spans="2:2" x14ac:dyDescent="0.3">
      <c r="B7187" s="4"/>
    </row>
    <row r="7188" spans="2:2" x14ac:dyDescent="0.3">
      <c r="B7188" s="4"/>
    </row>
    <row r="7189" spans="2:2" x14ac:dyDescent="0.3">
      <c r="B7189" s="4"/>
    </row>
    <row r="7190" spans="2:2" x14ac:dyDescent="0.3">
      <c r="B7190" s="4"/>
    </row>
    <row r="7191" spans="2:2" x14ac:dyDescent="0.3">
      <c r="B7191" s="4"/>
    </row>
    <row r="7192" spans="2:2" x14ac:dyDescent="0.3">
      <c r="B7192" s="4"/>
    </row>
    <row r="7193" spans="2:2" x14ac:dyDescent="0.3">
      <c r="B7193" s="4"/>
    </row>
    <row r="7194" spans="2:2" x14ac:dyDescent="0.3">
      <c r="B7194" s="4"/>
    </row>
    <row r="7195" spans="2:2" x14ac:dyDescent="0.3">
      <c r="B7195" s="4"/>
    </row>
    <row r="7196" spans="2:2" x14ac:dyDescent="0.3">
      <c r="B7196" s="4"/>
    </row>
    <row r="7197" spans="2:2" x14ac:dyDescent="0.3">
      <c r="B7197" s="4"/>
    </row>
    <row r="7198" spans="2:2" x14ac:dyDescent="0.3">
      <c r="B7198" s="4"/>
    </row>
    <row r="7199" spans="2:2" x14ac:dyDescent="0.3">
      <c r="B7199" s="4"/>
    </row>
    <row r="7200" spans="2:2" x14ac:dyDescent="0.3">
      <c r="B7200" s="4"/>
    </row>
    <row r="7201" spans="2:8" x14ac:dyDescent="0.3">
      <c r="B7201" s="4"/>
    </row>
    <row r="7202" spans="2:8" x14ac:dyDescent="0.3">
      <c r="B7202" s="4"/>
    </row>
    <row r="7203" spans="2:8" x14ac:dyDescent="0.3">
      <c r="B7203" s="4"/>
    </row>
    <row r="7204" spans="2:8" x14ac:dyDescent="0.3">
      <c r="B7204" s="4"/>
    </row>
    <row r="7205" spans="2:8" x14ac:dyDescent="0.3">
      <c r="B7205" s="4"/>
    </row>
    <row r="7206" spans="2:8" x14ac:dyDescent="0.3">
      <c r="B7206" s="4"/>
    </row>
    <row r="7207" spans="2:8" x14ac:dyDescent="0.3">
      <c r="B7207" s="4"/>
    </row>
    <row r="7208" spans="2:8" x14ac:dyDescent="0.3">
      <c r="B7208" s="4"/>
      <c r="H7208" s="1"/>
    </row>
    <row r="7209" spans="2:8" x14ac:dyDescent="0.3">
      <c r="B7209" s="4"/>
    </row>
    <row r="7210" spans="2:8" x14ac:dyDescent="0.3">
      <c r="B7210" s="4"/>
    </row>
    <row r="7211" spans="2:8" x14ac:dyDescent="0.3">
      <c r="B7211" s="4"/>
    </row>
    <row r="7212" spans="2:8" x14ac:dyDescent="0.3">
      <c r="B7212" s="4"/>
    </row>
    <row r="7213" spans="2:8" x14ac:dyDescent="0.3">
      <c r="B7213" s="4"/>
    </row>
    <row r="7214" spans="2:8" x14ac:dyDescent="0.3">
      <c r="B7214" s="4"/>
    </row>
    <row r="7215" spans="2:8" x14ac:dyDescent="0.3">
      <c r="B7215" s="4"/>
    </row>
    <row r="7216" spans="2:8" x14ac:dyDescent="0.3">
      <c r="B7216" s="4"/>
    </row>
    <row r="7217" spans="2:7" x14ac:dyDescent="0.3">
      <c r="B7217" s="4"/>
    </row>
    <row r="7218" spans="2:7" x14ac:dyDescent="0.3">
      <c r="B7218" s="4"/>
    </row>
    <row r="7219" spans="2:7" x14ac:dyDescent="0.3">
      <c r="B7219" s="4"/>
    </row>
    <row r="7220" spans="2:7" x14ac:dyDescent="0.3">
      <c r="B7220" s="4"/>
    </row>
    <row r="7221" spans="2:7" x14ac:dyDescent="0.3">
      <c r="B7221" s="4"/>
    </row>
    <row r="7222" spans="2:7" x14ac:dyDescent="0.3">
      <c r="B7222" s="4"/>
    </row>
    <row r="7223" spans="2:7" x14ac:dyDescent="0.3">
      <c r="B7223" s="4"/>
    </row>
    <row r="7224" spans="2:7" x14ac:dyDescent="0.3">
      <c r="B7224" s="4"/>
    </row>
    <row r="7225" spans="2:7" x14ac:dyDescent="0.3">
      <c r="B7225" s="4"/>
    </row>
    <row r="7226" spans="2:7" x14ac:dyDescent="0.3">
      <c r="B7226" s="4"/>
      <c r="G7226" s="1"/>
    </row>
    <row r="7227" spans="2:7" x14ac:dyDescent="0.3">
      <c r="B7227" s="4"/>
    </row>
    <row r="7228" spans="2:7" x14ac:dyDescent="0.3">
      <c r="B7228" s="4"/>
    </row>
    <row r="7229" spans="2:7" x14ac:dyDescent="0.3">
      <c r="B7229" s="4"/>
    </row>
    <row r="7230" spans="2:7" x14ac:dyDescent="0.3">
      <c r="B7230" s="4"/>
    </row>
    <row r="7231" spans="2:7" x14ac:dyDescent="0.3">
      <c r="B7231" s="4"/>
    </row>
    <row r="7232" spans="2:7" x14ac:dyDescent="0.3">
      <c r="B7232" s="4"/>
    </row>
    <row r="7233" spans="2:7" x14ac:dyDescent="0.3">
      <c r="B7233" s="4"/>
    </row>
    <row r="7234" spans="2:7" x14ac:dyDescent="0.3">
      <c r="B7234" s="4"/>
      <c r="G7234" s="1"/>
    </row>
    <row r="7235" spans="2:7" x14ac:dyDescent="0.3">
      <c r="B7235" s="4"/>
    </row>
    <row r="7236" spans="2:7" x14ac:dyDescent="0.3">
      <c r="B7236" s="4"/>
    </row>
    <row r="7237" spans="2:7" x14ac:dyDescent="0.3">
      <c r="B7237" s="4"/>
    </row>
    <row r="7238" spans="2:7" x14ac:dyDescent="0.3">
      <c r="B7238" s="4"/>
    </row>
    <row r="7239" spans="2:7" x14ac:dyDescent="0.3">
      <c r="B7239" s="4"/>
    </row>
    <row r="7240" spans="2:7" x14ac:dyDescent="0.3">
      <c r="B7240" s="4"/>
    </row>
    <row r="7241" spans="2:7" x14ac:dyDescent="0.3">
      <c r="B7241" s="4"/>
    </row>
    <row r="7242" spans="2:7" x14ac:dyDescent="0.3">
      <c r="B7242" s="4"/>
    </row>
    <row r="7243" spans="2:7" x14ac:dyDescent="0.3">
      <c r="B7243" s="4"/>
    </row>
    <row r="7244" spans="2:7" x14ac:dyDescent="0.3">
      <c r="B7244" s="4"/>
    </row>
    <row r="7245" spans="2:7" x14ac:dyDescent="0.3">
      <c r="B7245" s="4"/>
    </row>
    <row r="7246" spans="2:7" x14ac:dyDescent="0.3">
      <c r="B7246" s="4"/>
    </row>
    <row r="7247" spans="2:7" x14ac:dyDescent="0.3">
      <c r="B7247" s="4"/>
    </row>
    <row r="7248" spans="2:7" x14ac:dyDescent="0.3">
      <c r="B7248" s="4"/>
    </row>
    <row r="7249" spans="2:2" x14ac:dyDescent="0.3">
      <c r="B7249" s="4"/>
    </row>
    <row r="7250" spans="2:2" x14ac:dyDescent="0.3">
      <c r="B7250" s="4"/>
    </row>
    <row r="7251" spans="2:2" x14ac:dyDescent="0.3">
      <c r="B7251" s="4"/>
    </row>
    <row r="7252" spans="2:2" x14ac:dyDescent="0.3">
      <c r="B7252" s="4"/>
    </row>
    <row r="7253" spans="2:2" x14ac:dyDescent="0.3">
      <c r="B7253" s="4"/>
    </row>
    <row r="7254" spans="2:2" x14ac:dyDescent="0.3">
      <c r="B7254" s="4"/>
    </row>
    <row r="7255" spans="2:2" x14ac:dyDescent="0.3">
      <c r="B7255" s="4"/>
    </row>
    <row r="7256" spans="2:2" x14ac:dyDescent="0.3">
      <c r="B7256" s="4"/>
    </row>
    <row r="7257" spans="2:2" x14ac:dyDescent="0.3">
      <c r="B7257" s="4"/>
    </row>
    <row r="7258" spans="2:2" x14ac:dyDescent="0.3">
      <c r="B7258" s="4"/>
    </row>
    <row r="7259" spans="2:2" x14ac:dyDescent="0.3">
      <c r="B7259" s="4"/>
    </row>
    <row r="7260" spans="2:2" x14ac:dyDescent="0.3">
      <c r="B7260" s="4"/>
    </row>
    <row r="7261" spans="2:2" x14ac:dyDescent="0.3">
      <c r="B7261" s="4"/>
    </row>
    <row r="7262" spans="2:2" x14ac:dyDescent="0.3">
      <c r="B7262" s="4"/>
    </row>
    <row r="7263" spans="2:2" x14ac:dyDescent="0.3">
      <c r="B7263" s="4"/>
    </row>
    <row r="7264" spans="2:2" x14ac:dyDescent="0.3">
      <c r="B7264" s="4"/>
    </row>
    <row r="7265" spans="2:2" x14ac:dyDescent="0.3">
      <c r="B7265" s="4"/>
    </row>
    <row r="7266" spans="2:2" x14ac:dyDescent="0.3">
      <c r="B7266" s="4"/>
    </row>
    <row r="7267" spans="2:2" x14ac:dyDescent="0.3">
      <c r="B7267" s="4"/>
    </row>
    <row r="7268" spans="2:2" x14ac:dyDescent="0.3">
      <c r="B7268" s="4"/>
    </row>
    <row r="7269" spans="2:2" x14ac:dyDescent="0.3">
      <c r="B7269" s="4"/>
    </row>
    <row r="7270" spans="2:2" x14ac:dyDescent="0.3">
      <c r="B7270" s="4"/>
    </row>
    <row r="7271" spans="2:2" x14ac:dyDescent="0.3">
      <c r="B7271" s="4"/>
    </row>
    <row r="7272" spans="2:2" x14ac:dyDescent="0.3">
      <c r="B7272" s="4"/>
    </row>
    <row r="7273" spans="2:2" x14ac:dyDescent="0.3">
      <c r="B7273" s="4"/>
    </row>
    <row r="7274" spans="2:2" x14ac:dyDescent="0.3">
      <c r="B7274" s="4"/>
    </row>
    <row r="7275" spans="2:2" x14ac:dyDescent="0.3">
      <c r="B7275" s="4"/>
    </row>
    <row r="7276" spans="2:2" x14ac:dyDescent="0.3">
      <c r="B7276" s="4"/>
    </row>
    <row r="7277" spans="2:2" x14ac:dyDescent="0.3">
      <c r="B7277" s="4"/>
    </row>
    <row r="7278" spans="2:2" x14ac:dyDescent="0.3">
      <c r="B7278" s="4"/>
    </row>
    <row r="7279" spans="2:2" x14ac:dyDescent="0.3">
      <c r="B7279" s="4"/>
    </row>
    <row r="7280" spans="2:2" x14ac:dyDescent="0.3">
      <c r="B7280" s="4"/>
    </row>
    <row r="7281" spans="2:2" x14ac:dyDescent="0.3">
      <c r="B7281" s="4"/>
    </row>
    <row r="7282" spans="2:2" x14ac:dyDescent="0.3">
      <c r="B7282" s="4"/>
    </row>
    <row r="7283" spans="2:2" x14ac:dyDescent="0.3">
      <c r="B7283" s="4"/>
    </row>
    <row r="7284" spans="2:2" x14ac:dyDescent="0.3">
      <c r="B7284" s="4"/>
    </row>
    <row r="7285" spans="2:2" x14ac:dyDescent="0.3">
      <c r="B7285" s="4"/>
    </row>
    <row r="7286" spans="2:2" x14ac:dyDescent="0.3">
      <c r="B7286" s="4"/>
    </row>
    <row r="7287" spans="2:2" x14ac:dyDescent="0.3">
      <c r="B7287" s="4"/>
    </row>
    <row r="7288" spans="2:2" x14ac:dyDescent="0.3">
      <c r="B7288" s="4"/>
    </row>
    <row r="7289" spans="2:2" x14ac:dyDescent="0.3">
      <c r="B7289" s="4"/>
    </row>
    <row r="7290" spans="2:2" x14ac:dyDescent="0.3">
      <c r="B7290" s="4"/>
    </row>
    <row r="7291" spans="2:2" x14ac:dyDescent="0.3">
      <c r="B7291" s="4"/>
    </row>
    <row r="7292" spans="2:2" x14ac:dyDescent="0.3">
      <c r="B7292" s="4"/>
    </row>
    <row r="7293" spans="2:2" x14ac:dyDescent="0.3">
      <c r="B7293" s="4"/>
    </row>
    <row r="7294" spans="2:2" x14ac:dyDescent="0.3">
      <c r="B7294" s="4"/>
    </row>
    <row r="7295" spans="2:2" x14ac:dyDescent="0.3">
      <c r="B7295" s="4"/>
    </row>
    <row r="7296" spans="2:2" x14ac:dyDescent="0.3">
      <c r="B7296" s="4"/>
    </row>
    <row r="7297" spans="2:2" x14ac:dyDescent="0.3">
      <c r="B7297" s="4"/>
    </row>
    <row r="7298" spans="2:2" x14ac:dyDescent="0.3">
      <c r="B7298" s="4"/>
    </row>
    <row r="7299" spans="2:2" x14ac:dyDescent="0.3">
      <c r="B7299" s="4"/>
    </row>
    <row r="7300" spans="2:2" x14ac:dyDescent="0.3">
      <c r="B7300" s="4"/>
    </row>
    <row r="7301" spans="2:2" x14ac:dyDescent="0.3">
      <c r="B7301" s="4"/>
    </row>
    <row r="7302" spans="2:2" x14ac:dyDescent="0.3">
      <c r="B7302" s="4"/>
    </row>
    <row r="7303" spans="2:2" x14ac:dyDescent="0.3">
      <c r="B7303" s="4"/>
    </row>
    <row r="7304" spans="2:2" x14ac:dyDescent="0.3">
      <c r="B7304" s="4"/>
    </row>
    <row r="7305" spans="2:2" x14ac:dyDescent="0.3">
      <c r="B7305" s="4"/>
    </row>
    <row r="7306" spans="2:2" x14ac:dyDescent="0.3">
      <c r="B7306" s="4"/>
    </row>
    <row r="7307" spans="2:2" x14ac:dyDescent="0.3">
      <c r="B7307" s="4"/>
    </row>
    <row r="7308" spans="2:2" x14ac:dyDescent="0.3">
      <c r="B7308" s="4"/>
    </row>
    <row r="7309" spans="2:2" x14ac:dyDescent="0.3">
      <c r="B7309" s="4"/>
    </row>
    <row r="7310" spans="2:2" x14ac:dyDescent="0.3">
      <c r="B7310" s="4"/>
    </row>
    <row r="7311" spans="2:2" x14ac:dyDescent="0.3">
      <c r="B7311" s="4"/>
    </row>
    <row r="7312" spans="2:2" x14ac:dyDescent="0.3">
      <c r="B7312" s="4"/>
    </row>
    <row r="7313" spans="2:2" x14ac:dyDescent="0.3">
      <c r="B7313" s="4"/>
    </row>
    <row r="7314" spans="2:2" x14ac:dyDescent="0.3">
      <c r="B7314" s="4"/>
    </row>
    <row r="7315" spans="2:2" x14ac:dyDescent="0.3">
      <c r="B7315" s="4"/>
    </row>
    <row r="7316" spans="2:2" x14ac:dyDescent="0.3">
      <c r="B7316" s="4"/>
    </row>
    <row r="7317" spans="2:2" x14ac:dyDescent="0.3">
      <c r="B7317" s="4"/>
    </row>
    <row r="7318" spans="2:2" x14ac:dyDescent="0.3">
      <c r="B7318" s="4"/>
    </row>
    <row r="7319" spans="2:2" x14ac:dyDescent="0.3">
      <c r="B7319" s="4"/>
    </row>
    <row r="7320" spans="2:2" x14ac:dyDescent="0.3">
      <c r="B7320" s="4"/>
    </row>
    <row r="7321" spans="2:2" x14ac:dyDescent="0.3">
      <c r="B7321" s="4"/>
    </row>
    <row r="7322" spans="2:2" x14ac:dyDescent="0.3">
      <c r="B7322" s="4"/>
    </row>
    <row r="7323" spans="2:2" x14ac:dyDescent="0.3">
      <c r="B7323" s="4"/>
    </row>
    <row r="7324" spans="2:2" x14ac:dyDescent="0.3">
      <c r="B7324" s="4"/>
    </row>
    <row r="7325" spans="2:2" x14ac:dyDescent="0.3">
      <c r="B7325" s="4"/>
    </row>
    <row r="7326" spans="2:2" x14ac:dyDescent="0.3">
      <c r="B7326" s="4"/>
    </row>
    <row r="7327" spans="2:2" x14ac:dyDescent="0.3">
      <c r="B7327" s="4"/>
    </row>
    <row r="7328" spans="2:2" x14ac:dyDescent="0.3">
      <c r="B7328" s="4"/>
    </row>
    <row r="7329" spans="2:2" x14ac:dyDescent="0.3">
      <c r="B7329" s="4"/>
    </row>
    <row r="7330" spans="2:2" x14ac:dyDescent="0.3">
      <c r="B7330" s="4"/>
    </row>
    <row r="7331" spans="2:2" x14ac:dyDescent="0.3">
      <c r="B7331" s="4"/>
    </row>
    <row r="7332" spans="2:2" x14ac:dyDescent="0.3">
      <c r="B7332" s="4"/>
    </row>
    <row r="7333" spans="2:2" x14ac:dyDescent="0.3">
      <c r="B7333" s="4"/>
    </row>
    <row r="7334" spans="2:2" x14ac:dyDescent="0.3">
      <c r="B7334" s="4"/>
    </row>
    <row r="7335" spans="2:2" x14ac:dyDescent="0.3">
      <c r="B7335" s="4"/>
    </row>
    <row r="7336" spans="2:2" x14ac:dyDescent="0.3">
      <c r="B7336" s="4"/>
    </row>
    <row r="7337" spans="2:2" x14ac:dyDescent="0.3">
      <c r="B7337" s="4"/>
    </row>
    <row r="7338" spans="2:2" x14ac:dyDescent="0.3">
      <c r="B7338" s="4"/>
    </row>
    <row r="7339" spans="2:2" x14ac:dyDescent="0.3">
      <c r="B7339" s="4"/>
    </row>
    <row r="7340" spans="2:2" x14ac:dyDescent="0.3">
      <c r="B7340" s="4"/>
    </row>
    <row r="7341" spans="2:2" x14ac:dyDescent="0.3">
      <c r="B7341" s="4"/>
    </row>
    <row r="7342" spans="2:2" x14ac:dyDescent="0.3">
      <c r="B7342" s="4"/>
    </row>
    <row r="7343" spans="2:2" x14ac:dyDescent="0.3">
      <c r="B7343" s="4"/>
    </row>
    <row r="7344" spans="2:2" x14ac:dyDescent="0.3">
      <c r="B7344" s="4"/>
    </row>
    <row r="7345" spans="2:2" x14ac:dyDescent="0.3">
      <c r="B7345" s="4"/>
    </row>
    <row r="7346" spans="2:2" x14ac:dyDescent="0.3">
      <c r="B7346" s="4"/>
    </row>
    <row r="7347" spans="2:2" x14ac:dyDescent="0.3">
      <c r="B7347" s="4"/>
    </row>
    <row r="7348" spans="2:2" x14ac:dyDescent="0.3">
      <c r="B7348" s="4"/>
    </row>
    <row r="7349" spans="2:2" x14ac:dyDescent="0.3">
      <c r="B7349" s="4"/>
    </row>
    <row r="7350" spans="2:2" x14ac:dyDescent="0.3">
      <c r="B7350" s="4"/>
    </row>
    <row r="7351" spans="2:2" x14ac:dyDescent="0.3">
      <c r="B7351" s="4"/>
    </row>
    <row r="7352" spans="2:2" x14ac:dyDescent="0.3">
      <c r="B7352" s="4"/>
    </row>
    <row r="7353" spans="2:2" x14ac:dyDescent="0.3">
      <c r="B7353" s="4"/>
    </row>
    <row r="7354" spans="2:2" x14ac:dyDescent="0.3">
      <c r="B7354" s="4"/>
    </row>
    <row r="7355" spans="2:2" x14ac:dyDescent="0.3">
      <c r="B7355" s="4"/>
    </row>
    <row r="7356" spans="2:2" x14ac:dyDescent="0.3">
      <c r="B7356" s="4"/>
    </row>
    <row r="7357" spans="2:2" x14ac:dyDescent="0.3">
      <c r="B7357" s="4"/>
    </row>
    <row r="7358" spans="2:2" x14ac:dyDescent="0.3">
      <c r="B7358" s="4"/>
    </row>
    <row r="7359" spans="2:2" x14ac:dyDescent="0.3">
      <c r="B7359" s="4"/>
    </row>
    <row r="7360" spans="2:2" x14ac:dyDescent="0.3">
      <c r="B7360" s="4"/>
    </row>
    <row r="7361" spans="2:2" x14ac:dyDescent="0.3">
      <c r="B7361" s="4"/>
    </row>
    <row r="7362" spans="2:2" x14ac:dyDescent="0.3">
      <c r="B7362" s="4"/>
    </row>
    <row r="7363" spans="2:2" x14ac:dyDescent="0.3">
      <c r="B7363" s="4"/>
    </row>
    <row r="7364" spans="2:2" x14ac:dyDescent="0.3">
      <c r="B7364" s="4"/>
    </row>
    <row r="7365" spans="2:2" x14ac:dyDescent="0.3">
      <c r="B7365" s="4"/>
    </row>
    <row r="7366" spans="2:2" x14ac:dyDescent="0.3">
      <c r="B7366" s="4"/>
    </row>
    <row r="7367" spans="2:2" x14ac:dyDescent="0.3">
      <c r="B7367" s="4"/>
    </row>
    <row r="7368" spans="2:2" x14ac:dyDescent="0.3">
      <c r="B7368" s="4"/>
    </row>
    <row r="7369" spans="2:2" x14ac:dyDescent="0.3">
      <c r="B7369" s="4"/>
    </row>
    <row r="7370" spans="2:2" x14ac:dyDescent="0.3">
      <c r="B7370" s="4"/>
    </row>
    <row r="7371" spans="2:2" x14ac:dyDescent="0.3">
      <c r="B7371" s="4"/>
    </row>
    <row r="7372" spans="2:2" x14ac:dyDescent="0.3">
      <c r="B7372" s="4"/>
    </row>
    <row r="7373" spans="2:2" x14ac:dyDescent="0.3">
      <c r="B7373" s="4"/>
    </row>
    <row r="7374" spans="2:2" x14ac:dyDescent="0.3">
      <c r="B7374" s="4"/>
    </row>
    <row r="7375" spans="2:2" x14ac:dyDescent="0.3">
      <c r="B7375" s="4"/>
    </row>
    <row r="7376" spans="2:2" x14ac:dyDescent="0.3">
      <c r="B7376" s="4"/>
    </row>
    <row r="7377" spans="2:8" x14ac:dyDescent="0.3">
      <c r="B7377" s="4"/>
      <c r="H7377" s="1"/>
    </row>
    <row r="7378" spans="2:8" x14ac:dyDescent="0.3">
      <c r="B7378" s="4"/>
    </row>
    <row r="7379" spans="2:8" x14ac:dyDescent="0.3">
      <c r="B7379" s="4"/>
    </row>
    <row r="7380" spans="2:8" x14ac:dyDescent="0.3">
      <c r="B7380" s="4"/>
    </row>
    <row r="7381" spans="2:8" x14ac:dyDescent="0.3">
      <c r="B7381" s="4"/>
    </row>
    <row r="7382" spans="2:8" x14ac:dyDescent="0.3">
      <c r="B7382" s="4"/>
    </row>
    <row r="7383" spans="2:8" x14ac:dyDescent="0.3">
      <c r="B7383" s="4"/>
    </row>
    <row r="7384" spans="2:8" x14ac:dyDescent="0.3">
      <c r="B7384" s="4"/>
    </row>
    <row r="7385" spans="2:8" x14ac:dyDescent="0.3">
      <c r="B7385" s="4"/>
    </row>
    <row r="7386" spans="2:8" x14ac:dyDescent="0.3">
      <c r="B7386" s="4"/>
    </row>
    <row r="7387" spans="2:8" x14ac:dyDescent="0.3">
      <c r="B7387" s="4"/>
    </row>
    <row r="7388" spans="2:8" x14ac:dyDescent="0.3">
      <c r="B7388" s="4"/>
    </row>
    <row r="7389" spans="2:8" x14ac:dyDescent="0.3">
      <c r="B7389" s="4"/>
    </row>
    <row r="7390" spans="2:8" x14ac:dyDescent="0.3">
      <c r="B7390" s="4"/>
    </row>
    <row r="7391" spans="2:8" x14ac:dyDescent="0.3">
      <c r="B7391" s="4"/>
    </row>
    <row r="7392" spans="2:8" x14ac:dyDescent="0.3">
      <c r="B7392" s="4"/>
    </row>
    <row r="7393" spans="2:2" x14ac:dyDescent="0.3">
      <c r="B7393" s="4"/>
    </row>
    <row r="7394" spans="2:2" x14ac:dyDescent="0.3">
      <c r="B7394" s="4"/>
    </row>
    <row r="7395" spans="2:2" x14ac:dyDescent="0.3">
      <c r="B7395" s="4"/>
    </row>
    <row r="7396" spans="2:2" x14ac:dyDescent="0.3">
      <c r="B7396" s="4"/>
    </row>
    <row r="7397" spans="2:2" x14ac:dyDescent="0.3">
      <c r="B7397" s="4"/>
    </row>
    <row r="7398" spans="2:2" x14ac:dyDescent="0.3">
      <c r="B7398" s="4"/>
    </row>
    <row r="7399" spans="2:2" x14ac:dyDescent="0.3">
      <c r="B7399" s="4"/>
    </row>
    <row r="7400" spans="2:2" x14ac:dyDescent="0.3">
      <c r="B7400" s="4"/>
    </row>
    <row r="7401" spans="2:2" x14ac:dyDescent="0.3">
      <c r="B7401" s="4"/>
    </row>
    <row r="7402" spans="2:2" x14ac:dyDescent="0.3">
      <c r="B7402" s="4"/>
    </row>
    <row r="7403" spans="2:2" x14ac:dyDescent="0.3">
      <c r="B7403" s="4"/>
    </row>
    <row r="7404" spans="2:2" x14ac:dyDescent="0.3">
      <c r="B7404" s="4"/>
    </row>
    <row r="7405" spans="2:2" x14ac:dyDescent="0.3">
      <c r="B7405" s="4"/>
    </row>
    <row r="7406" spans="2:2" x14ac:dyDescent="0.3">
      <c r="B7406" s="4"/>
    </row>
    <row r="7407" spans="2:2" x14ac:dyDescent="0.3">
      <c r="B7407" s="4"/>
    </row>
    <row r="7408" spans="2:2" x14ac:dyDescent="0.3">
      <c r="B7408" s="4"/>
    </row>
    <row r="7409" spans="2:2" x14ac:dyDescent="0.3">
      <c r="B7409" s="4"/>
    </row>
    <row r="7410" spans="2:2" x14ac:dyDescent="0.3">
      <c r="B7410" s="4"/>
    </row>
    <row r="7411" spans="2:2" x14ac:dyDescent="0.3">
      <c r="B7411" s="4"/>
    </row>
    <row r="7412" spans="2:2" x14ac:dyDescent="0.3">
      <c r="B7412" s="4"/>
    </row>
    <row r="7413" spans="2:2" x14ac:dyDescent="0.3">
      <c r="B7413" s="4"/>
    </row>
    <row r="7414" spans="2:2" x14ac:dyDescent="0.3">
      <c r="B7414" s="4"/>
    </row>
    <row r="7415" spans="2:2" x14ac:dyDescent="0.3">
      <c r="B7415" s="4"/>
    </row>
    <row r="7416" spans="2:2" x14ac:dyDescent="0.3">
      <c r="B7416" s="4"/>
    </row>
    <row r="7417" spans="2:2" x14ac:dyDescent="0.3">
      <c r="B7417" s="4"/>
    </row>
    <row r="7418" spans="2:2" x14ac:dyDescent="0.3">
      <c r="B7418" s="4"/>
    </row>
    <row r="7419" spans="2:2" x14ac:dyDescent="0.3">
      <c r="B7419" s="4"/>
    </row>
    <row r="7420" spans="2:2" x14ac:dyDescent="0.3">
      <c r="B7420" s="4"/>
    </row>
    <row r="7421" spans="2:2" x14ac:dyDescent="0.3">
      <c r="B7421" s="4"/>
    </row>
    <row r="7422" spans="2:2" x14ac:dyDescent="0.3">
      <c r="B7422" s="4"/>
    </row>
    <row r="7423" spans="2:2" x14ac:dyDescent="0.3">
      <c r="B7423" s="4"/>
    </row>
    <row r="7424" spans="2:2" x14ac:dyDescent="0.3">
      <c r="B742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</sheetPr>
  <dimension ref="A1:R1417"/>
  <sheetViews>
    <sheetView tabSelected="1" zoomScaleNormal="100" workbookViewId="0">
      <pane xSplit="1" ySplit="1" topLeftCell="H143" activePane="bottomRight" state="frozen"/>
      <selection pane="topRight" activeCell="B1" sqref="B1"/>
      <selection pane="bottomLeft" activeCell="A2" sqref="A2"/>
      <selection pane="bottomRight" activeCell="A2" sqref="A2:A148"/>
    </sheetView>
  </sheetViews>
  <sheetFormatPr defaultRowHeight="14.4" x14ac:dyDescent="0.3"/>
  <cols>
    <col min="1" max="1" width="11.5546875" style="9" customWidth="1"/>
    <col min="2" max="2" width="17.77734375" style="4" customWidth="1"/>
    <col min="3" max="3" width="13" style="6" customWidth="1"/>
    <col min="4" max="4" width="48.88671875" customWidth="1"/>
    <col min="5" max="5" width="20.5546875" customWidth="1"/>
    <col min="6" max="6" width="18.44140625" style="6" customWidth="1"/>
    <col min="7" max="7" width="28.6640625" customWidth="1"/>
    <col min="8" max="8" width="17.88671875" customWidth="1"/>
    <col min="9" max="9" width="18.44140625" customWidth="1"/>
    <col min="10" max="10" width="14" customWidth="1"/>
    <col min="11" max="11" width="36.5546875" customWidth="1"/>
    <col min="12" max="12" width="13" customWidth="1"/>
    <col min="13" max="13" width="19.5546875" style="17" customWidth="1"/>
    <col min="14" max="14" width="18.88671875" style="23" customWidth="1"/>
    <col min="15" max="15" width="19.88671875" style="6" customWidth="1"/>
    <col min="16" max="16" width="4.5546875" customWidth="1"/>
    <col min="17" max="17" width="13.33203125" style="14" customWidth="1"/>
    <col min="18" max="18" width="11.6640625" style="14" customWidth="1"/>
  </cols>
  <sheetData>
    <row r="1" spans="1:18" s="2" customFormat="1" ht="28.8" x14ac:dyDescent="0.3">
      <c r="A1" s="12" t="s">
        <v>20</v>
      </c>
      <c r="B1" s="48" t="s">
        <v>21</v>
      </c>
      <c r="C1" s="11" t="s">
        <v>22</v>
      </c>
      <c r="D1" s="3" t="s">
        <v>23</v>
      </c>
      <c r="E1" s="3" t="s">
        <v>37</v>
      </c>
      <c r="F1" s="3" t="s">
        <v>48</v>
      </c>
      <c r="G1" s="3" t="s">
        <v>89</v>
      </c>
      <c r="H1" s="2" t="s">
        <v>91</v>
      </c>
      <c r="I1" s="3" t="s">
        <v>90</v>
      </c>
      <c r="J1" s="3" t="s">
        <v>67</v>
      </c>
      <c r="K1" s="3" t="s">
        <v>1607</v>
      </c>
      <c r="L1" s="2" t="s">
        <v>1607</v>
      </c>
      <c r="M1" s="3" t="s">
        <v>1608</v>
      </c>
      <c r="N1" s="3" t="s">
        <v>1961</v>
      </c>
      <c r="O1" s="3" t="s">
        <v>1631</v>
      </c>
      <c r="Q1" s="13" t="s">
        <v>7338</v>
      </c>
      <c r="R1" s="13" t="s">
        <v>7339</v>
      </c>
    </row>
    <row r="2" spans="1:18" x14ac:dyDescent="0.3">
      <c r="A2">
        <v>125012054</v>
      </c>
      <c r="B2" s="4">
        <f>VLOOKUP(A2,DO_Itemwise!A:G,2,FALSE)</f>
        <v>45868</v>
      </c>
      <c r="C2" s="6" t="str">
        <f>VLOOKUP(A2,DO_Itemwise!A:G,3,FALSE)</f>
        <v>HO02923</v>
      </c>
      <c r="D2" t="str">
        <f>VLOOKUP(A2,DO_Itemwise!A:G,4,FALSE)</f>
        <v>A M E P CONTRACTING L.L.C</v>
      </c>
      <c r="E2" t="str">
        <f>VLOOKUP(A2,CustomerDetail!A:E,5,0)</f>
        <v>ANISH DIP</v>
      </c>
      <c r="F2" s="6">
        <f>VLOOKUP(E2,Mob.SalesPersons!C:D,2,0)</f>
        <v>971563701935</v>
      </c>
      <c r="G2" t="str">
        <f>IFERROR(VLOOKUP(D2,CUSTOMER!A:B,2,FALSE),"None")</f>
        <v>971522015782</v>
      </c>
      <c r="H2" t="str">
        <f>VLOOKUP(A2,CustomerDetail!A:F,6,0)</f>
        <v>Dubai</v>
      </c>
      <c r="I2" t="str">
        <f>VLOOKUP(A2,CustomerDetail!A:G,7,0)</f>
        <v>D</v>
      </c>
      <c r="J2" t="str">
        <f>VLOOKUP(E2,Mob.SalesPersons!C:E,3,0)</f>
        <v>ANISH</v>
      </c>
      <c r="K2" t="str">
        <f>LEFT(L2,30)</f>
        <v xml:space="preserve"> </v>
      </c>
      <c r="L2" t="str">
        <f>IFERROR(VLOOKUP(A2,DEBIT!A:E,5,0)," ")</f>
        <v xml:space="preserve"> </v>
      </c>
      <c r="M2" s="17" t="str">
        <f>VLOOKUP(A2,LPO!A:D,4,0)</f>
        <v>DXB48-PO-137</v>
      </c>
      <c r="N2" s="37" t="str">
        <f>VLOOKUP(A2,CustomerDetail!A:K,11,0)</f>
        <v>.</v>
      </c>
      <c r="O2" s="38" t="str">
        <f>IF(N2=".",G2,N2)</f>
        <v>971522015782</v>
      </c>
      <c r="Q2" s="38" t="str">
        <f>IFERROR(VLOOKUP(A2,'DO+INV'!A:B,2,0),"NIL")</f>
        <v>NIL</v>
      </c>
      <c r="R2" s="38">
        <f>IFERROR(VLOOKUP(Q2,'DO+INV'!B:G,6,0),0)</f>
        <v>0</v>
      </c>
    </row>
    <row r="3" spans="1:18" x14ac:dyDescent="0.3">
      <c r="A3">
        <v>125012056</v>
      </c>
      <c r="B3" s="4">
        <f>VLOOKUP(A3,DO_Itemwise!A:G,2,FALSE)</f>
        <v>45868</v>
      </c>
      <c r="C3" s="6" t="str">
        <f>VLOOKUP(A3,DO_Itemwise!A:G,3,FALSE)</f>
        <v>HO02923</v>
      </c>
      <c r="D3" t="str">
        <f>VLOOKUP(A3,DO_Itemwise!A:G,4,FALSE)</f>
        <v>A M E P CONTRACTING L.L.C</v>
      </c>
      <c r="E3" t="str">
        <f>VLOOKUP(A3,CustomerDetail!A:E,5,0)</f>
        <v>ANISH DIP</v>
      </c>
      <c r="F3" s="6">
        <f>VLOOKUP(E3,Mob.SalesPersons!C:D,2,0)</f>
        <v>971563701935</v>
      </c>
      <c r="G3" t="str">
        <f>IFERROR(VLOOKUP(D3,CUSTOMER!A:B,2,FALSE),"None")</f>
        <v>971522015782</v>
      </c>
      <c r="H3" t="str">
        <f>VLOOKUP(A3,CustomerDetail!A:F,6,0)</f>
        <v>Dubai</v>
      </c>
      <c r="I3" t="str">
        <f>VLOOKUP(A3,CustomerDetail!A:G,7,0)</f>
        <v>D</v>
      </c>
      <c r="J3" t="str">
        <f>VLOOKUP(E3,Mob.SalesPersons!C:E,3,0)</f>
        <v>ANISH</v>
      </c>
      <c r="K3" t="str">
        <f t="shared" ref="K3:K66" si="0">LEFT(L3,30)</f>
        <v xml:space="preserve"> </v>
      </c>
      <c r="L3" t="str">
        <f>IFERROR(VLOOKUP(A3,DEBIT!A:E,5,0)," ")</f>
        <v xml:space="preserve"> </v>
      </c>
      <c r="M3" s="17" t="str">
        <f>VLOOKUP(A3,LPO!A:D,4,0)</f>
        <v>DXB48-PO-136</v>
      </c>
      <c r="N3" s="37" t="str">
        <f>VLOOKUP(A3,CustomerDetail!A:K,11,0)</f>
        <v>.</v>
      </c>
      <c r="O3" s="38" t="str">
        <f t="shared" ref="O3:O66" si="1">IF(N3=".",G3,N3)</f>
        <v>971522015782</v>
      </c>
      <c r="Q3" s="38">
        <f>IFERROR(VLOOKUP(A3,'DO+INV'!A:B,2,0),"NIL")</f>
        <v>125011942</v>
      </c>
      <c r="R3" s="38">
        <f>IFERROR(VLOOKUP(Q3,'DO+INV'!B:G,6,0),0)</f>
        <v>150.57</v>
      </c>
    </row>
    <row r="4" spans="1:18" x14ac:dyDescent="0.3">
      <c r="A4">
        <v>125012057</v>
      </c>
      <c r="B4" s="4">
        <f>VLOOKUP(A4,DO_Itemwise!A:G,2,FALSE)</f>
        <v>45868</v>
      </c>
      <c r="C4" s="6" t="str">
        <f>VLOOKUP(A4,DO_Itemwise!A:G,3,FALSE)</f>
        <v>HO02722</v>
      </c>
      <c r="D4" t="str">
        <f>VLOOKUP(A4,DO_Itemwise!A:G,4,FALSE)</f>
        <v>DOVE CONTRACTING LLC</v>
      </c>
      <c r="E4" t="str">
        <f>VLOOKUP(A4,CustomerDetail!A:E,5,0)</f>
        <v>B.MR.MUZAIN</v>
      </c>
      <c r="F4" s="6">
        <f>VLOOKUP(E4,Mob.SalesPersons!C:D,2,0)</f>
        <v>971556927029</v>
      </c>
      <c r="G4" t="str">
        <f>IFERROR(VLOOKUP(D4,CUSTOMER!A:B,2,FALSE),"None")</f>
        <v>971569913509</v>
      </c>
      <c r="H4" t="str">
        <f>VLOOKUP(A4,CustomerDetail!A:F,6,0)</f>
        <v>Dubai</v>
      </c>
      <c r="I4" t="str">
        <f>VLOOKUP(A4,CustomerDetail!A:G,7,0)</f>
        <v>MUZAIN</v>
      </c>
      <c r="J4" t="str">
        <f>VLOOKUP(E4,Mob.SalesPersons!C:E,3,0)</f>
        <v>MUZAIN</v>
      </c>
      <c r="K4" t="str">
        <f t="shared" si="0"/>
        <v xml:space="preserve"> </v>
      </c>
      <c r="L4" t="str">
        <f>IFERROR(VLOOKUP(A4,DEBIT!A:E,5,0)," ")</f>
        <v xml:space="preserve"> </v>
      </c>
      <c r="M4" s="17" t="str">
        <f>VLOOKUP(A4,LPO!A:D,4,0)</f>
        <v>SAMPLE</v>
      </c>
      <c r="N4" s="37" t="str">
        <f>VLOOKUP(A4,CustomerDetail!A:K,11,0)</f>
        <v>.</v>
      </c>
      <c r="O4" s="38" t="str">
        <f t="shared" si="1"/>
        <v>971569913509</v>
      </c>
      <c r="Q4" s="38">
        <f>IFERROR(VLOOKUP(A4,'DO+INV'!A:B,2,0),"NIL")</f>
        <v>125011943</v>
      </c>
      <c r="R4" s="38">
        <f>IFERROR(VLOOKUP(Q4,'DO+INV'!B:G,6,0),0)</f>
        <v>0</v>
      </c>
    </row>
    <row r="5" spans="1:18" x14ac:dyDescent="0.3">
      <c r="A5">
        <v>125012058</v>
      </c>
      <c r="B5" s="4">
        <f>VLOOKUP(A5,DO_Itemwise!A:G,2,FALSE)</f>
        <v>45868</v>
      </c>
      <c r="C5" s="6" t="str">
        <f>VLOOKUP(A5,DO_Itemwise!A:G,3,FALSE)</f>
        <v>HO02835</v>
      </c>
      <c r="D5" t="str">
        <f>VLOOKUP(A5,DO_Itemwise!A:G,4,FALSE)</f>
        <v>SEA LINE SANITARY WARE TR LLC</v>
      </c>
      <c r="E5" t="str">
        <f>VLOOKUP(A5,CustomerDetail!A:E,5,0)</f>
        <v>A.MR.RAFIQ ABU-TRD</v>
      </c>
      <c r="F5" s="6">
        <f>VLOOKUP(E5,Mob.SalesPersons!C:D,2,0)</f>
        <v>971559189694</v>
      </c>
      <c r="G5" t="str">
        <f>IFERROR(VLOOKUP(D5,CUSTOMER!A:B,2,FALSE),"None")</f>
        <v>971526647098</v>
      </c>
      <c r="H5" t="str">
        <f>VLOOKUP(A5,CustomerDetail!A:F,6,0)</f>
        <v>Dubai</v>
      </c>
      <c r="I5" t="str">
        <f>VLOOKUP(A5,CustomerDetail!A:G,7,0)</f>
        <v>.</v>
      </c>
      <c r="J5" t="str">
        <f>VLOOKUP(E5,Mob.SalesPersons!C:E,3,0)</f>
        <v>Rafiq AbuBaqar</v>
      </c>
      <c r="K5" t="str">
        <f t="shared" si="0"/>
        <v xml:space="preserve"> </v>
      </c>
      <c r="L5" t="str">
        <f>IFERROR(VLOOKUP(A5,DEBIT!A:E,5,0)," ")</f>
        <v xml:space="preserve"> </v>
      </c>
      <c r="M5" s="17" t="str">
        <f>VLOOKUP(A5,LPO!A:D,4,0)</f>
        <v>SL/PO/3675</v>
      </c>
      <c r="N5" s="37" t="str">
        <f>VLOOKUP(A5,CustomerDetail!A:K,11,0)</f>
        <v>.</v>
      </c>
      <c r="O5" s="38" t="str">
        <f t="shared" si="1"/>
        <v>971526647098</v>
      </c>
      <c r="Q5" s="38">
        <f>IFERROR(VLOOKUP(A5,'DO+INV'!A:B,2,0),"NIL")</f>
        <v>125011944</v>
      </c>
      <c r="R5" s="38">
        <f>IFERROR(VLOOKUP(Q5,'DO+INV'!B:G,6,0),0)</f>
        <v>1872.11</v>
      </c>
    </row>
    <row r="6" spans="1:18" x14ac:dyDescent="0.3">
      <c r="A6">
        <v>125012059</v>
      </c>
      <c r="B6" s="4">
        <f>VLOOKUP(A6,DO_Itemwise!A:G,2,FALSE)</f>
        <v>45868</v>
      </c>
      <c r="C6" s="6" t="str">
        <f>VLOOKUP(A6,DO_Itemwise!A:G,3,FALSE)</f>
        <v>HO00534</v>
      </c>
      <c r="D6" t="str">
        <f>VLOOKUP(A6,DO_Itemwise!A:G,4,FALSE)</f>
        <v>FAISAL JASSIM INDUSTRIES</v>
      </c>
      <c r="E6" t="str">
        <f>VLOOKUP(A6,CustomerDetail!A:E,5,0)</f>
        <v>B.MR.MUZAIN</v>
      </c>
      <c r="F6" s="6">
        <f>VLOOKUP(E6,Mob.SalesPersons!C:D,2,0)</f>
        <v>971556927029</v>
      </c>
      <c r="G6" t="str">
        <f>IFERROR(VLOOKUP(D6,CUSTOMER!A:B,2,FALSE),"None")</f>
        <v>971555654115</v>
      </c>
      <c r="H6" t="str">
        <f>VLOOKUP(A6,CustomerDetail!A:F,6,0)</f>
        <v>Dubai</v>
      </c>
      <c r="I6" t="str">
        <f>VLOOKUP(A6,CustomerDetail!A:G,7,0)</f>
        <v>D</v>
      </c>
      <c r="J6" t="str">
        <f>VLOOKUP(E6,Mob.SalesPersons!C:E,3,0)</f>
        <v>MUZAIN</v>
      </c>
      <c r="K6" t="str">
        <f t="shared" si="0"/>
        <v xml:space="preserve"> </v>
      </c>
      <c r="L6" t="str">
        <f>IFERROR(VLOOKUP(A6,DEBIT!A:E,5,0)," ")</f>
        <v xml:space="preserve"> </v>
      </c>
      <c r="M6" s="17" t="str">
        <f>VLOOKUP(A6,LPO!A:D,4,0)</f>
        <v>POTPS/61930/0</v>
      </c>
      <c r="N6" s="37" t="str">
        <f>VLOOKUP(A6,CustomerDetail!A:K,11,0)</f>
        <v>.</v>
      </c>
      <c r="O6" s="38" t="str">
        <f t="shared" si="1"/>
        <v>971555654115</v>
      </c>
      <c r="Q6" s="38">
        <f>IFERROR(VLOOKUP(A6,'DO+INV'!A:B,2,0),"NIL")</f>
        <v>125011945</v>
      </c>
      <c r="R6" s="38">
        <f>IFERROR(VLOOKUP(Q6,'DO+INV'!B:G,6,0),0)</f>
        <v>6051.96</v>
      </c>
    </row>
    <row r="7" spans="1:18" x14ac:dyDescent="0.3">
      <c r="A7">
        <v>125012060</v>
      </c>
      <c r="B7" s="4">
        <f>VLOOKUP(A7,DO_Itemwise!A:G,2,FALSE)</f>
        <v>45868</v>
      </c>
      <c r="C7" s="6" t="str">
        <f>VLOOKUP(A7,DO_Itemwise!A:G,3,FALSE)</f>
        <v>HO02945</v>
      </c>
      <c r="D7" t="str">
        <f>VLOOKUP(A7,DO_Itemwise!A:G,4,FALSE)</f>
        <v>INNOVO M E P ELECTROMECHANICAL WORKS L.L.C</v>
      </c>
      <c r="E7" t="str">
        <f>VLOOKUP(A7,CustomerDetail!A:E,5,0)</f>
        <v>B.MR.MUZAIN</v>
      </c>
      <c r="F7" s="6">
        <f>VLOOKUP(E7,Mob.SalesPersons!C:D,2,0)</f>
        <v>971556927029</v>
      </c>
      <c r="G7">
        <f>IFERROR(VLOOKUP(D7,CUSTOMER!A:B,2,FALSE),"None")</f>
        <v>0</v>
      </c>
      <c r="H7" t="str">
        <f>VLOOKUP(A7,CustomerDetail!A:F,6,0)</f>
        <v>Dubai</v>
      </c>
      <c r="I7" t="str">
        <f>VLOOKUP(A7,CustomerDetail!A:G,7,0)</f>
        <v>SELF C</v>
      </c>
      <c r="J7" t="str">
        <f>VLOOKUP(E7,Mob.SalesPersons!C:E,3,0)</f>
        <v>MUZAIN</v>
      </c>
      <c r="K7" t="str">
        <f t="shared" si="0"/>
        <v xml:space="preserve"> </v>
      </c>
      <c r="L7" t="str">
        <f>IFERROR(VLOOKUP(A7,DEBIT!A:E,5,0)," ")</f>
        <v xml:space="preserve"> </v>
      </c>
      <c r="M7" s="17" t="str">
        <f>VLOOKUP(A7,LPO!A:D,4,0)</f>
        <v>CARD</v>
      </c>
      <c r="N7" s="37" t="str">
        <f>VLOOKUP(A7,CustomerDetail!A:K,11,0)</f>
        <v>.</v>
      </c>
      <c r="O7" s="38">
        <f t="shared" si="1"/>
        <v>0</v>
      </c>
      <c r="Q7" s="38">
        <f>IFERROR(VLOOKUP(A7,'DO+INV'!A:B,2,0),"NIL")</f>
        <v>125011946</v>
      </c>
      <c r="R7" s="38">
        <f>IFERROR(VLOOKUP(Q7,'DO+INV'!B:G,6,0),0)</f>
        <v>438</v>
      </c>
    </row>
    <row r="8" spans="1:18" x14ac:dyDescent="0.3">
      <c r="A8">
        <v>125012062</v>
      </c>
      <c r="B8" s="4">
        <f>VLOOKUP(A8,DO_Itemwise!A:G,2,FALSE)</f>
        <v>45868</v>
      </c>
      <c r="C8" s="6" t="str">
        <f>VLOOKUP(A8,DO_Itemwise!A:G,3,FALSE)</f>
        <v>HO02318</v>
      </c>
      <c r="D8" t="str">
        <f>VLOOKUP(A8,DO_Itemwise!A:G,4,FALSE)</f>
        <v>MBM GULF ELECTROMECHANICAL LLC</v>
      </c>
      <c r="E8" t="str">
        <f>VLOOKUP(A8,CustomerDetail!A:E,5,0)</f>
        <v>B.MR.MUZAIN</v>
      </c>
      <c r="F8" s="6">
        <f>VLOOKUP(E8,Mob.SalesPersons!C:D,2,0)</f>
        <v>971556927029</v>
      </c>
      <c r="G8" t="str">
        <f>IFERROR(VLOOKUP(D8,CUSTOMER!A:B,2,FALSE),"None")</f>
        <v>971552833476</v>
      </c>
      <c r="H8" t="str">
        <f>VLOOKUP(A8,CustomerDetail!A:F,6,0)</f>
        <v>Dubai</v>
      </c>
      <c r="I8" t="str">
        <f>VLOOKUP(A8,CustomerDetail!A:G,7,0)</f>
        <v>DUBAI</v>
      </c>
      <c r="J8" t="str">
        <f>VLOOKUP(E8,Mob.SalesPersons!C:E,3,0)</f>
        <v>MUZAIN</v>
      </c>
      <c r="K8" t="str">
        <f t="shared" si="0"/>
        <v xml:space="preserve"> </v>
      </c>
      <c r="L8" t="str">
        <f>IFERROR(VLOOKUP(A8,DEBIT!A:E,5,0)," ")</f>
        <v xml:space="preserve"> </v>
      </c>
      <c r="M8" s="17" t="str">
        <f>VLOOKUP(A8,LPO!A:D,4,0)</f>
        <v>PO10-9530</v>
      </c>
      <c r="N8" s="37" t="str">
        <f>VLOOKUP(A8,CustomerDetail!A:K,11,0)</f>
        <v>.</v>
      </c>
      <c r="O8" s="38" t="str">
        <f t="shared" si="1"/>
        <v>971552833476</v>
      </c>
      <c r="Q8" s="38">
        <f>IFERROR(VLOOKUP(A8,'DO+INV'!A:B,2,0),"NIL")</f>
        <v>125011948</v>
      </c>
      <c r="R8" s="38">
        <f>IFERROR(VLOOKUP(Q8,'DO+INV'!B:G,6,0),0)</f>
        <v>12128.39</v>
      </c>
    </row>
    <row r="9" spans="1:18" x14ac:dyDescent="0.3">
      <c r="A9">
        <v>125012063</v>
      </c>
      <c r="B9" s="4">
        <f>VLOOKUP(A9,DO_Itemwise!A:G,2,FALSE)</f>
        <v>45868</v>
      </c>
      <c r="C9" s="6" t="str">
        <f>VLOOKUP(A9,DO_Itemwise!A:G,3,FALSE)</f>
        <v>HO02547</v>
      </c>
      <c r="D9" t="str">
        <f>VLOOKUP(A9,DO_Itemwise!A:G,4,FALSE)</f>
        <v>SPECTRUM CUBE TECHNICAL SERVICES L.L.C</v>
      </c>
      <c r="E9" t="str">
        <f>VLOOKUP(A9,CustomerDetail!A:E,5,0)</f>
        <v>B.MR.MUZAIN</v>
      </c>
      <c r="F9" s="6">
        <f>VLOOKUP(E9,Mob.SalesPersons!C:D,2,0)</f>
        <v>971556927029</v>
      </c>
      <c r="G9" t="str">
        <f>IFERROR(VLOOKUP(D9,CUSTOMER!A:B,2,FALSE),"None")</f>
        <v>971549958414</v>
      </c>
      <c r="H9" t="str">
        <f>VLOOKUP(A9,CustomerDetail!A:F,6,0)</f>
        <v>Dubai</v>
      </c>
      <c r="I9" t="str">
        <f>VLOOKUP(A9,CustomerDetail!A:G,7,0)</f>
        <v>D</v>
      </c>
      <c r="J9" t="str">
        <f>VLOOKUP(E9,Mob.SalesPersons!C:E,3,0)</f>
        <v>MUZAIN</v>
      </c>
      <c r="K9" t="str">
        <f t="shared" si="0"/>
        <v xml:space="preserve"> </v>
      </c>
      <c r="L9" t="str">
        <f>IFERROR(VLOOKUP(A9,DEBIT!A:E,5,0)," ")</f>
        <v xml:space="preserve"> </v>
      </c>
      <c r="M9" s="17" t="str">
        <f>VLOOKUP(A9,LPO!A:D,4,0)</f>
        <v>SPC/PO/25/1190</v>
      </c>
      <c r="N9" s="37" t="str">
        <f>VLOOKUP(A9,CustomerDetail!A:K,11,0)</f>
        <v>.</v>
      </c>
      <c r="O9" s="38" t="str">
        <f t="shared" si="1"/>
        <v>971549958414</v>
      </c>
      <c r="Q9" s="38" t="str">
        <f>IFERROR(VLOOKUP(A9,'DO+INV'!A:B,2,0),"NIL")</f>
        <v>NIL</v>
      </c>
      <c r="R9" s="38">
        <f>IFERROR(VLOOKUP(Q9,'DO+INV'!B:G,6,0),0)</f>
        <v>0</v>
      </c>
    </row>
    <row r="10" spans="1:18" x14ac:dyDescent="0.3">
      <c r="A10">
        <v>125012064</v>
      </c>
      <c r="B10" s="4">
        <f>VLOOKUP(A10,DO_Itemwise!A:G,2,FALSE)</f>
        <v>45868</v>
      </c>
      <c r="C10" s="6" t="str">
        <f>VLOOKUP(A10,DO_Itemwise!A:G,3,FALSE)</f>
        <v>HO02426</v>
      </c>
      <c r="D10" t="str">
        <f>VLOOKUP(A10,DO_Itemwise!A:G,4,FALSE)</f>
        <v>PROTON ELECTROMECHANICAL CONTRACTING LLC</v>
      </c>
      <c r="E10" t="str">
        <f>VLOOKUP(A10,CustomerDetail!A:E,5,0)</f>
        <v>A.MR.RASHID CONT</v>
      </c>
      <c r="F10" s="6">
        <f>VLOOKUP(E10,Mob.SalesPersons!C:D,2,0)</f>
        <v>971551236158</v>
      </c>
      <c r="G10" t="str">
        <f>IFERROR(VLOOKUP(D10,CUSTOMER!A:B,2,FALSE),"None")</f>
        <v>971557493970</v>
      </c>
      <c r="H10" t="str">
        <f>VLOOKUP(A10,CustomerDetail!A:F,6,0)</f>
        <v>Dubai</v>
      </c>
      <c r="I10" t="str">
        <f>VLOOKUP(A10,CustomerDetail!A:G,7,0)</f>
        <v>SELF C</v>
      </c>
      <c r="J10" t="str">
        <f>VLOOKUP(E10,Mob.SalesPersons!C:E,3,0)</f>
        <v>Rashid</v>
      </c>
      <c r="K10" t="str">
        <f t="shared" si="0"/>
        <v xml:space="preserve"> </v>
      </c>
      <c r="L10" t="str">
        <f>IFERROR(VLOOKUP(A10,DEBIT!A:E,5,0)," ")</f>
        <v xml:space="preserve"> </v>
      </c>
      <c r="M10" s="17" t="str">
        <f>VLOOKUP(A10,LPO!A:D,4,0)</f>
        <v>CASH</v>
      </c>
      <c r="N10" s="37" t="str">
        <f>VLOOKUP(A10,CustomerDetail!A:K,11,0)</f>
        <v>.</v>
      </c>
      <c r="O10" s="38" t="str">
        <f t="shared" si="1"/>
        <v>971557493970</v>
      </c>
      <c r="Q10" s="38">
        <f>IFERROR(VLOOKUP(A10,'DO+INV'!A:B,2,0),"NIL")</f>
        <v>125011951</v>
      </c>
      <c r="R10" s="38">
        <f>IFERROR(VLOOKUP(Q10,'DO+INV'!B:G,6,0),0)</f>
        <v>200</v>
      </c>
    </row>
    <row r="11" spans="1:18" x14ac:dyDescent="0.3">
      <c r="A11">
        <v>125012065</v>
      </c>
      <c r="B11" s="4">
        <f>VLOOKUP(A11,DO_Itemwise!A:G,2,FALSE)</f>
        <v>45868</v>
      </c>
      <c r="C11" s="6" t="str">
        <f>VLOOKUP(A11,DO_Itemwise!A:G,3,FALSE)</f>
        <v>HO02998</v>
      </c>
      <c r="D11" t="str">
        <f>VLOOKUP(A11,DO_Itemwise!A:G,4,FALSE)</f>
        <v>GO TECH TECHNICAL SERVICES L.L.C</v>
      </c>
      <c r="E11" t="str">
        <f>VLOOKUP(A11,CustomerDetail!A:E,5,0)</f>
        <v>B.MR.MUZAIN</v>
      </c>
      <c r="F11" s="6">
        <f>VLOOKUP(E11,Mob.SalesPersons!C:D,2,0)</f>
        <v>971556927029</v>
      </c>
      <c r="G11" t="str">
        <f>IFERROR(VLOOKUP(D11,CUSTOMER!A:B,2,FALSE),"None")</f>
        <v>971521570325</v>
      </c>
      <c r="H11" t="str">
        <f>VLOOKUP(A11,CustomerDetail!A:F,6,0)</f>
        <v>Dubai</v>
      </c>
      <c r="I11" t="str">
        <f>VLOOKUP(A11,CustomerDetail!A:G,7,0)</f>
        <v>.</v>
      </c>
      <c r="J11" t="str">
        <f>VLOOKUP(E11,Mob.SalesPersons!C:E,3,0)</f>
        <v>MUZAIN</v>
      </c>
      <c r="K11" t="str">
        <f t="shared" si="0"/>
        <v xml:space="preserve"> </v>
      </c>
      <c r="L11" t="str">
        <f>IFERROR(VLOOKUP(A11,DEBIT!A:E,5,0)," ")</f>
        <v xml:space="preserve"> </v>
      </c>
      <c r="M11" s="17" t="str">
        <f>VLOOKUP(A11,LPO!A:D,4,0)</f>
        <v>CASH</v>
      </c>
      <c r="N11" s="37" t="str">
        <f>VLOOKUP(A11,CustomerDetail!A:K,11,0)</f>
        <v>.</v>
      </c>
      <c r="O11" s="38" t="str">
        <f t="shared" si="1"/>
        <v>971521570325</v>
      </c>
      <c r="Q11" s="38">
        <f>IFERROR(VLOOKUP(A11,'DO+INV'!A:B,2,0),"NIL")</f>
        <v>125011952</v>
      </c>
      <c r="R11" s="38">
        <f>IFERROR(VLOOKUP(Q11,'DO+INV'!B:G,6,0),0)</f>
        <v>55</v>
      </c>
    </row>
    <row r="12" spans="1:18" x14ac:dyDescent="0.3">
      <c r="A12">
        <v>125012066</v>
      </c>
      <c r="B12" s="4">
        <f>VLOOKUP(A12,DO_Itemwise!A:G,2,FALSE)</f>
        <v>45868</v>
      </c>
      <c r="C12" s="6" t="str">
        <f>VLOOKUP(A12,DO_Itemwise!A:G,3,FALSE)</f>
        <v>HO02623</v>
      </c>
      <c r="D12" t="str">
        <f>VLOOKUP(A12,DO_Itemwise!A:G,4,FALSE)</f>
        <v>AL YASMEEN BUILDING MATERIALS TRADING LLC</v>
      </c>
      <c r="E12" t="str">
        <f>VLOOKUP(A12,CustomerDetail!A:E,5,0)</f>
        <v>A.MR.SIYAB</v>
      </c>
      <c r="F12" s="6">
        <f>VLOOKUP(E12,Mob.SalesPersons!C:D,2,0)</f>
        <v>971501525922</v>
      </c>
      <c r="G12" t="str">
        <f>IFERROR(VLOOKUP(D12,CUSTOMER!A:B,2,FALSE),"None")</f>
        <v>971525851987</v>
      </c>
      <c r="H12" t="str">
        <f>VLOOKUP(A12,CustomerDetail!A:F,6,0)</f>
        <v>Dubai</v>
      </c>
      <c r="I12" t="str">
        <f>VLOOKUP(A12,CustomerDetail!A:G,7,0)</f>
        <v>SELF C</v>
      </c>
      <c r="J12" t="str">
        <f>VLOOKUP(E12,Mob.SalesPersons!C:E,3,0)</f>
        <v>Siyab</v>
      </c>
      <c r="K12" t="str">
        <f t="shared" si="0"/>
        <v xml:space="preserve"> </v>
      </c>
      <c r="L12" t="str">
        <f>IFERROR(VLOOKUP(A12,DEBIT!A:E,5,0)," ")</f>
        <v xml:space="preserve"> </v>
      </c>
      <c r="M12" s="17" t="str">
        <f>VLOOKUP(A12,LPO!A:D,4,0)</f>
        <v>YAS-PO-18508</v>
      </c>
      <c r="N12" s="37" t="str">
        <f>VLOOKUP(A12,CustomerDetail!A:K,11,0)</f>
        <v>.</v>
      </c>
      <c r="O12" s="38" t="str">
        <f t="shared" si="1"/>
        <v>971525851987</v>
      </c>
      <c r="Q12" s="38">
        <f>IFERROR(VLOOKUP(A12,'DO+INV'!A:B,2,0),"NIL")</f>
        <v>125011953</v>
      </c>
      <c r="R12" s="38">
        <f>IFERROR(VLOOKUP(Q12,'DO+INV'!B:G,6,0),0)</f>
        <v>619.5</v>
      </c>
    </row>
    <row r="13" spans="1:18" x14ac:dyDescent="0.3">
      <c r="A13">
        <v>125012068</v>
      </c>
      <c r="B13" s="4">
        <f>VLOOKUP(A13,DO_Itemwise!A:G,2,FALSE)</f>
        <v>45868</v>
      </c>
      <c r="C13" s="6" t="str">
        <f>VLOOKUP(A13,DO_Itemwise!A:G,3,FALSE)</f>
        <v>HO02562</v>
      </c>
      <c r="D13" t="str">
        <f>VLOOKUP(A13,DO_Itemwise!A:G,4,FALSE)</f>
        <v>PERORIENT BUILDING CONTRACTING LLC</v>
      </c>
      <c r="E13" t="str">
        <f>VLOOKUP(A13,CustomerDetail!A:E,5,0)</f>
        <v>ANISH DIP</v>
      </c>
      <c r="F13" s="6">
        <f>VLOOKUP(E13,Mob.SalesPersons!C:D,2,0)</f>
        <v>971563701935</v>
      </c>
      <c r="G13" t="str">
        <f>IFERROR(VLOOKUP(D13,CUSTOMER!A:B,2,FALSE),"None")</f>
        <v>971507053761</v>
      </c>
      <c r="H13" t="str">
        <f>VLOOKUP(A13,CustomerDetail!A:F,6,0)</f>
        <v>Dubai</v>
      </c>
      <c r="I13" t="str">
        <f>VLOOKUP(A13,CustomerDetail!A:G,7,0)</f>
        <v>D</v>
      </c>
      <c r="J13" t="str">
        <f>VLOOKUP(E13,Mob.SalesPersons!C:E,3,0)</f>
        <v>ANISH</v>
      </c>
      <c r="K13" t="str">
        <f t="shared" si="0"/>
        <v xml:space="preserve"> </v>
      </c>
      <c r="L13" t="str">
        <f>IFERROR(VLOOKUP(A13,DEBIT!A:E,5,0)," ")</f>
        <v xml:space="preserve"> </v>
      </c>
      <c r="M13" s="17" t="str">
        <f>VLOOKUP(A13,LPO!A:D,4,0)</f>
        <v>PER/PO#5436</v>
      </c>
      <c r="N13" s="37" t="str">
        <f>VLOOKUP(A13,CustomerDetail!A:K,11,0)</f>
        <v>.</v>
      </c>
      <c r="O13" s="38" t="str">
        <f t="shared" si="1"/>
        <v>971507053761</v>
      </c>
      <c r="Q13" s="38">
        <f>IFERROR(VLOOKUP(A13,'DO+INV'!A:B,2,0),"NIL")</f>
        <v>125011954</v>
      </c>
      <c r="R13" s="38">
        <f>IFERROR(VLOOKUP(Q13,'DO+INV'!B:G,6,0),0)</f>
        <v>139.47999999999999</v>
      </c>
    </row>
    <row r="14" spans="1:18" x14ac:dyDescent="0.3">
      <c r="A14">
        <v>125012069</v>
      </c>
      <c r="B14" s="4">
        <f>VLOOKUP(A14,DO_Itemwise!A:G,2,FALSE)</f>
        <v>45868</v>
      </c>
      <c r="C14" s="6" t="str">
        <f>VLOOKUP(A14,DO_Itemwise!A:G,3,FALSE)</f>
        <v>HO02533</v>
      </c>
      <c r="D14" t="str">
        <f>VLOOKUP(A14,DO_Itemwise!A:G,4,FALSE)</f>
        <v>LEADERS FORT CONTRACTING L L C</v>
      </c>
      <c r="E14" t="str">
        <f>VLOOKUP(A14,CustomerDetail!A:E,5,0)</f>
        <v>A.DIP STEFFY</v>
      </c>
      <c r="F14" s="6">
        <f>VLOOKUP(E14,Mob.SalesPersons!C:D,2,0)</f>
        <v>971502541955</v>
      </c>
      <c r="G14" t="str">
        <f>IFERROR(VLOOKUP(D14,CUSTOMER!A:B,2,FALSE),"None")</f>
        <v>971559114856</v>
      </c>
      <c r="H14" t="str">
        <f>VLOOKUP(A14,CustomerDetail!A:F,6,0)</f>
        <v>Dubai</v>
      </c>
      <c r="I14" t="str">
        <f>VLOOKUP(A14,CustomerDetail!A:G,7,0)</f>
        <v>D</v>
      </c>
      <c r="J14" t="str">
        <f>VLOOKUP(E14,Mob.SalesPersons!C:E,3,0)</f>
        <v>STEPHY</v>
      </c>
      <c r="K14" t="str">
        <f t="shared" si="0"/>
        <v xml:space="preserve"> </v>
      </c>
      <c r="L14" t="str">
        <f>IFERROR(VLOOKUP(A14,DEBIT!A:E,5,0)," ")</f>
        <v xml:space="preserve"> </v>
      </c>
      <c r="M14" s="17" t="str">
        <f>VLOOKUP(A14,LPO!A:D,4,0)</f>
        <v>PO2502428</v>
      </c>
      <c r="N14" s="37" t="str">
        <f>VLOOKUP(A14,CustomerDetail!A:K,11,0)</f>
        <v>.</v>
      </c>
      <c r="O14" s="38" t="str">
        <f t="shared" si="1"/>
        <v>971559114856</v>
      </c>
      <c r="Q14" s="38" t="str">
        <f>IFERROR(VLOOKUP(A14,'DO+INV'!A:B,2,0),"NIL")</f>
        <v>NIL</v>
      </c>
      <c r="R14" s="38">
        <f>IFERROR(VLOOKUP(Q14,'DO+INV'!B:G,6,0),0)</f>
        <v>0</v>
      </c>
    </row>
    <row r="15" spans="1:18" x14ac:dyDescent="0.3">
      <c r="A15">
        <v>125012070</v>
      </c>
      <c r="B15" s="4">
        <f>VLOOKUP(A15,DO_Itemwise!A:G,2,FALSE)</f>
        <v>45868</v>
      </c>
      <c r="C15" s="6" t="str">
        <f>VLOOKUP(A15,DO_Itemwise!A:G,3,FALSE)</f>
        <v>HO00430</v>
      </c>
      <c r="D15" t="str">
        <f>VLOOKUP(A15,DO_Itemwise!A:G,4,FALSE)</f>
        <v>ALABAMA BUILDING MATERIALS TRADING L.L.C</v>
      </c>
      <c r="E15" t="str">
        <f>VLOOKUP(A15,CustomerDetail!A:E,5,0)</f>
        <v>D. ALABAMA</v>
      </c>
      <c r="F15" s="6">
        <f>VLOOKUP(E15,Mob.SalesPersons!C:D,2,0)</f>
        <v>971545841291</v>
      </c>
      <c r="G15" t="str">
        <f>IFERROR(VLOOKUP(D15,CUSTOMER!A:B,2,FALSE),"None")</f>
        <v>None</v>
      </c>
      <c r="H15" t="str">
        <f>VLOOKUP(A15,CustomerDetail!A:F,6,0)</f>
        <v>Dubai</v>
      </c>
      <c r="I15" t="str">
        <f>VLOOKUP(A15,CustomerDetail!A:G,7,0)</f>
        <v>..</v>
      </c>
      <c r="J15" t="str">
        <f>VLOOKUP(E15,Mob.SalesPersons!C:E,3,0)</f>
        <v>Meraj</v>
      </c>
      <c r="K15" t="s">
        <v>7345</v>
      </c>
      <c r="L15" t="str">
        <f>IFERROR(VLOOKUP(A15,DEBIT!A:E,5,0)," ")</f>
        <v xml:space="preserve"> </v>
      </c>
      <c r="M15" s="17" t="str">
        <f>VLOOKUP(A15,LPO!A:D,4,0)</f>
        <v>AB-125000144</v>
      </c>
      <c r="N15" s="37" t="str">
        <f>VLOOKUP(A15,CustomerDetail!A:K,11,0)</f>
        <v>.</v>
      </c>
      <c r="O15" s="38" t="str">
        <f t="shared" si="1"/>
        <v>None</v>
      </c>
      <c r="Q15" s="38">
        <f>IFERROR(VLOOKUP(A15,'DO+INV'!A:B,2,0),"NIL")</f>
        <v>125011955</v>
      </c>
      <c r="R15" s="38">
        <f>IFERROR(VLOOKUP(Q15,'DO+INV'!B:G,6,0),0)</f>
        <v>572.29999999999995</v>
      </c>
    </row>
    <row r="16" spans="1:18" x14ac:dyDescent="0.3">
      <c r="A16">
        <v>125012071</v>
      </c>
      <c r="B16" s="4">
        <f>VLOOKUP(A16,DO_Itemwise!A:G,2,FALSE)</f>
        <v>45868</v>
      </c>
      <c r="C16" s="6" t="str">
        <f>VLOOKUP(A16,DO_Itemwise!A:G,3,FALSE)</f>
        <v>HO02562</v>
      </c>
      <c r="D16" t="str">
        <f>VLOOKUP(A16,DO_Itemwise!A:G,4,FALSE)</f>
        <v>PERORIENT BUILDING CONTRACTING LLC</v>
      </c>
      <c r="E16" t="str">
        <f>VLOOKUP(A16,CustomerDetail!A:E,5,0)</f>
        <v>ANISH DIP</v>
      </c>
      <c r="F16" s="6">
        <f>VLOOKUP(E16,Mob.SalesPersons!C:D,2,0)</f>
        <v>971563701935</v>
      </c>
      <c r="G16" t="str">
        <f>IFERROR(VLOOKUP(D16,CUSTOMER!A:B,2,FALSE),"None")</f>
        <v>971507053761</v>
      </c>
      <c r="H16" t="str">
        <f>VLOOKUP(A16,CustomerDetail!A:F,6,0)</f>
        <v>Dubai</v>
      </c>
      <c r="I16" t="str">
        <f>VLOOKUP(A16,CustomerDetail!A:G,7,0)</f>
        <v>D</v>
      </c>
      <c r="J16" t="str">
        <f>VLOOKUP(E16,Mob.SalesPersons!C:E,3,0)</f>
        <v>ANISH</v>
      </c>
      <c r="K16" t="str">
        <f t="shared" si="0"/>
        <v xml:space="preserve"> </v>
      </c>
      <c r="L16" t="str">
        <f>IFERROR(VLOOKUP(A16,DEBIT!A:E,5,0)," ")</f>
        <v xml:space="preserve"> </v>
      </c>
      <c r="M16" s="17" t="str">
        <f>VLOOKUP(A16,LPO!A:D,4,0)</f>
        <v>PER/PO#5436</v>
      </c>
      <c r="N16" s="37" t="str">
        <f>VLOOKUP(A16,CustomerDetail!A:K,11,0)</f>
        <v>.</v>
      </c>
      <c r="O16" s="38" t="str">
        <f t="shared" si="1"/>
        <v>971507053761</v>
      </c>
      <c r="Q16" s="38" t="str">
        <f>IFERROR(VLOOKUP(A16,'DO+INV'!A:B,2,0),"NIL")</f>
        <v>NIL</v>
      </c>
      <c r="R16" s="38">
        <f>IFERROR(VLOOKUP(Q16,'DO+INV'!B:G,6,0),0)</f>
        <v>0</v>
      </c>
    </row>
    <row r="17" spans="1:18" x14ac:dyDescent="0.3">
      <c r="A17">
        <v>125012072</v>
      </c>
      <c r="B17" s="4">
        <f>VLOOKUP(A17,DO_Itemwise!A:G,2,FALSE)</f>
        <v>45868</v>
      </c>
      <c r="C17" s="6" t="str">
        <f>VLOOKUP(A17,DO_Itemwise!A:G,3,FALSE)</f>
        <v>HO01844</v>
      </c>
      <c r="D17" t="str">
        <f>VLOOKUP(A17,DO_Itemwise!A:G,4,FALSE)</f>
        <v>RIHAB TRDG FOR SANT &amp; ELECT MATERIALS</v>
      </c>
      <c r="E17" t="str">
        <f>VLOOKUP(A17,CustomerDetail!A:E,5,0)</f>
        <v>A.MR.RAFIQ</v>
      </c>
      <c r="F17" s="6">
        <f>VLOOKUP(E17,Mob.SalesPersons!C:D,2,0)</f>
        <v>971558949352</v>
      </c>
      <c r="G17" t="str">
        <f>IFERROR(VLOOKUP(D17,CUSTOMER!A:B,2,FALSE),"None")</f>
        <v>971509573444</v>
      </c>
      <c r="H17" t="str">
        <f>VLOOKUP(A17,CustomerDetail!A:F,6,0)</f>
        <v>Dubai</v>
      </c>
      <c r="I17" t="str">
        <f>VLOOKUP(A17,CustomerDetail!A:G,7,0)</f>
        <v>SELF C RASK</v>
      </c>
      <c r="J17" t="str">
        <f>VLOOKUP(E17,Mob.SalesPersons!C:E,3,0)</f>
        <v>Rafiq Shabbir</v>
      </c>
      <c r="K17" t="str">
        <f t="shared" si="0"/>
        <v xml:space="preserve"> </v>
      </c>
      <c r="L17" t="str">
        <f>IFERROR(VLOOKUP(A17,DEBIT!A:E,5,0)," ")</f>
        <v xml:space="preserve"> </v>
      </c>
      <c r="M17" s="17" t="str">
        <f>VLOOKUP(A17,LPO!A:D,4,0)</f>
        <v>CASH/125007497</v>
      </c>
      <c r="N17" s="37" t="str">
        <f>VLOOKUP(A17,CustomerDetail!A:K,11,0)</f>
        <v>.</v>
      </c>
      <c r="O17" s="38" t="str">
        <f t="shared" si="1"/>
        <v>971509573444</v>
      </c>
      <c r="Q17" s="38">
        <f>IFERROR(VLOOKUP(A17,'DO+INV'!A:B,2,0),"NIL")</f>
        <v>125011957</v>
      </c>
      <c r="R17" s="38">
        <f>IFERROR(VLOOKUP(Q17,'DO+INV'!B:G,6,0),0)</f>
        <v>1725.52</v>
      </c>
    </row>
    <row r="18" spans="1:18" x14ac:dyDescent="0.3">
      <c r="A18">
        <v>125012073</v>
      </c>
      <c r="B18" s="4">
        <f>VLOOKUP(A18,DO_Itemwise!A:G,2,FALSE)</f>
        <v>45868</v>
      </c>
      <c r="C18" s="6" t="str">
        <f>VLOOKUP(A18,DO_Itemwise!A:G,3,FALSE)</f>
        <v>HO01030</v>
      </c>
      <c r="D18" t="str">
        <f>VLOOKUP(A18,DO_Itemwise!A:G,4,FALSE)</f>
        <v>ENGINEERING TEAM SERVICES (L.L.C)</v>
      </c>
      <c r="E18" t="str">
        <f>VLOOKUP(A18,CustomerDetail!A:E,5,0)</f>
        <v>ANISH DIP</v>
      </c>
      <c r="F18" s="6">
        <f>VLOOKUP(E18,Mob.SalesPersons!C:D,2,0)</f>
        <v>971563701935</v>
      </c>
      <c r="G18" t="str">
        <f>IFERROR(VLOOKUP(D18,CUSTOMER!A:B,2,FALSE),"None")</f>
        <v>971554986987</v>
      </c>
      <c r="H18" t="str">
        <f>VLOOKUP(A18,CustomerDetail!A:F,6,0)</f>
        <v>Dubai</v>
      </c>
      <c r="I18" t="str">
        <f>VLOOKUP(A18,CustomerDetail!A:G,7,0)</f>
        <v>D</v>
      </c>
      <c r="J18" t="str">
        <f>VLOOKUP(E18,Mob.SalesPersons!C:E,3,0)</f>
        <v>ANISH</v>
      </c>
      <c r="K18" t="str">
        <f t="shared" si="0"/>
        <v xml:space="preserve"> </v>
      </c>
      <c r="L18" t="str">
        <f>IFERROR(VLOOKUP(A18,DEBIT!A:E,5,0)," ")</f>
        <v xml:space="preserve"> </v>
      </c>
      <c r="M18" s="17" t="str">
        <f>VLOOKUP(A18,LPO!A:D,4,0)</f>
        <v>6508 ETS SHJ</v>
      </c>
      <c r="N18" s="37" t="str">
        <f>VLOOKUP(A18,CustomerDetail!A:K,11,0)</f>
        <v>.</v>
      </c>
      <c r="O18" s="38" t="str">
        <f t="shared" si="1"/>
        <v>971554986987</v>
      </c>
      <c r="Q18" s="38">
        <f>IFERROR(VLOOKUP(A18,'DO+INV'!A:B,2,0),"NIL")</f>
        <v>125011958</v>
      </c>
      <c r="R18" s="38">
        <f>IFERROR(VLOOKUP(Q18,'DO+INV'!B:G,6,0),0)</f>
        <v>10455.549999999999</v>
      </c>
    </row>
    <row r="19" spans="1:18" x14ac:dyDescent="0.3">
      <c r="A19">
        <v>125012074</v>
      </c>
      <c r="B19" s="4">
        <f>VLOOKUP(A19,DO_Itemwise!A:G,2,FALSE)</f>
        <v>45868</v>
      </c>
      <c r="C19" s="6" t="str">
        <f>VLOOKUP(A19,DO_Itemwise!A:G,3,FALSE)</f>
        <v>HO02562</v>
      </c>
      <c r="D19" t="str">
        <f>VLOOKUP(A19,DO_Itemwise!A:G,4,FALSE)</f>
        <v>PERORIENT BUILDING CONTRACTING LLC</v>
      </c>
      <c r="E19" t="str">
        <f>VLOOKUP(A19,CustomerDetail!A:E,5,0)</f>
        <v>ANISH DIP</v>
      </c>
      <c r="F19" s="6">
        <f>VLOOKUP(E19,Mob.SalesPersons!C:D,2,0)</f>
        <v>971563701935</v>
      </c>
      <c r="G19" t="str">
        <f>IFERROR(VLOOKUP(D19,CUSTOMER!A:B,2,FALSE),"None")</f>
        <v>971507053761</v>
      </c>
      <c r="H19" t="str">
        <f>VLOOKUP(A19,CustomerDetail!A:F,6,0)</f>
        <v>Dubai</v>
      </c>
      <c r="I19" t="str">
        <f>VLOOKUP(A19,CustomerDetail!A:G,7,0)</f>
        <v>D</v>
      </c>
      <c r="J19" t="str">
        <f>VLOOKUP(E19,Mob.SalesPersons!C:E,3,0)</f>
        <v>ANISH</v>
      </c>
      <c r="K19" t="str">
        <f t="shared" si="0"/>
        <v xml:space="preserve"> </v>
      </c>
      <c r="L19" t="str">
        <f>IFERROR(VLOOKUP(A19,DEBIT!A:E,5,0)," ")</f>
        <v xml:space="preserve"> </v>
      </c>
      <c r="M19" s="17" t="str">
        <f>VLOOKUP(A19,LPO!A:D,4,0)</f>
        <v>PER/PO#5436</v>
      </c>
      <c r="N19" s="37" t="str">
        <f>VLOOKUP(A19,CustomerDetail!A:K,11,0)</f>
        <v>.</v>
      </c>
      <c r="O19" s="38" t="str">
        <f t="shared" si="1"/>
        <v>971507053761</v>
      </c>
      <c r="Q19" s="38">
        <f>IFERROR(VLOOKUP(A19,'DO+INV'!A:B,2,0),"NIL")</f>
        <v>125011959</v>
      </c>
      <c r="R19" s="38">
        <f>IFERROR(VLOOKUP(Q19,'DO+INV'!B:G,6,0),0)</f>
        <v>96.05</v>
      </c>
    </row>
    <row r="20" spans="1:18" x14ac:dyDescent="0.3">
      <c r="A20">
        <v>125012075</v>
      </c>
      <c r="B20" s="4">
        <f>VLOOKUP(A20,DO_Itemwise!A:G,2,FALSE)</f>
        <v>45868</v>
      </c>
      <c r="C20" s="6" t="str">
        <f>VLOOKUP(A20,DO_Itemwise!A:G,3,FALSE)</f>
        <v>HO01030</v>
      </c>
      <c r="D20" t="str">
        <f>VLOOKUP(A20,DO_Itemwise!A:G,4,FALSE)</f>
        <v>ENGINEERING TEAM SERVICES (L.L.C)</v>
      </c>
      <c r="E20" t="str">
        <f>VLOOKUP(A20,CustomerDetail!A:E,5,0)</f>
        <v>ANISH DIP</v>
      </c>
      <c r="F20" s="6">
        <f>VLOOKUP(E20,Mob.SalesPersons!C:D,2,0)</f>
        <v>971563701935</v>
      </c>
      <c r="G20" t="str">
        <f>IFERROR(VLOOKUP(D20,CUSTOMER!A:B,2,FALSE),"None")</f>
        <v>971554986987</v>
      </c>
      <c r="H20" t="str">
        <f>VLOOKUP(A20,CustomerDetail!A:F,6,0)</f>
        <v>Dubai</v>
      </c>
      <c r="I20" t="str">
        <f>VLOOKUP(A20,CustomerDetail!A:G,7,0)</f>
        <v>D</v>
      </c>
      <c r="J20" t="str">
        <f>VLOOKUP(E20,Mob.SalesPersons!C:E,3,0)</f>
        <v>ANISH</v>
      </c>
      <c r="K20" t="str">
        <f t="shared" si="0"/>
        <v xml:space="preserve"> </v>
      </c>
      <c r="L20" t="str">
        <f>IFERROR(VLOOKUP(A20,DEBIT!A:E,5,0)," ")</f>
        <v xml:space="preserve"> </v>
      </c>
      <c r="M20" s="17" t="str">
        <f>VLOOKUP(A20,LPO!A:D,4,0)</f>
        <v>6509 ETS SHJ</v>
      </c>
      <c r="N20" s="37" t="str">
        <f>VLOOKUP(A20,CustomerDetail!A:K,11,0)</f>
        <v>.</v>
      </c>
      <c r="O20" s="38" t="str">
        <f t="shared" si="1"/>
        <v>971554986987</v>
      </c>
      <c r="Q20" s="38">
        <f>IFERROR(VLOOKUP(A20,'DO+INV'!A:B,2,0),"NIL")</f>
        <v>125011960</v>
      </c>
      <c r="R20" s="38">
        <f>IFERROR(VLOOKUP(Q20,'DO+INV'!B:G,6,0),0)</f>
        <v>3244.5</v>
      </c>
    </row>
    <row r="21" spans="1:18" x14ac:dyDescent="0.3">
      <c r="A21">
        <v>125012076</v>
      </c>
      <c r="B21" s="4">
        <f>VLOOKUP(A21,DO_Itemwise!A:G,2,FALSE)</f>
        <v>45868</v>
      </c>
      <c r="C21" s="6" t="str">
        <f>VLOOKUP(A21,DO_Itemwise!A:G,3,FALSE)</f>
        <v>SD00465</v>
      </c>
      <c r="D21" t="str">
        <f>VLOOKUP(A21,DO_Itemwise!A:G,4,FALSE)</f>
        <v>SKY INTERNATIONAL TECHNICALS WORKS LLC</v>
      </c>
      <c r="E21" t="str">
        <f>VLOOKUP(A21,CustomerDetail!A:E,5,0)</f>
        <v>A.DIP MUZAMMIL</v>
      </c>
      <c r="F21" s="6">
        <f>VLOOKUP(E21,Mob.SalesPersons!C:D,2,0)</f>
        <v>971528038536</v>
      </c>
      <c r="G21" t="str">
        <f>IFERROR(VLOOKUP(D21,CUSTOMER!A:B,2,FALSE),"None")</f>
        <v>971506217638</v>
      </c>
      <c r="H21" t="str">
        <f>VLOOKUP(A21,CustomerDetail!A:F,6,0)</f>
        <v>Dubai</v>
      </c>
      <c r="I21" t="str">
        <f>VLOOKUP(A21,CustomerDetail!A:G,7,0)</f>
        <v>.</v>
      </c>
      <c r="J21" t="str">
        <f>VLOOKUP(E21,Mob.SalesPersons!C:E,3,0)</f>
        <v>MUZAMMIL</v>
      </c>
      <c r="K21" t="str">
        <f t="shared" si="0"/>
        <v xml:space="preserve"> </v>
      </c>
      <c r="L21" t="str">
        <f>IFERROR(VLOOKUP(A21,DEBIT!A:E,5,0)," ")</f>
        <v xml:space="preserve"> </v>
      </c>
      <c r="M21" s="17" t="str">
        <f>VLOOKUP(A21,LPO!A:D,4,0)</f>
        <v>250924-49-04</v>
      </c>
      <c r="N21" s="37" t="str">
        <f>VLOOKUP(A21,CustomerDetail!A:K,11,0)</f>
        <v>.</v>
      </c>
      <c r="O21" s="38" t="str">
        <f t="shared" si="1"/>
        <v>971506217638</v>
      </c>
      <c r="Q21" s="38">
        <f>IFERROR(VLOOKUP(A21,'DO+INV'!A:B,2,0),"NIL")</f>
        <v>125011961</v>
      </c>
      <c r="R21" s="38">
        <f>IFERROR(VLOOKUP(Q21,'DO+INV'!B:G,6,0),0)</f>
        <v>78781.5</v>
      </c>
    </row>
    <row r="22" spans="1:18" x14ac:dyDescent="0.3">
      <c r="A22">
        <v>125012077</v>
      </c>
      <c r="B22" s="4">
        <f>VLOOKUP(A22,DO_Itemwise!A:G,2,FALSE)</f>
        <v>45868</v>
      </c>
      <c r="C22" s="6" t="str">
        <f>VLOOKUP(A22,DO_Itemwise!A:G,3,FALSE)</f>
        <v>HO02933</v>
      </c>
      <c r="D22" t="str">
        <f>VLOOKUP(A22,DO_Itemwise!A:G,4,FALSE)</f>
        <v>WIN GATE ELECTROMECHANICAL SERVICES LLC</v>
      </c>
      <c r="E22" t="str">
        <f>VLOOKUP(A22,CustomerDetail!A:E,5,0)</f>
        <v>ANISH DIP</v>
      </c>
      <c r="F22" s="6">
        <f>VLOOKUP(E22,Mob.SalesPersons!C:D,2,0)</f>
        <v>971563701935</v>
      </c>
      <c r="G22" t="str">
        <f>IFERROR(VLOOKUP(D22,CUSTOMER!A:B,2,FALSE),"None")</f>
        <v>971589030152</v>
      </c>
      <c r="H22" t="str">
        <f>VLOOKUP(A22,CustomerDetail!A:F,6,0)</f>
        <v>Dubai</v>
      </c>
      <c r="I22" t="str">
        <f>VLOOKUP(A22,CustomerDetail!A:G,7,0)</f>
        <v>D</v>
      </c>
      <c r="J22" t="str">
        <f>VLOOKUP(E22,Mob.SalesPersons!C:E,3,0)</f>
        <v>ANISH</v>
      </c>
      <c r="K22" t="str">
        <f>LEFT(L22,36)</f>
        <v xml:space="preserve"> </v>
      </c>
      <c r="L22" t="str">
        <f>IFERROR(VLOOKUP(A22,DEBIT!A:E,5,0)," ")</f>
        <v xml:space="preserve"> </v>
      </c>
      <c r="M22" s="17" t="str">
        <f>VLOOKUP(A22,LPO!A:D,4,0)</f>
        <v>WG-P241-LPO-109</v>
      </c>
      <c r="N22" s="37" t="str">
        <f>VLOOKUP(A22,CustomerDetail!A:K,11,0)</f>
        <v>.</v>
      </c>
      <c r="O22" s="38" t="str">
        <f t="shared" si="1"/>
        <v>971589030152</v>
      </c>
      <c r="Q22" s="38">
        <f>IFERROR(VLOOKUP(A22,'DO+INV'!A:B,2,0),"NIL")</f>
        <v>125011963</v>
      </c>
      <c r="R22" s="38">
        <f>IFERROR(VLOOKUP(Q22,'DO+INV'!B:G,6,0),0)</f>
        <v>3443.48</v>
      </c>
    </row>
    <row r="23" spans="1:18" x14ac:dyDescent="0.3">
      <c r="A23">
        <v>125012078</v>
      </c>
      <c r="B23" s="4">
        <f>VLOOKUP(A23,DO_Itemwise!A:G,2,FALSE)</f>
        <v>45868</v>
      </c>
      <c r="C23" s="6" t="str">
        <f>VLOOKUP(A23,DO_Itemwise!A:G,3,FALSE)</f>
        <v>HO00584</v>
      </c>
      <c r="D23" t="str">
        <f>VLOOKUP(A23,DO_Itemwise!A:G,4,FALSE)</f>
        <v>ATHEER AL JAZIRAH ELECTROMEC WORKS LLC</v>
      </c>
      <c r="E23" t="str">
        <f>VLOOKUP(A23,CustomerDetail!A:E,5,0)</f>
        <v>B.MR.MUZAIN</v>
      </c>
      <c r="F23" s="6">
        <f>VLOOKUP(E23,Mob.SalesPersons!C:D,2,0)</f>
        <v>971556927029</v>
      </c>
      <c r="G23" t="str">
        <f>IFERROR(VLOOKUP(D23,CUSTOMER!A:B,2,FALSE),"None")</f>
        <v>971504984397</v>
      </c>
      <c r="H23" t="str">
        <f>VLOOKUP(A23,CustomerDetail!A:F,6,0)</f>
        <v>Dubai</v>
      </c>
      <c r="I23" t="str">
        <f>VLOOKUP(A23,CustomerDetail!A:G,7,0)</f>
        <v>D</v>
      </c>
      <c r="J23" t="str">
        <f>VLOOKUP(E23,Mob.SalesPersons!C:E,3,0)</f>
        <v>MUZAIN</v>
      </c>
      <c r="K23" t="str">
        <f t="shared" si="0"/>
        <v xml:space="preserve"> </v>
      </c>
      <c r="L23" t="str">
        <f>IFERROR(VLOOKUP(A23,DEBIT!A:E,5,0)," ")</f>
        <v xml:space="preserve"> </v>
      </c>
      <c r="M23" s="17" t="str">
        <f>VLOOKUP(A23,LPO!A:D,4,0)</f>
        <v>J518P-LPO-25073969R1</v>
      </c>
      <c r="N23" s="37" t="str">
        <f>VLOOKUP(A23,CustomerDetail!A:K,11,0)</f>
        <v>.</v>
      </c>
      <c r="O23" s="38" t="str">
        <f t="shared" si="1"/>
        <v>971504984397</v>
      </c>
      <c r="Q23" s="38">
        <f>IFERROR(VLOOKUP(A23,'DO+INV'!A:B,2,0),"NIL")</f>
        <v>125011964</v>
      </c>
      <c r="R23" s="38">
        <f>IFERROR(VLOOKUP(Q23,'DO+INV'!B:G,6,0),0)</f>
        <v>6932.63</v>
      </c>
    </row>
    <row r="24" spans="1:18" x14ac:dyDescent="0.3">
      <c r="A24">
        <v>125012079</v>
      </c>
      <c r="B24" s="4">
        <f>VLOOKUP(A24,DO_Itemwise!A:G,2,FALSE)</f>
        <v>45868</v>
      </c>
      <c r="C24" s="6" t="str">
        <f>VLOOKUP(A24,DO_Itemwise!A:G,3,FALSE)</f>
        <v>HO02882</v>
      </c>
      <c r="D24" t="str">
        <f>VLOOKUP(A24,DO_Itemwise!A:G,4,FALSE)</f>
        <v>ROYAL AVENUES ENGINEERING</v>
      </c>
      <c r="E24" t="str">
        <f>VLOOKUP(A24,CustomerDetail!A:E,5,0)</f>
        <v>ANISH DIP</v>
      </c>
      <c r="F24" s="6">
        <f>VLOOKUP(E24,Mob.SalesPersons!C:D,2,0)</f>
        <v>971563701935</v>
      </c>
      <c r="G24" t="str">
        <f>IFERROR(VLOOKUP(D24,CUSTOMER!A:B,2,FALSE),"None")</f>
        <v>971527675904</v>
      </c>
      <c r="H24" t="str">
        <f>VLOOKUP(A24,CustomerDetail!A:F,6,0)</f>
        <v>Dubai</v>
      </c>
      <c r="I24" t="str">
        <f>VLOOKUP(A24,CustomerDetail!A:G,7,0)</f>
        <v>.</v>
      </c>
      <c r="J24" t="str">
        <f>VLOOKUP(E24,Mob.SalesPersons!C:E,3,0)</f>
        <v>ANISH</v>
      </c>
      <c r="K24" t="str">
        <f t="shared" si="0"/>
        <v xml:space="preserve"> </v>
      </c>
      <c r="L24" t="str">
        <f>IFERROR(VLOOKUP(A24,DEBIT!A:E,5,0)," ")</f>
        <v xml:space="preserve"> </v>
      </c>
      <c r="M24" s="17">
        <f>VLOOKUP(A24,LPO!A:D,4,0)</f>
        <v>122503946</v>
      </c>
      <c r="N24" s="37" t="str">
        <f>VLOOKUP(A24,CustomerDetail!A:K,11,0)</f>
        <v>.</v>
      </c>
      <c r="O24" s="38" t="str">
        <f t="shared" si="1"/>
        <v>971527675904</v>
      </c>
      <c r="Q24" s="38">
        <f>IFERROR(VLOOKUP(A24,'DO+INV'!A:B,2,0),"NIL")</f>
        <v>125011965</v>
      </c>
      <c r="R24" s="38">
        <f>IFERROR(VLOOKUP(Q24,'DO+INV'!B:G,6,0),0)</f>
        <v>46.2</v>
      </c>
    </row>
    <row r="25" spans="1:18" x14ac:dyDescent="0.3">
      <c r="A25">
        <v>125012080</v>
      </c>
      <c r="B25" s="4">
        <f>VLOOKUP(A25,DO_Itemwise!A:G,2,FALSE)</f>
        <v>45868</v>
      </c>
      <c r="C25" s="6" t="str">
        <f>VLOOKUP(A25,DO_Itemwise!A:G,3,FALSE)</f>
        <v>HO02547</v>
      </c>
      <c r="D25" t="str">
        <f>VLOOKUP(A25,DO_Itemwise!A:G,4,FALSE)</f>
        <v>SPECTRUM CUBE TECHNICAL SERVICES L.L.C</v>
      </c>
      <c r="E25" t="str">
        <f>VLOOKUP(A25,CustomerDetail!A:E,5,0)</f>
        <v>B.MR.MUZAIN</v>
      </c>
      <c r="F25" s="6">
        <f>VLOOKUP(E25,Mob.SalesPersons!C:D,2,0)</f>
        <v>971556927029</v>
      </c>
      <c r="G25" t="str">
        <f>IFERROR(VLOOKUP(D25,CUSTOMER!A:B,2,FALSE),"None")</f>
        <v>971549958414</v>
      </c>
      <c r="H25" t="str">
        <f>VLOOKUP(A25,CustomerDetail!A:F,6,0)</f>
        <v>Dubai</v>
      </c>
      <c r="I25" t="str">
        <f>VLOOKUP(A25,CustomerDetail!A:G,7,0)</f>
        <v>D</v>
      </c>
      <c r="J25" t="str">
        <f>VLOOKUP(E25,Mob.SalesPersons!C:E,3,0)</f>
        <v>MUZAIN</v>
      </c>
      <c r="K25" t="str">
        <f t="shared" si="0"/>
        <v xml:space="preserve"> </v>
      </c>
      <c r="L25" t="str">
        <f>IFERROR(VLOOKUP(A25,DEBIT!A:E,5,0)," ")</f>
        <v xml:space="preserve"> </v>
      </c>
      <c r="M25" s="17" t="str">
        <f>VLOOKUP(A25,LPO!A:D,4,0)</f>
        <v>SPC/PO/25/1190</v>
      </c>
      <c r="N25" s="37" t="str">
        <f>VLOOKUP(A25,CustomerDetail!A:K,11,0)</f>
        <v>.</v>
      </c>
      <c r="O25" s="38" t="str">
        <f t="shared" si="1"/>
        <v>971549958414</v>
      </c>
      <c r="Q25" s="38" t="str">
        <f>IFERROR(VLOOKUP(A25,'DO+INV'!A:B,2,0),"NIL")</f>
        <v>NIL</v>
      </c>
      <c r="R25" s="38">
        <f>IFERROR(VLOOKUP(Q25,'DO+INV'!B:G,6,0),0)</f>
        <v>0</v>
      </c>
    </row>
    <row r="26" spans="1:18" x14ac:dyDescent="0.3">
      <c r="A26">
        <v>125012081</v>
      </c>
      <c r="B26" s="4">
        <f>VLOOKUP(A26,DO_Itemwise!A:G,2,FALSE)</f>
        <v>45868</v>
      </c>
      <c r="C26" s="6" t="str">
        <f>VLOOKUP(A26,DO_Itemwise!A:G,3,FALSE)</f>
        <v>HO03190</v>
      </c>
      <c r="D26" t="str">
        <f>VLOOKUP(A26,DO_Itemwise!A:G,4,FALSE)</f>
        <v>Green Line Electromechanical L.L.C.</v>
      </c>
      <c r="E26" t="str">
        <f>VLOOKUP(A26,CustomerDetail!A:E,5,0)</f>
        <v>B.MR.MUZAIN</v>
      </c>
      <c r="F26" s="6">
        <f>VLOOKUP(E26,Mob.SalesPersons!C:D,2,0)</f>
        <v>971556927029</v>
      </c>
      <c r="G26" t="str">
        <f>IFERROR(VLOOKUP(D26,CUSTOMER!A:B,2,FALSE),"None")</f>
        <v>None</v>
      </c>
      <c r="H26" t="str">
        <f>VLOOKUP(A26,CustomerDetail!A:F,6,0)</f>
        <v>Dubai</v>
      </c>
      <c r="I26" t="str">
        <f>VLOOKUP(A26,CustomerDetail!A:G,7,0)</f>
        <v>D</v>
      </c>
      <c r="J26" t="str">
        <f>VLOOKUP(E26,Mob.SalesPersons!C:E,3,0)</f>
        <v>MUZAIN</v>
      </c>
      <c r="K26" t="str">
        <f t="shared" si="0"/>
        <v xml:space="preserve"> </v>
      </c>
      <c r="L26" t="str">
        <f>IFERROR(VLOOKUP(A26,DEBIT!A:E,5,0)," ")</f>
        <v xml:space="preserve"> </v>
      </c>
      <c r="M26" s="17" t="str">
        <f>VLOOKUP(A26,LPO!A:D,4,0)</f>
        <v>GLJ79/070</v>
      </c>
      <c r="N26" s="37" t="str">
        <f>VLOOKUP(A26,CustomerDetail!A:K,11,0)</f>
        <v>.</v>
      </c>
      <c r="O26" s="38" t="str">
        <f t="shared" si="1"/>
        <v>None</v>
      </c>
      <c r="Q26" s="38" t="str">
        <f>IFERROR(VLOOKUP(A26,'DO+INV'!A:B,2,0),"NIL")</f>
        <v>NIL</v>
      </c>
      <c r="R26" s="38">
        <f>IFERROR(VLOOKUP(Q26,'DO+INV'!B:G,6,0),0)</f>
        <v>0</v>
      </c>
    </row>
    <row r="27" spans="1:18" x14ac:dyDescent="0.3">
      <c r="A27">
        <v>125012082</v>
      </c>
      <c r="B27" s="4">
        <f>VLOOKUP(A27,DO_Itemwise!A:G,2,FALSE)</f>
        <v>45868</v>
      </c>
      <c r="C27" s="6" t="str">
        <f>VLOOKUP(A27,DO_Itemwise!A:G,3,FALSE)</f>
        <v>HO01098</v>
      </c>
      <c r="D27" t="str">
        <f>VLOOKUP(A27,DO_Itemwise!A:G,4,FALSE)</f>
        <v>STERLING SANITARY &amp; ELECTRICAL INSTALLATION WORKS LLC</v>
      </c>
      <c r="E27" t="str">
        <f>VLOOKUP(A27,CustomerDetail!A:E,5,0)</f>
        <v>B.MR.MUZAIN</v>
      </c>
      <c r="F27" s="6">
        <f>VLOOKUP(E27,Mob.SalesPersons!C:D,2,0)</f>
        <v>971556927029</v>
      </c>
      <c r="G27" t="str">
        <f>IFERROR(VLOOKUP(D27,CUSTOMER!A:B,2,FALSE),"None")</f>
        <v>971552245820</v>
      </c>
      <c r="H27" t="str">
        <f>VLOOKUP(A27,CustomerDetail!A:F,6,0)</f>
        <v>Dubai</v>
      </c>
      <c r="I27" t="str">
        <f>VLOOKUP(A27,CustomerDetail!A:G,7,0)</f>
        <v>D</v>
      </c>
      <c r="J27" t="str">
        <f>VLOOKUP(E27,Mob.SalesPersons!C:E,3,0)</f>
        <v>MUZAIN</v>
      </c>
      <c r="K27" t="str">
        <f t="shared" si="0"/>
        <v xml:space="preserve"> </v>
      </c>
      <c r="L27" t="str">
        <f>IFERROR(VLOOKUP(A27,DEBIT!A:E,5,0)," ")</f>
        <v xml:space="preserve"> </v>
      </c>
      <c r="M27" s="17" t="str">
        <f>VLOOKUP(A27,LPO!A:D,4,0)</f>
        <v>E000649</v>
      </c>
      <c r="N27" s="37" t="str">
        <f>VLOOKUP(A27,CustomerDetail!A:K,11,0)</f>
        <v>.</v>
      </c>
      <c r="O27" s="38" t="str">
        <f t="shared" si="1"/>
        <v>971552245820</v>
      </c>
      <c r="Q27" s="38">
        <f>IFERROR(VLOOKUP(A27,'DO+INV'!A:B,2,0),"NIL")</f>
        <v>125011966</v>
      </c>
      <c r="R27" s="38">
        <f>IFERROR(VLOOKUP(Q27,'DO+INV'!B:G,6,0),0)</f>
        <v>52.5</v>
      </c>
    </row>
    <row r="28" spans="1:18" x14ac:dyDescent="0.3">
      <c r="A28">
        <v>125012083</v>
      </c>
      <c r="B28" s="4">
        <f>VLOOKUP(A28,DO_Itemwise!A:G,2,FALSE)</f>
        <v>45868</v>
      </c>
      <c r="C28" s="6" t="str">
        <f>VLOOKUP(A28,DO_Itemwise!A:G,3,FALSE)</f>
        <v>HO02882</v>
      </c>
      <c r="D28" t="str">
        <f>VLOOKUP(A28,DO_Itemwise!A:G,4,FALSE)</f>
        <v>ROYAL AVENUES ENGINEERING</v>
      </c>
      <c r="E28" t="str">
        <f>VLOOKUP(A28,CustomerDetail!A:E,5,0)</f>
        <v>ANISH DIP</v>
      </c>
      <c r="F28" s="6">
        <f>VLOOKUP(E28,Mob.SalesPersons!C:D,2,0)</f>
        <v>971563701935</v>
      </c>
      <c r="G28" t="str">
        <f>IFERROR(VLOOKUP(D28,CUSTOMER!A:B,2,FALSE),"None")</f>
        <v>971527675904</v>
      </c>
      <c r="H28" t="str">
        <f>VLOOKUP(A28,CustomerDetail!A:F,6,0)</f>
        <v>Dubai</v>
      </c>
      <c r="I28" t="str">
        <f>VLOOKUP(A28,CustomerDetail!A:G,7,0)</f>
        <v>.</v>
      </c>
      <c r="J28" t="str">
        <f>VLOOKUP(E28,Mob.SalesPersons!C:E,3,0)</f>
        <v>ANISH</v>
      </c>
      <c r="K28" t="str">
        <f t="shared" si="0"/>
        <v xml:space="preserve"> </v>
      </c>
      <c r="L28" t="str">
        <f>IFERROR(VLOOKUP(A28,DEBIT!A:E,5,0)," ")</f>
        <v xml:space="preserve"> </v>
      </c>
      <c r="M28" s="17">
        <f>VLOOKUP(A28,LPO!A:D,4,0)</f>
        <v>122503971</v>
      </c>
      <c r="N28" s="37" t="str">
        <f>VLOOKUP(A28,CustomerDetail!A:K,11,0)</f>
        <v>.</v>
      </c>
      <c r="O28" s="38" t="str">
        <f t="shared" si="1"/>
        <v>971527675904</v>
      </c>
      <c r="Q28" s="38">
        <f>IFERROR(VLOOKUP(A28,'DO+INV'!A:B,2,0),"NIL")</f>
        <v>125011967</v>
      </c>
      <c r="R28" s="38">
        <f>IFERROR(VLOOKUP(Q28,'DO+INV'!B:G,6,0),0)</f>
        <v>434.7</v>
      </c>
    </row>
    <row r="29" spans="1:18" x14ac:dyDescent="0.3">
      <c r="A29">
        <v>125012084</v>
      </c>
      <c r="B29" s="4">
        <f>VLOOKUP(A29,DO_Itemwise!A:G,2,FALSE)</f>
        <v>45868</v>
      </c>
      <c r="C29" s="6" t="str">
        <f>VLOOKUP(A29,DO_Itemwise!A:G,3,FALSE)</f>
        <v>HO03000</v>
      </c>
      <c r="D29" t="str">
        <f>VLOOKUP(A29,DO_Itemwise!A:G,4,FALSE)</f>
        <v>ANWAR AL AQSA ELECTRICAL &amp; SANITARY WORKS L.L.C</v>
      </c>
      <c r="E29" t="str">
        <f>VLOOKUP(A29,CustomerDetail!A:E,5,0)</f>
        <v>B.MR.MUZAIN</v>
      </c>
      <c r="F29" s="6">
        <f>VLOOKUP(E29,Mob.SalesPersons!C:D,2,0)</f>
        <v>971556927029</v>
      </c>
      <c r="G29" t="str">
        <f>IFERROR(VLOOKUP(D29,CUSTOMER!A:B,2,FALSE),"None")</f>
        <v>971506347331</v>
      </c>
      <c r="H29" t="str">
        <f>VLOOKUP(A29,CustomerDetail!A:F,6,0)</f>
        <v>Dubai</v>
      </c>
      <c r="I29" t="str">
        <f>VLOOKUP(A29,CustomerDetail!A:G,7,0)</f>
        <v>.</v>
      </c>
      <c r="J29" t="str">
        <f>VLOOKUP(E29,Mob.SalesPersons!C:E,3,0)</f>
        <v>MUZAIN</v>
      </c>
      <c r="K29" t="str">
        <f t="shared" si="0"/>
        <v xml:space="preserve"> </v>
      </c>
      <c r="L29" t="str">
        <f>IFERROR(VLOOKUP(A29,DEBIT!A:E,5,0)," ")</f>
        <v xml:space="preserve"> </v>
      </c>
      <c r="M29" s="17" t="str">
        <f>VLOOKUP(A29,LPO!A:D,4,0)</f>
        <v>7901/ANW-2401-PL</v>
      </c>
      <c r="N29" s="37" t="str">
        <f>VLOOKUP(A29,CustomerDetail!A:K,11,0)</f>
        <v>.</v>
      </c>
      <c r="O29" s="38" t="str">
        <f t="shared" si="1"/>
        <v>971506347331</v>
      </c>
      <c r="Q29" s="38">
        <f>IFERROR(VLOOKUP(A29,'DO+INV'!A:B,2,0),"NIL")</f>
        <v>125011968</v>
      </c>
      <c r="R29" s="38">
        <f>IFERROR(VLOOKUP(Q29,'DO+INV'!B:G,6,0),0)</f>
        <v>214.2</v>
      </c>
    </row>
    <row r="30" spans="1:18" x14ac:dyDescent="0.3">
      <c r="A30">
        <v>125012085</v>
      </c>
      <c r="B30" s="4">
        <f>VLOOKUP(A30,DO_Itemwise!A:G,2,FALSE)</f>
        <v>45868</v>
      </c>
      <c r="C30" s="6" t="str">
        <f>VLOOKUP(A30,DO_Itemwise!A:G,3,FALSE)</f>
        <v>HO00627</v>
      </c>
      <c r="D30" t="str">
        <f>VLOOKUP(A30,DO_Itemwise!A:G,4,FALSE)</f>
        <v>RELIANCE ELECTRO MECHANICAL PLUMB CONT CO.LLC</v>
      </c>
      <c r="E30" t="str">
        <f>VLOOKUP(A30,CustomerDetail!A:E,5,0)</f>
        <v>B.MR.MUZAIN</v>
      </c>
      <c r="F30" s="6">
        <f>VLOOKUP(E30,Mob.SalesPersons!C:D,2,0)</f>
        <v>971556927029</v>
      </c>
      <c r="G30" t="str">
        <f>IFERROR(VLOOKUP(D30,CUSTOMER!A:B,2,FALSE),"None")</f>
        <v>971566886129</v>
      </c>
      <c r="H30" t="str">
        <f>VLOOKUP(A30,CustomerDetail!A:F,6,0)</f>
        <v>Dubai</v>
      </c>
      <c r="I30" t="str">
        <f>VLOOKUP(A30,CustomerDetail!A:G,7,0)</f>
        <v>.</v>
      </c>
      <c r="J30" t="str">
        <f>VLOOKUP(E30,Mob.SalesPersons!C:E,3,0)</f>
        <v>MUZAIN</v>
      </c>
      <c r="K30" t="str">
        <f t="shared" si="0"/>
        <v xml:space="preserve"> </v>
      </c>
      <c r="L30" t="str">
        <f>IFERROR(VLOOKUP(A30,DEBIT!A:E,5,0)," ")</f>
        <v xml:space="preserve"> </v>
      </c>
      <c r="M30" s="17" t="str">
        <f>VLOOKUP(A30,LPO!A:D,4,0)</f>
        <v>PO-15753</v>
      </c>
      <c r="N30" s="37" t="str">
        <f>VLOOKUP(A30,CustomerDetail!A:K,11,0)</f>
        <v>.</v>
      </c>
      <c r="O30" s="38" t="str">
        <f t="shared" si="1"/>
        <v>971566886129</v>
      </c>
      <c r="Q30" s="38">
        <f>IFERROR(VLOOKUP(A30,'DO+INV'!A:B,2,0),"NIL")</f>
        <v>125011969</v>
      </c>
      <c r="R30" s="38">
        <f>IFERROR(VLOOKUP(Q30,'DO+INV'!B:G,6,0),0)</f>
        <v>2100</v>
      </c>
    </row>
    <row r="31" spans="1:18" x14ac:dyDescent="0.3">
      <c r="A31">
        <v>125012086</v>
      </c>
      <c r="B31" s="4">
        <f>VLOOKUP(A31,DO_Itemwise!A:G,2,FALSE)</f>
        <v>45868</v>
      </c>
      <c r="C31" s="6" t="str">
        <f>VLOOKUP(A31,DO_Itemwise!A:G,3,FALSE)</f>
        <v>HO03067</v>
      </c>
      <c r="D31" t="str">
        <f>VLOOKUP(A31,DO_Itemwise!A:G,4,FALSE)</f>
        <v>ROYAL ALLIED BUILDING MATERIALS TRADING CO.L.L.C</v>
      </c>
      <c r="E31" t="str">
        <f>VLOOKUP(A31,CustomerDetail!A:E,5,0)</f>
        <v>B.MR.NASHEER AHMAD</v>
      </c>
      <c r="F31" s="6">
        <f>VLOOKUP(E31,Mob.SalesPersons!C:D,2,0)</f>
        <v>971559189211</v>
      </c>
      <c r="G31" t="str">
        <f>IFERROR(VLOOKUP(D31,CUSTOMER!A:B,2,FALSE),"None")</f>
        <v>971505961607</v>
      </c>
      <c r="H31" t="str">
        <f>VLOOKUP(A31,CustomerDetail!A:F,6,0)</f>
        <v>Dubai</v>
      </c>
      <c r="I31" t="str">
        <f>VLOOKUP(A31,CustomerDetail!A:G,7,0)</f>
        <v>.</v>
      </c>
      <c r="J31" t="str">
        <f>VLOOKUP(E31,Mob.SalesPersons!C:E,3,0)</f>
        <v>Mr. Nasheer</v>
      </c>
      <c r="K31" t="str">
        <f t="shared" si="0"/>
        <v xml:space="preserve"> </v>
      </c>
      <c r="L31" t="str">
        <f>IFERROR(VLOOKUP(A31,DEBIT!A:E,5,0)," ")</f>
        <v xml:space="preserve"> </v>
      </c>
      <c r="M31" s="17" t="str">
        <f>VLOOKUP(A31,LPO!A:D,4,0)</f>
        <v>PO25/003646</v>
      </c>
      <c r="N31" s="37" t="str">
        <f>VLOOKUP(A31,CustomerDetail!A:K,11,0)</f>
        <v>.</v>
      </c>
      <c r="O31" s="38" t="str">
        <f t="shared" si="1"/>
        <v>971505961607</v>
      </c>
      <c r="Q31" s="38">
        <f>IFERROR(VLOOKUP(A31,'DO+INV'!A:B,2,0),"NIL")</f>
        <v>125011970</v>
      </c>
      <c r="R31" s="38">
        <f>IFERROR(VLOOKUP(Q31,'DO+INV'!B:G,6,0),0)</f>
        <v>19329.45</v>
      </c>
    </row>
    <row r="32" spans="1:18" x14ac:dyDescent="0.3">
      <c r="A32">
        <v>125012087</v>
      </c>
      <c r="B32" s="4">
        <f>VLOOKUP(A32,DO_Itemwise!A:G,2,FALSE)</f>
        <v>45868</v>
      </c>
      <c r="C32" s="6" t="str">
        <f>VLOOKUP(A32,DO_Itemwise!A:G,3,FALSE)</f>
        <v>HO02328</v>
      </c>
      <c r="D32" t="str">
        <f>VLOOKUP(A32,DO_Itemwise!A:G,4,FALSE)</f>
        <v>AL JAZEERAH AL SAFRAA BLDG. MAT. TR. LLC</v>
      </c>
      <c r="E32" t="str">
        <f>VLOOKUP(A32,CustomerDetail!A:E,5,0)</f>
        <v>A.MR.RAFIQ ABU-TRD</v>
      </c>
      <c r="F32" s="6">
        <f>VLOOKUP(E32,Mob.SalesPersons!C:D,2,0)</f>
        <v>971559189694</v>
      </c>
      <c r="G32" t="str">
        <f>IFERROR(VLOOKUP(D32,CUSTOMER!A:B,2,FALSE),"None")</f>
        <v>971553904639</v>
      </c>
      <c r="H32" t="str">
        <f>VLOOKUP(A32,CustomerDetail!A:F,6,0)</f>
        <v>Dubai</v>
      </c>
      <c r="I32" t="str">
        <f>VLOOKUP(A32,CustomerDetail!A:G,7,0)</f>
        <v>.</v>
      </c>
      <c r="J32" t="str">
        <f>VLOOKUP(E32,Mob.SalesPersons!C:E,3,0)</f>
        <v>Rafiq AbuBaqar</v>
      </c>
      <c r="K32" t="str">
        <f t="shared" si="0"/>
        <v xml:space="preserve"> </v>
      </c>
      <c r="L32" t="str">
        <f>IFERROR(VLOOKUP(A32,DEBIT!A:E,5,0)," ")</f>
        <v xml:space="preserve"> </v>
      </c>
      <c r="M32" s="17">
        <f>VLOOKUP(A32,LPO!A:D,4,0)</f>
        <v>4224</v>
      </c>
      <c r="N32" s="37" t="str">
        <f>VLOOKUP(A32,CustomerDetail!A:K,11,0)</f>
        <v>.</v>
      </c>
      <c r="O32" s="38" t="str">
        <f t="shared" si="1"/>
        <v>971553904639</v>
      </c>
      <c r="Q32" s="38">
        <f>IFERROR(VLOOKUP(A32,'DO+INV'!A:B,2,0),"NIL")</f>
        <v>125011971</v>
      </c>
      <c r="R32" s="38">
        <f>IFERROR(VLOOKUP(Q32,'DO+INV'!B:G,6,0),0)</f>
        <v>5276.25</v>
      </c>
    </row>
    <row r="33" spans="1:18" x14ac:dyDescent="0.3">
      <c r="A33">
        <v>125012088</v>
      </c>
      <c r="B33" s="4">
        <f>VLOOKUP(A33,DO_Itemwise!A:G,2,FALSE)</f>
        <v>45868</v>
      </c>
      <c r="C33" s="6" t="str">
        <f>VLOOKUP(A33,DO_Itemwise!A:G,3,FALSE)</f>
        <v>HO02733</v>
      </c>
      <c r="D33" t="str">
        <f>VLOOKUP(A33,DO_Itemwise!A:G,4,FALSE)</f>
        <v>CA GRANDBUILDING MATERIAL TRDG LLC</v>
      </c>
      <c r="E33" t="str">
        <f>VLOOKUP(A33,CustomerDetail!A:E,5,0)</f>
        <v>A.MR.RAFIQ ABU-TRD</v>
      </c>
      <c r="F33" s="6">
        <f>VLOOKUP(E33,Mob.SalesPersons!C:D,2,0)</f>
        <v>971559189694</v>
      </c>
      <c r="G33" t="str">
        <f>IFERROR(VLOOKUP(D33,CUSTOMER!A:B,2,FALSE),"None")</f>
        <v>971522620694</v>
      </c>
      <c r="H33" t="str">
        <f>VLOOKUP(A33,CustomerDetail!A:F,6,0)</f>
        <v>Dubai</v>
      </c>
      <c r="I33" t="str">
        <f>VLOOKUP(A33,CustomerDetail!A:G,7,0)</f>
        <v>.</v>
      </c>
      <c r="J33" t="str">
        <f>VLOOKUP(E33,Mob.SalesPersons!C:E,3,0)</f>
        <v>Rafiq AbuBaqar</v>
      </c>
      <c r="K33" t="str">
        <f t="shared" si="0"/>
        <v xml:space="preserve"> </v>
      </c>
      <c r="L33" t="str">
        <f>IFERROR(VLOOKUP(A33,DEBIT!A:E,5,0)," ")</f>
        <v xml:space="preserve"> </v>
      </c>
      <c r="M33" s="17">
        <f>VLOOKUP(A33,LPO!A:D,4,0)</f>
        <v>24013</v>
      </c>
      <c r="N33" s="37" t="str">
        <f>VLOOKUP(A33,CustomerDetail!A:K,11,0)</f>
        <v>.</v>
      </c>
      <c r="O33" s="38" t="str">
        <f t="shared" si="1"/>
        <v>971522620694</v>
      </c>
      <c r="Q33" s="38">
        <f>IFERROR(VLOOKUP(A33,'DO+INV'!A:B,2,0),"NIL")</f>
        <v>125011972</v>
      </c>
      <c r="R33" s="38">
        <f>IFERROR(VLOOKUP(Q33,'DO+INV'!B:G,6,0),0)</f>
        <v>1353.98</v>
      </c>
    </row>
    <row r="34" spans="1:18" x14ac:dyDescent="0.3">
      <c r="A34">
        <v>125012089</v>
      </c>
      <c r="B34" s="4">
        <f>VLOOKUP(A34,DO_Itemwise!A:G,2,FALSE)</f>
        <v>45868</v>
      </c>
      <c r="C34" s="6" t="str">
        <f>VLOOKUP(A34,DO_Itemwise!A:G,3,FALSE)</f>
        <v>HO00461</v>
      </c>
      <c r="D34" t="str">
        <f>VLOOKUP(A34,DO_Itemwise!A:G,4,FALSE)</f>
        <v>BOWYER WICK BUILDING CONTRACTING LLC</v>
      </c>
      <c r="E34" t="str">
        <f>VLOOKUP(A34,CustomerDetail!A:E,5,0)</f>
        <v>ANISH DIP</v>
      </c>
      <c r="F34" s="6">
        <f>VLOOKUP(E34,Mob.SalesPersons!C:D,2,0)</f>
        <v>971563701935</v>
      </c>
      <c r="G34" t="str">
        <f>IFERROR(VLOOKUP(D34,CUSTOMER!A:B,2,FALSE),"None")</f>
        <v>971551375211</v>
      </c>
      <c r="H34" t="str">
        <f>VLOOKUP(A34,CustomerDetail!A:F,6,0)</f>
        <v>Dubai</v>
      </c>
      <c r="I34" t="str">
        <f>VLOOKUP(A34,CustomerDetail!A:G,7,0)</f>
        <v>D</v>
      </c>
      <c r="J34" t="str">
        <f>VLOOKUP(E34,Mob.SalesPersons!C:E,3,0)</f>
        <v>ANISH</v>
      </c>
      <c r="K34" t="str">
        <f t="shared" si="0"/>
        <v xml:space="preserve"> </v>
      </c>
      <c r="L34" t="str">
        <f>IFERROR(VLOOKUP(A34,DEBIT!A:E,5,0)," ")</f>
        <v xml:space="preserve"> </v>
      </c>
      <c r="M34" s="17" t="str">
        <f>VLOOKUP(A34,LPO!A:D,4,0)</f>
        <v>IM425/MEP/245</v>
      </c>
      <c r="N34" s="37" t="str">
        <f>VLOOKUP(A34,CustomerDetail!A:K,11,0)</f>
        <v>.</v>
      </c>
      <c r="O34" s="38" t="str">
        <f t="shared" si="1"/>
        <v>971551375211</v>
      </c>
      <c r="Q34" s="38">
        <f>IFERROR(VLOOKUP(A34,'DO+INV'!A:B,2,0),"NIL")</f>
        <v>125011973</v>
      </c>
      <c r="R34" s="38">
        <f>IFERROR(VLOOKUP(Q34,'DO+INV'!B:G,6,0),0)</f>
        <v>1696.74</v>
      </c>
    </row>
    <row r="35" spans="1:18" x14ac:dyDescent="0.3">
      <c r="A35">
        <v>125012090</v>
      </c>
      <c r="B35" s="4">
        <f>VLOOKUP(A35,DO_Itemwise!A:G,2,FALSE)</f>
        <v>45868</v>
      </c>
      <c r="C35" s="6" t="str">
        <f>VLOOKUP(A35,DO_Itemwise!A:G,3,FALSE)</f>
        <v>HO02540</v>
      </c>
      <c r="D35" t="str">
        <f>VLOOKUP(A35,DO_Itemwise!A:G,4,FALSE)</f>
        <v>DEBIT CUSTOMER ( CASH )</v>
      </c>
      <c r="E35" t="str">
        <f>VLOOKUP(A35,CustomerDetail!A:E,5,0)</f>
        <v>D.RETAIL CUST DIP</v>
      </c>
      <c r="F35" s="6">
        <f>VLOOKUP(E35,Mob.SalesPersons!C:D,2,0)</f>
        <v>971563701935</v>
      </c>
      <c r="G35">
        <f>IFERROR(VLOOKUP(D35,CUSTOMER!A:B,2,FALSE),"None")</f>
        <v>0</v>
      </c>
      <c r="H35" t="str">
        <f>VLOOKUP(A35,CustomerDetail!A:F,6,0)</f>
        <v>Dubai</v>
      </c>
      <c r="I35" t="str">
        <f>VLOOKUP(A35,CustomerDetail!A:G,7,0)</f>
        <v>.</v>
      </c>
      <c r="J35" t="str">
        <f>VLOOKUP(E35,Mob.SalesPersons!C:E,3,0)</f>
        <v>ANISH</v>
      </c>
      <c r="K35" t="str">
        <f t="shared" si="0"/>
        <v>FLUXCON FZE TRN-10033962880000</v>
      </c>
      <c r="L35" t="str">
        <f>IFERROR(VLOOKUP(A35,DEBIT!A:E,5,0)," ")</f>
        <v>FLUXCON FZE TRN-100339628800003 Based On Sales Orders 125009252.</v>
      </c>
      <c r="M35" s="17" t="str">
        <f>VLOOKUP(A35,LPO!A:D,4,0)</f>
        <v>CARD</v>
      </c>
      <c r="N35" s="37" t="str">
        <f>VLOOKUP(A35,CustomerDetail!A:K,11,0)</f>
        <v>.</v>
      </c>
      <c r="O35" s="38">
        <f t="shared" si="1"/>
        <v>0</v>
      </c>
      <c r="Q35" s="38">
        <f>IFERROR(VLOOKUP(A35,'DO+INV'!A:B,2,0),"NIL")</f>
        <v>125011974</v>
      </c>
      <c r="R35" s="38">
        <f>IFERROR(VLOOKUP(Q35,'DO+INV'!B:G,6,0),0)</f>
        <v>162</v>
      </c>
    </row>
    <row r="36" spans="1:18" x14ac:dyDescent="0.3">
      <c r="A36">
        <v>125012091</v>
      </c>
      <c r="B36" s="4">
        <f>VLOOKUP(A36,DO_Itemwise!A:G,2,FALSE)</f>
        <v>45868</v>
      </c>
      <c r="C36" s="6" t="str">
        <f>VLOOKUP(A36,DO_Itemwise!A:G,3,FALSE)</f>
        <v>HO02650</v>
      </c>
      <c r="D36" t="str">
        <f>VLOOKUP(A36,DO_Itemwise!A:G,4,FALSE)</f>
        <v>HELIUM ELECTROMICANICAL WORKS L.L.C</v>
      </c>
      <c r="E36" t="str">
        <f>VLOOKUP(A36,CustomerDetail!A:E,5,0)</f>
        <v>ANISH DIP</v>
      </c>
      <c r="F36" s="6">
        <f>VLOOKUP(E36,Mob.SalesPersons!C:D,2,0)</f>
        <v>971563701935</v>
      </c>
      <c r="G36" t="str">
        <f>IFERROR(VLOOKUP(D36,CUSTOMER!A:B,2,FALSE),"None")</f>
        <v>971528756161</v>
      </c>
      <c r="H36" t="str">
        <f>VLOOKUP(A36,CustomerDetail!A:F,6,0)</f>
        <v>Dubai</v>
      </c>
      <c r="I36" t="str">
        <f>VLOOKUP(A36,CustomerDetail!A:G,7,0)</f>
        <v>D</v>
      </c>
      <c r="J36" t="str">
        <f>VLOOKUP(E36,Mob.SalesPersons!C:E,3,0)</f>
        <v>ANISH</v>
      </c>
      <c r="K36" t="str">
        <f t="shared" si="0"/>
        <v xml:space="preserve"> </v>
      </c>
      <c r="L36" t="str">
        <f>IFERROR(VLOOKUP(A36,DEBIT!A:E,5,0)," ")</f>
        <v xml:space="preserve"> </v>
      </c>
      <c r="M36" s="17" t="str">
        <f>VLOOKUP(A36,LPO!A:D,4,0)</f>
        <v>CASH</v>
      </c>
      <c r="N36" s="37" t="str">
        <f>VLOOKUP(A36,CustomerDetail!A:K,11,0)</f>
        <v>.</v>
      </c>
      <c r="O36" s="38" t="str">
        <f t="shared" si="1"/>
        <v>971528756161</v>
      </c>
      <c r="Q36" s="38">
        <f>IFERROR(VLOOKUP(A36,'DO+INV'!A:B,2,0),"NIL")</f>
        <v>125011975</v>
      </c>
      <c r="R36" s="38">
        <f>IFERROR(VLOOKUP(Q36,'DO+INV'!B:G,6,0),0)</f>
        <v>89</v>
      </c>
    </row>
    <row r="37" spans="1:18" x14ac:dyDescent="0.3">
      <c r="A37">
        <v>125012092</v>
      </c>
      <c r="B37" s="4">
        <f>VLOOKUP(A37,DO_Itemwise!A:G,2,FALSE)</f>
        <v>45868</v>
      </c>
      <c r="C37" s="6" t="str">
        <f>VLOOKUP(A37,DO_Itemwise!A:G,3,FALSE)</f>
        <v>HO00134</v>
      </c>
      <c r="D37" t="str">
        <f>VLOOKUP(A37,DO_Itemwise!A:G,4,FALSE)</f>
        <v>OPAR TR LLC</v>
      </c>
      <c r="E37" t="str">
        <f>VLOOKUP(A37,CustomerDetail!A:E,5,0)</f>
        <v>A.MR.RASHID</v>
      </c>
      <c r="F37" s="6">
        <f>VLOOKUP(E37,Mob.SalesPersons!C:D,2,0)</f>
        <v>971551236158</v>
      </c>
      <c r="G37" t="str">
        <f>IFERROR(VLOOKUP(D37,CUSTOMER!A:B,2,FALSE),"None")</f>
        <v>None</v>
      </c>
      <c r="H37" t="str">
        <f>VLOOKUP(A37,CustomerDetail!A:F,6,0)</f>
        <v>Dubai</v>
      </c>
      <c r="I37" t="str">
        <f>VLOOKUP(A37,CustomerDetail!A:G,7,0)</f>
        <v>.</v>
      </c>
      <c r="J37" t="str">
        <f>VLOOKUP(E37,Mob.SalesPersons!C:E,3,0)</f>
        <v>Rashid</v>
      </c>
      <c r="K37" t="str">
        <f t="shared" si="0"/>
        <v xml:space="preserve"> </v>
      </c>
      <c r="L37" t="str">
        <f>IFERROR(VLOOKUP(A37,DEBIT!A:E,5,0)," ")</f>
        <v xml:space="preserve"> </v>
      </c>
      <c r="M37" s="17" t="str">
        <f>VLOOKUP(A37,LPO!A:D,4,0)</f>
        <v>PO-12333-2025</v>
      </c>
      <c r="N37" s="37" t="str">
        <f>VLOOKUP(A37,CustomerDetail!A:K,11,0)</f>
        <v>.</v>
      </c>
      <c r="O37" s="38" t="str">
        <f t="shared" si="1"/>
        <v>None</v>
      </c>
      <c r="Q37" s="38">
        <f>IFERROR(VLOOKUP(A37,'DO+INV'!A:B,2,0),"NIL")</f>
        <v>125011976</v>
      </c>
      <c r="R37" s="38">
        <f>IFERROR(VLOOKUP(Q37,'DO+INV'!B:G,6,0),0)</f>
        <v>399</v>
      </c>
    </row>
    <row r="38" spans="1:18" x14ac:dyDescent="0.3">
      <c r="A38">
        <v>125012093</v>
      </c>
      <c r="B38" s="4">
        <f>VLOOKUP(A38,DO_Itemwise!A:G,2,FALSE)</f>
        <v>45868</v>
      </c>
      <c r="C38" s="6" t="str">
        <f>VLOOKUP(A38,DO_Itemwise!A:G,3,FALSE)</f>
        <v>HO02540</v>
      </c>
      <c r="D38" t="str">
        <f>VLOOKUP(A38,DO_Itemwise!A:G,4,FALSE)</f>
        <v>DEBIT CUSTOMER ( CASH )</v>
      </c>
      <c r="E38" t="str">
        <f>VLOOKUP(A38,CustomerDetail!A:E,5,0)</f>
        <v>D.RETAIL CUST DIP</v>
      </c>
      <c r="F38" s="6">
        <f>VLOOKUP(E38,Mob.SalesPersons!C:D,2,0)</f>
        <v>971563701935</v>
      </c>
      <c r="G38">
        <f>IFERROR(VLOOKUP(D38,CUSTOMER!A:B,2,FALSE),"None")</f>
        <v>0</v>
      </c>
      <c r="H38" t="str">
        <f>VLOOKUP(A38,CustomerDetail!A:F,6,0)</f>
        <v>Dubai</v>
      </c>
      <c r="I38" t="str">
        <f>VLOOKUP(A38,CustomerDetail!A:G,7,0)</f>
        <v>.</v>
      </c>
      <c r="J38" t="str">
        <f>VLOOKUP(E38,Mob.SalesPersons!C:E,3,0)</f>
        <v>ANISH</v>
      </c>
      <c r="K38" t="str">
        <f t="shared" si="0"/>
        <v xml:space="preserve">FLOWELL FABRICATION WORKS LLC </v>
      </c>
      <c r="L38" t="str">
        <f>IFERROR(VLOOKUP(A38,DEBIT!A:E,5,0)," ")</f>
        <v>FLOWELL FABRICATION WORKS LLC TRN:100226595500003 Based On Sales Orders 125009256.</v>
      </c>
      <c r="M38" s="17" t="str">
        <f>VLOOKUP(A38,LPO!A:D,4,0)</f>
        <v>CARD</v>
      </c>
      <c r="N38" s="37" t="str">
        <f>VLOOKUP(A38,CustomerDetail!A:K,11,0)</f>
        <v>.</v>
      </c>
      <c r="O38" s="38">
        <f t="shared" si="1"/>
        <v>0</v>
      </c>
      <c r="Q38" s="38">
        <f>IFERROR(VLOOKUP(A38,'DO+INV'!A:B,2,0),"NIL")</f>
        <v>125011977</v>
      </c>
      <c r="R38" s="38">
        <f>IFERROR(VLOOKUP(Q38,'DO+INV'!B:G,6,0),0)</f>
        <v>389</v>
      </c>
    </row>
    <row r="39" spans="1:18" x14ac:dyDescent="0.3">
      <c r="A39">
        <v>125012094</v>
      </c>
      <c r="B39" s="4">
        <f>VLOOKUP(A39,DO_Itemwise!A:G,2,FALSE)</f>
        <v>45868</v>
      </c>
      <c r="C39" s="6" t="str">
        <f>VLOOKUP(A39,DO_Itemwise!A:G,3,FALSE)</f>
        <v>HO02334</v>
      </c>
      <c r="D39" t="str">
        <f>VLOOKUP(A39,DO_Itemwise!A:G,4,FALSE)</f>
        <v>EMCORE ELECTROMECHANICAL CONTRACTING LLC</v>
      </c>
      <c r="E39" t="str">
        <f>VLOOKUP(A39,CustomerDetail!A:E,5,0)</f>
        <v>ANISH DIP</v>
      </c>
      <c r="F39" s="6">
        <f>VLOOKUP(E39,Mob.SalesPersons!C:D,2,0)</f>
        <v>971563701935</v>
      </c>
      <c r="G39" t="str">
        <f>IFERROR(VLOOKUP(D39,CUSTOMER!A:B,2,FALSE),"None")</f>
        <v>971524519758</v>
      </c>
      <c r="H39" t="str">
        <f>VLOOKUP(A39,CustomerDetail!A:F,6,0)</f>
        <v>Dubai</v>
      </c>
      <c r="I39" t="str">
        <f>VLOOKUP(A39,CustomerDetail!A:G,7,0)</f>
        <v>.</v>
      </c>
      <c r="J39" t="str">
        <f>VLOOKUP(E39,Mob.SalesPersons!C:E,3,0)</f>
        <v>ANISH</v>
      </c>
      <c r="K39" t="str">
        <f t="shared" si="0"/>
        <v xml:space="preserve"> </v>
      </c>
      <c r="L39" t="str">
        <f>IFERROR(VLOOKUP(A39,DEBIT!A:E,5,0)," ")</f>
        <v xml:space="preserve"> </v>
      </c>
      <c r="M39" s="17" t="str">
        <f>VLOOKUP(A39,LPO!A:D,4,0)</f>
        <v>2025-07-223</v>
      </c>
      <c r="N39" s="37" t="str">
        <f>VLOOKUP(A39,CustomerDetail!A:K,11,0)</f>
        <v>.</v>
      </c>
      <c r="O39" s="38" t="str">
        <f t="shared" si="1"/>
        <v>971524519758</v>
      </c>
      <c r="Q39" s="38">
        <f>IFERROR(VLOOKUP(A39,'DO+INV'!A:B,2,0),"NIL")</f>
        <v>125011978</v>
      </c>
      <c r="R39" s="38">
        <f>IFERROR(VLOOKUP(Q39,'DO+INV'!B:G,6,0),0)</f>
        <v>1352.19</v>
      </c>
    </row>
    <row r="40" spans="1:18" x14ac:dyDescent="0.3">
      <c r="A40">
        <v>125012095</v>
      </c>
      <c r="B40" s="4">
        <f>VLOOKUP(A40,DO_Itemwise!A:G,2,FALSE)</f>
        <v>45868</v>
      </c>
      <c r="C40" s="6" t="str">
        <f>VLOOKUP(A40,DO_Itemwise!A:G,3,FALSE)</f>
        <v>HO00430</v>
      </c>
      <c r="D40" t="str">
        <f>VLOOKUP(A40,DO_Itemwise!A:G,4,FALSE)</f>
        <v>ALABAMA BUILDING MATERIALS TRADING L.L.C</v>
      </c>
      <c r="E40" t="str">
        <f>VLOOKUP(A40,CustomerDetail!A:E,5,0)</f>
        <v>D. ALABAMA</v>
      </c>
      <c r="F40" s="6">
        <f>VLOOKUP(E40,Mob.SalesPersons!C:D,2,0)</f>
        <v>971545841291</v>
      </c>
      <c r="G40" t="str">
        <f>IFERROR(VLOOKUP(D40,CUSTOMER!A:B,2,FALSE),"None")</f>
        <v>None</v>
      </c>
      <c r="H40" t="str">
        <f>VLOOKUP(A40,CustomerDetail!A:F,6,0)</f>
        <v>Dubai</v>
      </c>
      <c r="I40" t="str">
        <f>VLOOKUP(A40,CustomerDetail!A:G,7,0)</f>
        <v>.</v>
      </c>
      <c r="J40" t="str">
        <f>VLOOKUP(E40,Mob.SalesPersons!C:E,3,0)</f>
        <v>Meraj</v>
      </c>
      <c r="K40" t="str">
        <f t="shared" si="0"/>
        <v xml:space="preserve"> </v>
      </c>
      <c r="L40" t="str">
        <f>IFERROR(VLOOKUP(A40,DEBIT!A:E,5,0)," ")</f>
        <v xml:space="preserve"> </v>
      </c>
      <c r="M40" s="17" t="str">
        <f>VLOOKUP(A40,LPO!A:D,4,0)</f>
        <v>AB-125000145</v>
      </c>
      <c r="N40" s="37" t="str">
        <f>VLOOKUP(A40,CustomerDetail!A:K,11,0)</f>
        <v>.</v>
      </c>
      <c r="O40" s="38" t="str">
        <f t="shared" si="1"/>
        <v>None</v>
      </c>
      <c r="Q40" s="38">
        <f>IFERROR(VLOOKUP(A40,'DO+INV'!A:B,2,0),"NIL")</f>
        <v>125011979</v>
      </c>
      <c r="R40" s="38">
        <f>IFERROR(VLOOKUP(Q40,'DO+INV'!B:G,6,0),0)</f>
        <v>1427.76</v>
      </c>
    </row>
    <row r="41" spans="1:18" x14ac:dyDescent="0.3">
      <c r="A41">
        <v>125012096</v>
      </c>
      <c r="B41" s="4">
        <f>VLOOKUP(A41,DO_Itemwise!A:G,2,FALSE)</f>
        <v>45868</v>
      </c>
      <c r="C41" s="6" t="str">
        <f>VLOOKUP(A41,DO_Itemwise!A:G,3,FALSE)</f>
        <v>HO00430</v>
      </c>
      <c r="D41" t="str">
        <f>VLOOKUP(A41,DO_Itemwise!A:G,4,FALSE)</f>
        <v>ALABAMA BUILDING MATERIALS TRADING L.L.C</v>
      </c>
      <c r="E41" t="str">
        <f>VLOOKUP(A41,CustomerDetail!A:E,5,0)</f>
        <v>D. ALABAMA</v>
      </c>
      <c r="F41" s="6">
        <f>VLOOKUP(E41,Mob.SalesPersons!C:D,2,0)</f>
        <v>971545841291</v>
      </c>
      <c r="G41" t="str">
        <f>IFERROR(VLOOKUP(D41,CUSTOMER!A:B,2,FALSE),"None")</f>
        <v>None</v>
      </c>
      <c r="H41" t="str">
        <f>VLOOKUP(A41,CustomerDetail!A:F,6,0)</f>
        <v>Dubai</v>
      </c>
      <c r="I41" t="str">
        <f>VLOOKUP(A41,CustomerDetail!A:G,7,0)</f>
        <v>.</v>
      </c>
      <c r="J41" t="str">
        <f>VLOOKUP(E41,Mob.SalesPersons!C:E,3,0)</f>
        <v>Meraj</v>
      </c>
      <c r="K41" t="str">
        <f t="shared" si="0"/>
        <v xml:space="preserve"> </v>
      </c>
      <c r="L41" t="str">
        <f>IFERROR(VLOOKUP(A41,DEBIT!A:E,5,0)," ")</f>
        <v xml:space="preserve"> </v>
      </c>
      <c r="M41" s="17" t="str">
        <f>VLOOKUP(A41,LPO!A:D,4,0)</f>
        <v>AB-125000148</v>
      </c>
      <c r="N41" s="37" t="str">
        <f>VLOOKUP(A41,CustomerDetail!A:K,11,0)</f>
        <v>.</v>
      </c>
      <c r="O41" s="38" t="str">
        <f t="shared" si="1"/>
        <v>None</v>
      </c>
      <c r="Q41" s="38">
        <f>IFERROR(VLOOKUP(A41,'DO+INV'!A:B,2,0),"NIL")</f>
        <v>125011980</v>
      </c>
      <c r="R41" s="38">
        <f>IFERROR(VLOOKUP(Q41,'DO+INV'!B:G,6,0),0)</f>
        <v>774.9</v>
      </c>
    </row>
    <row r="42" spans="1:18" x14ac:dyDescent="0.3">
      <c r="A42">
        <v>125012097</v>
      </c>
      <c r="B42" s="4">
        <f>VLOOKUP(A42,DO_Itemwise!A:G,2,FALSE)</f>
        <v>45868</v>
      </c>
      <c r="C42" s="6" t="str">
        <f>VLOOKUP(A42,DO_Itemwise!A:G,3,FALSE)</f>
        <v>HO00430</v>
      </c>
      <c r="D42" t="str">
        <f>VLOOKUP(A42,DO_Itemwise!A:G,4,FALSE)</f>
        <v>ALABAMA BUILDING MATERIALS TRADING L.L.C</v>
      </c>
      <c r="E42" t="str">
        <f>VLOOKUP(A42,CustomerDetail!A:E,5,0)</f>
        <v>D. ALABAMA</v>
      </c>
      <c r="F42" s="6">
        <f>VLOOKUP(E42,Mob.SalesPersons!C:D,2,0)</f>
        <v>971545841291</v>
      </c>
      <c r="G42" t="str">
        <f>IFERROR(VLOOKUP(D42,CUSTOMER!A:B,2,FALSE),"None")</f>
        <v>None</v>
      </c>
      <c r="H42" t="str">
        <f>VLOOKUP(A42,CustomerDetail!A:F,6,0)</f>
        <v>Dubai</v>
      </c>
      <c r="I42" t="str">
        <f>VLOOKUP(A42,CustomerDetail!A:G,7,0)</f>
        <v>.</v>
      </c>
      <c r="J42" t="str">
        <f>VLOOKUP(E42,Mob.SalesPersons!C:E,3,0)</f>
        <v>Meraj</v>
      </c>
      <c r="K42" t="str">
        <f t="shared" si="0"/>
        <v xml:space="preserve"> </v>
      </c>
      <c r="L42" t="str">
        <f>IFERROR(VLOOKUP(A42,DEBIT!A:E,5,0)," ")</f>
        <v xml:space="preserve"> </v>
      </c>
      <c r="M42" s="17" t="str">
        <f>VLOOKUP(A42,LPO!A:D,4,0)</f>
        <v>AB-125000146</v>
      </c>
      <c r="N42" s="37" t="str">
        <f>VLOOKUP(A42,CustomerDetail!A:K,11,0)</f>
        <v>.</v>
      </c>
      <c r="O42" s="38" t="str">
        <f t="shared" si="1"/>
        <v>None</v>
      </c>
      <c r="Q42" s="38">
        <f>IFERROR(VLOOKUP(A42,'DO+INV'!A:B,2,0),"NIL")</f>
        <v>125011981</v>
      </c>
      <c r="R42" s="38">
        <f>IFERROR(VLOOKUP(Q42,'DO+INV'!B:G,6,0),0)</f>
        <v>300.87</v>
      </c>
    </row>
    <row r="43" spans="1:18" x14ac:dyDescent="0.3">
      <c r="A43">
        <v>125012098</v>
      </c>
      <c r="B43" s="4">
        <f>VLOOKUP(A43,DO_Itemwise!A:G,2,FALSE)</f>
        <v>45868</v>
      </c>
      <c r="C43" s="6" t="str">
        <f>VLOOKUP(A43,DO_Itemwise!A:G,3,FALSE)</f>
        <v>HO00430</v>
      </c>
      <c r="D43" t="str">
        <f>VLOOKUP(A43,DO_Itemwise!A:G,4,FALSE)</f>
        <v>ALABAMA BUILDING MATERIALS TRADING L.L.C</v>
      </c>
      <c r="E43" t="str">
        <f>VLOOKUP(A43,CustomerDetail!A:E,5,0)</f>
        <v>D. ALABAMA</v>
      </c>
      <c r="F43" s="6">
        <f>VLOOKUP(E43,Mob.SalesPersons!C:D,2,0)</f>
        <v>971545841291</v>
      </c>
      <c r="G43" t="str">
        <f>IFERROR(VLOOKUP(D43,CUSTOMER!A:B,2,FALSE),"None")</f>
        <v>None</v>
      </c>
      <c r="H43" t="str">
        <f>VLOOKUP(A43,CustomerDetail!A:F,6,0)</f>
        <v>Dubai</v>
      </c>
      <c r="I43" t="str">
        <f>VLOOKUP(A43,CustomerDetail!A:G,7,0)</f>
        <v>.</v>
      </c>
      <c r="J43" t="str">
        <f>VLOOKUP(E43,Mob.SalesPersons!C:E,3,0)</f>
        <v>Meraj</v>
      </c>
      <c r="K43" t="str">
        <f t="shared" si="0"/>
        <v xml:space="preserve"> </v>
      </c>
      <c r="L43" t="str">
        <f>IFERROR(VLOOKUP(A43,DEBIT!A:E,5,0)," ")</f>
        <v xml:space="preserve"> </v>
      </c>
      <c r="M43" s="17" t="str">
        <f>VLOOKUP(A43,LPO!A:D,4,0)</f>
        <v>AB-125000147</v>
      </c>
      <c r="N43" s="37" t="str">
        <f>VLOOKUP(A43,CustomerDetail!A:K,11,0)</f>
        <v>.</v>
      </c>
      <c r="O43" s="38" t="str">
        <f t="shared" si="1"/>
        <v>None</v>
      </c>
      <c r="Q43" s="38">
        <f>IFERROR(VLOOKUP(A43,'DO+INV'!A:B,2,0),"NIL")</f>
        <v>125011982</v>
      </c>
      <c r="R43" s="38">
        <f>IFERROR(VLOOKUP(Q43,'DO+INV'!B:G,6,0),0)</f>
        <v>140.43</v>
      </c>
    </row>
    <row r="44" spans="1:18" x14ac:dyDescent="0.3">
      <c r="A44">
        <v>125012102</v>
      </c>
      <c r="B44" s="4">
        <f>VLOOKUP(A44,DO_Itemwise!A:G,2,FALSE)</f>
        <v>45868</v>
      </c>
      <c r="C44" s="6" t="str">
        <f>VLOOKUP(A44,DO_Itemwise!A:G,3,FALSE)</f>
        <v>HO03170</v>
      </c>
      <c r="D44" t="str">
        <f>VLOOKUP(A44,DO_Itemwise!A:G,4,FALSE)</f>
        <v>ENGINEERING CONSTRUCTION &amp; RECONSTRUCTION CO L.L.C</v>
      </c>
      <c r="E44" t="str">
        <f>VLOOKUP(A44,CustomerDetail!A:E,5,0)</f>
        <v>B.MR.NASHEER AHMAD</v>
      </c>
      <c r="F44" s="6">
        <f>VLOOKUP(E44,Mob.SalesPersons!C:D,2,0)</f>
        <v>971559189211</v>
      </c>
      <c r="G44" t="str">
        <f>IFERROR(VLOOKUP(D44,CUSTOMER!A:B,2,FALSE),"None")</f>
        <v>None</v>
      </c>
      <c r="H44" t="str">
        <f>VLOOKUP(A44,CustomerDetail!A:F,6,0)</f>
        <v>Ras Al Khaimah (RAK)</v>
      </c>
      <c r="I44" t="str">
        <f>VLOOKUP(A44,CustomerDetail!A:G,7,0)</f>
        <v>D</v>
      </c>
      <c r="J44" t="str">
        <f>VLOOKUP(E44,Mob.SalesPersons!C:E,3,0)</f>
        <v>Mr. Nasheer</v>
      </c>
      <c r="K44" t="str">
        <f>LEFT(L44,30)</f>
        <v xml:space="preserve"> </v>
      </c>
      <c r="L44" t="str">
        <f>IFERROR(VLOOKUP(A44,DEBIT!A:E,5,0)," ")</f>
        <v xml:space="preserve"> </v>
      </c>
      <c r="M44" s="17">
        <f>VLOOKUP(A44,LPO!A:D,4,0)</f>
        <v>67305</v>
      </c>
      <c r="N44" s="37" t="str">
        <f>VLOOKUP(A44,CustomerDetail!A:K,11,0)</f>
        <v>.</v>
      </c>
      <c r="O44" s="38" t="str">
        <f t="shared" si="1"/>
        <v>None</v>
      </c>
      <c r="Q44" s="38">
        <f>IFERROR(VLOOKUP(A44,'DO+INV'!A:B,2,0),"NIL")</f>
        <v>125011984</v>
      </c>
      <c r="R44" s="38">
        <f>IFERROR(VLOOKUP(Q44,'DO+INV'!B:G,6,0),0)</f>
        <v>18130.86</v>
      </c>
    </row>
    <row r="45" spans="1:18" x14ac:dyDescent="0.3">
      <c r="A45">
        <v>125012103</v>
      </c>
      <c r="B45" s="4">
        <f>VLOOKUP(A45,DO_Itemwise!A:G,2,FALSE)</f>
        <v>45868</v>
      </c>
      <c r="C45" s="6" t="str">
        <f>VLOOKUP(A45,DO_Itemwise!A:G,3,FALSE)</f>
        <v>HO03170</v>
      </c>
      <c r="D45" t="str">
        <f>VLOOKUP(A45,DO_Itemwise!A:G,4,FALSE)</f>
        <v>ENGINEERING CONSTRUCTION &amp; RECONSTRUCTION CO L.L.C</v>
      </c>
      <c r="E45" t="str">
        <f>VLOOKUP(A45,CustomerDetail!A:E,5,0)</f>
        <v>B.MR.NASHEER AHMAD</v>
      </c>
      <c r="F45" s="6">
        <f>VLOOKUP(E45,Mob.SalesPersons!C:D,2,0)</f>
        <v>971559189211</v>
      </c>
      <c r="G45" t="str">
        <f>IFERROR(VLOOKUP(D45,CUSTOMER!A:B,2,FALSE),"None")</f>
        <v>None</v>
      </c>
      <c r="H45" t="str">
        <f>VLOOKUP(A45,CustomerDetail!A:F,6,0)</f>
        <v>Ras Al Khaimah (RAK)</v>
      </c>
      <c r="I45" t="str">
        <f>VLOOKUP(A45,CustomerDetail!A:G,7,0)</f>
        <v>D</v>
      </c>
      <c r="J45" t="str">
        <f>VLOOKUP(E45,Mob.SalesPersons!C:E,3,0)</f>
        <v>Mr. Nasheer</v>
      </c>
      <c r="K45" t="str">
        <f t="shared" si="0"/>
        <v xml:space="preserve"> </v>
      </c>
      <c r="L45" t="str">
        <f>IFERROR(VLOOKUP(A45,DEBIT!A:E,5,0)," ")</f>
        <v xml:space="preserve"> </v>
      </c>
      <c r="M45" s="17" t="str">
        <f>VLOOKUP(A45,LPO!A:D,4,0)</f>
        <v>AG CR NOTE 125000982/983</v>
      </c>
      <c r="N45" s="37" t="str">
        <f>VLOOKUP(A45,CustomerDetail!A:K,11,0)</f>
        <v>.</v>
      </c>
      <c r="O45" s="38" t="str">
        <f t="shared" si="1"/>
        <v>None</v>
      </c>
      <c r="Q45" s="38">
        <f>IFERROR(VLOOKUP(A45,'DO+INV'!A:B,2,0),"NIL")</f>
        <v>125011985</v>
      </c>
      <c r="R45" s="38">
        <f>IFERROR(VLOOKUP(Q45,'DO+INV'!B:G,6,0),0)</f>
        <v>3136.88</v>
      </c>
    </row>
    <row r="46" spans="1:18" x14ac:dyDescent="0.3">
      <c r="A46">
        <v>125012104</v>
      </c>
      <c r="B46" s="4">
        <f>VLOOKUP(A46,DO_Itemwise!A:G,2,FALSE)</f>
        <v>45868</v>
      </c>
      <c r="C46" s="6" t="str">
        <f>VLOOKUP(A46,DO_Itemwise!A:G,3,FALSE)</f>
        <v>HO02331</v>
      </c>
      <c r="D46" t="str">
        <f>VLOOKUP(A46,DO_Itemwise!A:G,4,FALSE)</f>
        <v>BFMA TECHNICAL WORKS LLC</v>
      </c>
      <c r="E46" t="str">
        <f>VLOOKUP(A46,CustomerDetail!A:E,5,0)</f>
        <v>B. MR.RAFIQ ABU- PROJ</v>
      </c>
      <c r="F46" s="6">
        <f>VLOOKUP(E46,Mob.SalesPersons!C:D,2,0)</f>
        <v>971559189694</v>
      </c>
      <c r="G46" t="str">
        <f>IFERROR(VLOOKUP(D46,CUSTOMER!A:B,2,FALSE),"None")</f>
        <v>971565383567</v>
      </c>
      <c r="H46" t="str">
        <f>VLOOKUP(A46,CustomerDetail!A:F,6,0)</f>
        <v>Dubai</v>
      </c>
      <c r="I46" t="str">
        <f>VLOOKUP(A46,CustomerDetail!A:G,7,0)</f>
        <v>.</v>
      </c>
      <c r="J46" t="str">
        <f>VLOOKUP(E46,Mob.SalesPersons!C:E,3,0)</f>
        <v>Rafiq AbuBaqar</v>
      </c>
      <c r="K46" t="str">
        <f t="shared" si="0"/>
        <v xml:space="preserve"> </v>
      </c>
      <c r="L46" t="str">
        <f>IFERROR(VLOOKUP(A46,DEBIT!A:E,5,0)," ")</f>
        <v xml:space="preserve"> </v>
      </c>
      <c r="M46" s="17">
        <f>VLOOKUP(A46,LPO!A:D,4,0)</f>
        <v>19543</v>
      </c>
      <c r="N46" s="37" t="str">
        <f>VLOOKUP(A46,CustomerDetail!A:K,11,0)</f>
        <v>.</v>
      </c>
      <c r="O46" s="38" t="str">
        <f t="shared" si="1"/>
        <v>971565383567</v>
      </c>
      <c r="Q46" s="38">
        <f>IFERROR(VLOOKUP(A46,'DO+INV'!A:B,2,0),"NIL")</f>
        <v>125011986</v>
      </c>
      <c r="R46" s="38">
        <f>IFERROR(VLOOKUP(Q46,'DO+INV'!B:G,6,0),0)</f>
        <v>621.6</v>
      </c>
    </row>
    <row r="47" spans="1:18" x14ac:dyDescent="0.3">
      <c r="A47">
        <v>125012105</v>
      </c>
      <c r="B47" s="4">
        <f>VLOOKUP(A47,DO_Itemwise!A:G,2,FALSE)</f>
        <v>45868</v>
      </c>
      <c r="C47" s="6" t="str">
        <f>VLOOKUP(A47,DO_Itemwise!A:G,3,FALSE)</f>
        <v>HO02334</v>
      </c>
      <c r="D47" t="str">
        <f>VLOOKUP(A47,DO_Itemwise!A:G,4,FALSE)</f>
        <v>EMCORE ELECTROMECHANICAL CONTRACTING LLC</v>
      </c>
      <c r="E47" t="str">
        <f>VLOOKUP(A47,CustomerDetail!A:E,5,0)</f>
        <v>ANISH DIP</v>
      </c>
      <c r="F47" s="6">
        <f>VLOOKUP(E47,Mob.SalesPersons!C:D,2,0)</f>
        <v>971563701935</v>
      </c>
      <c r="G47" t="str">
        <f>IFERROR(VLOOKUP(D47,CUSTOMER!A:B,2,FALSE),"None")</f>
        <v>971524519758</v>
      </c>
      <c r="H47" t="str">
        <f>VLOOKUP(A47,CustomerDetail!A:F,6,0)</f>
        <v>Dubai</v>
      </c>
      <c r="I47" t="str">
        <f>VLOOKUP(A47,CustomerDetail!A:G,7,0)</f>
        <v>.</v>
      </c>
      <c r="J47" t="str">
        <f>VLOOKUP(E47,Mob.SalesPersons!C:E,3,0)</f>
        <v>ANISH</v>
      </c>
      <c r="K47" t="str">
        <f t="shared" si="0"/>
        <v xml:space="preserve"> </v>
      </c>
      <c r="L47" t="str">
        <f>IFERROR(VLOOKUP(A47,DEBIT!A:E,5,0)," ")</f>
        <v xml:space="preserve"> </v>
      </c>
      <c r="M47" s="17" t="str">
        <f>VLOOKUP(A47,LPO!A:D,4,0)</f>
        <v>2025-07-223</v>
      </c>
      <c r="N47" s="37" t="str">
        <f>VLOOKUP(A47,CustomerDetail!A:K,11,0)</f>
        <v>.</v>
      </c>
      <c r="O47" s="38" t="str">
        <f t="shared" si="1"/>
        <v>971524519758</v>
      </c>
      <c r="Q47" s="38" t="str">
        <f>IFERROR(VLOOKUP(A47,'DO+INV'!A:B,2,0),"NIL")</f>
        <v>NIL</v>
      </c>
      <c r="R47" s="38">
        <f>IFERROR(VLOOKUP(Q47,'DO+INV'!B:G,6,0),0)</f>
        <v>0</v>
      </c>
    </row>
    <row r="48" spans="1:18" x14ac:dyDescent="0.3">
      <c r="A48">
        <v>125012106</v>
      </c>
      <c r="B48" s="4">
        <f>VLOOKUP(A48,DO_Itemwise!A:G,2,FALSE)</f>
        <v>45868</v>
      </c>
      <c r="C48" s="6" t="str">
        <f>VLOOKUP(A48,DO_Itemwise!A:G,3,FALSE)</f>
        <v>HO02334</v>
      </c>
      <c r="D48" t="str">
        <f>VLOOKUP(A48,DO_Itemwise!A:G,4,FALSE)</f>
        <v>EMCORE ELECTROMECHANICAL CONTRACTING LLC</v>
      </c>
      <c r="E48" t="str">
        <f>VLOOKUP(A48,CustomerDetail!A:E,5,0)</f>
        <v>ANISH DIP</v>
      </c>
      <c r="F48" s="6">
        <f>VLOOKUP(E48,Mob.SalesPersons!C:D,2,0)</f>
        <v>971563701935</v>
      </c>
      <c r="G48" t="str">
        <f>IFERROR(VLOOKUP(D48,CUSTOMER!A:B,2,FALSE),"None")</f>
        <v>971524519758</v>
      </c>
      <c r="H48" t="str">
        <f>VLOOKUP(A48,CustomerDetail!A:F,6,0)</f>
        <v>Dubai</v>
      </c>
      <c r="I48" t="str">
        <f>VLOOKUP(A48,CustomerDetail!A:G,7,0)</f>
        <v>.</v>
      </c>
      <c r="J48" t="str">
        <f>VLOOKUP(E48,Mob.SalesPersons!C:E,3,0)</f>
        <v>ANISH</v>
      </c>
      <c r="K48" t="str">
        <f t="shared" si="0"/>
        <v xml:space="preserve"> </v>
      </c>
      <c r="L48" t="str">
        <f>IFERROR(VLOOKUP(A48,DEBIT!A:E,5,0)," ")</f>
        <v xml:space="preserve"> </v>
      </c>
      <c r="M48" s="17" t="str">
        <f>VLOOKUP(A48,LPO!A:D,4,0)</f>
        <v>2025-07-223</v>
      </c>
      <c r="N48" s="37" t="str">
        <f>VLOOKUP(A48,CustomerDetail!A:K,11,0)</f>
        <v>.</v>
      </c>
      <c r="O48" s="38" t="str">
        <f t="shared" si="1"/>
        <v>971524519758</v>
      </c>
      <c r="Q48" s="38">
        <f>IFERROR(VLOOKUP(A48,'DO+INV'!A:B,2,0),"NIL")</f>
        <v>125011988</v>
      </c>
      <c r="R48" s="38">
        <f>IFERROR(VLOOKUP(Q48,'DO+INV'!B:G,6,0),0)</f>
        <v>1259.79</v>
      </c>
    </row>
    <row r="49" spans="1:18" x14ac:dyDescent="0.3">
      <c r="A49">
        <v>125012107</v>
      </c>
      <c r="B49" s="4">
        <f>VLOOKUP(A49,DO_Itemwise!A:G,2,FALSE)</f>
        <v>45868</v>
      </c>
      <c r="C49" s="6" t="str">
        <f>VLOOKUP(A49,DO_Itemwise!A:G,3,FALSE)</f>
        <v>HO02367</v>
      </c>
      <c r="D49" t="str">
        <f>VLOOKUP(A49,DO_Itemwise!A:G,4,FALSE)</f>
        <v>Replacement Ariston</v>
      </c>
      <c r="E49" t="str">
        <f>VLOOKUP(A49,CustomerDetail!A:E,5,0)</f>
        <v>-No Sales Employee-</v>
      </c>
      <c r="F49" s="6">
        <f>VLOOKUP(E49,Mob.SalesPersons!C:D,2,0)</f>
        <v>0</v>
      </c>
      <c r="G49" t="str">
        <f>IFERROR(VLOOKUP(D49,CUSTOMER!A:B,2,FALSE),"None")</f>
        <v>None</v>
      </c>
      <c r="H49" t="str">
        <f>VLOOKUP(A49,CustomerDetail!A:F,6,0)</f>
        <v>Dubai</v>
      </c>
      <c r="I49" t="str">
        <f>VLOOKUP(A49,CustomerDetail!A:G,7,0)</f>
        <v>SELF C</v>
      </c>
      <c r="J49" t="str">
        <f>VLOOKUP(E49,Mob.SalesPersons!C:E,3,0)</f>
        <v>REPLACEMENT</v>
      </c>
      <c r="K49" t="str">
        <f t="shared" si="0"/>
        <v xml:space="preserve"> </v>
      </c>
      <c r="L49" t="str">
        <f>IFERROR(VLOOKUP(A49,DEBIT!A:E,5,0)," ")</f>
        <v xml:space="preserve"> </v>
      </c>
      <c r="M49" s="17">
        <f>VLOOKUP(A49,LPO!A:D,4,0)</f>
        <v>25958</v>
      </c>
      <c r="N49" s="37" t="str">
        <f>VLOOKUP(A49,CustomerDetail!A:K,11,0)</f>
        <v>.</v>
      </c>
      <c r="O49" s="38" t="str">
        <f t="shared" si="1"/>
        <v>None</v>
      </c>
      <c r="Q49" s="38">
        <f>IFERROR(VLOOKUP(A49,'DO+INV'!A:B,2,0),"NIL")</f>
        <v>125011989</v>
      </c>
      <c r="R49" s="38">
        <f>IFERROR(VLOOKUP(Q49,'DO+INV'!B:G,6,0),0)</f>
        <v>0</v>
      </c>
    </row>
    <row r="50" spans="1:18" x14ac:dyDescent="0.3">
      <c r="A50">
        <v>125012108</v>
      </c>
      <c r="B50" s="4">
        <f>VLOOKUP(A50,DO_Itemwise!A:G,2,FALSE)</f>
        <v>45868</v>
      </c>
      <c r="C50" s="6" t="str">
        <f>VLOOKUP(A50,DO_Itemwise!A:G,3,FALSE)</f>
        <v>HO01030</v>
      </c>
      <c r="D50" t="str">
        <f>VLOOKUP(A50,DO_Itemwise!A:G,4,FALSE)</f>
        <v>ENGINEERING TEAM SERVICES (L.L.C)</v>
      </c>
      <c r="E50" t="str">
        <f>VLOOKUP(A50,CustomerDetail!A:E,5,0)</f>
        <v>ANISH DIP</v>
      </c>
      <c r="F50" s="6">
        <f>VLOOKUP(E50,Mob.SalesPersons!C:D,2,0)</f>
        <v>971563701935</v>
      </c>
      <c r="G50" t="str">
        <f>IFERROR(VLOOKUP(D50,CUSTOMER!A:B,2,FALSE),"None")</f>
        <v>971554986987</v>
      </c>
      <c r="H50" t="str">
        <f>VLOOKUP(A50,CustomerDetail!A:F,6,0)</f>
        <v>Dubai</v>
      </c>
      <c r="I50" t="str">
        <f>VLOOKUP(A50,CustomerDetail!A:G,7,0)</f>
        <v>D</v>
      </c>
      <c r="J50" t="str">
        <f>VLOOKUP(E50,Mob.SalesPersons!C:E,3,0)</f>
        <v>ANISH</v>
      </c>
      <c r="K50" t="str">
        <f t="shared" si="0"/>
        <v xml:space="preserve"> </v>
      </c>
      <c r="L50" t="str">
        <f>IFERROR(VLOOKUP(A50,DEBIT!A:E,5,0)," ")</f>
        <v xml:space="preserve"> </v>
      </c>
      <c r="M50" s="17" t="str">
        <f>VLOOKUP(A50,LPO!A:D,4,0)</f>
        <v>6508 ETS SHJ</v>
      </c>
      <c r="N50" s="37" t="str">
        <f>VLOOKUP(A50,CustomerDetail!A:K,11,0)</f>
        <v>.</v>
      </c>
      <c r="O50" s="38" t="str">
        <f t="shared" si="1"/>
        <v>971554986987</v>
      </c>
      <c r="Q50" s="38">
        <f>IFERROR(VLOOKUP(A50,'DO+INV'!A:B,2,0),"NIL")</f>
        <v>125011990</v>
      </c>
      <c r="R50" s="38">
        <f>IFERROR(VLOOKUP(Q50,'DO+INV'!B:G,6,0),0)</f>
        <v>2342.7399999999998</v>
      </c>
    </row>
    <row r="51" spans="1:18" x14ac:dyDescent="0.3">
      <c r="A51">
        <v>125012109</v>
      </c>
      <c r="B51" s="4">
        <f>VLOOKUP(A51,DO_Itemwise!A:G,2,FALSE)</f>
        <v>45868</v>
      </c>
      <c r="C51" s="6" t="str">
        <f>VLOOKUP(A51,DO_Itemwise!A:G,3,FALSE)</f>
        <v>HO02975</v>
      </c>
      <c r="D51" t="str">
        <f>VLOOKUP(A51,DO_Itemwise!A:G,4,FALSE)</f>
        <v>LINK LIGHT ELECTRICAL WORKS (L.L.C)</v>
      </c>
      <c r="E51" t="str">
        <f>VLOOKUP(A51,CustomerDetail!A:E,5,0)</f>
        <v>D.RETAIL CUST DIP</v>
      </c>
      <c r="F51" s="6">
        <f>VLOOKUP(E51,Mob.SalesPersons!C:D,2,0)</f>
        <v>971563701935</v>
      </c>
      <c r="G51">
        <f>IFERROR(VLOOKUP(D51,CUSTOMER!A:B,2,FALSE),"None")</f>
        <v>0</v>
      </c>
      <c r="H51" t="str">
        <f>VLOOKUP(A51,CustomerDetail!A:F,6,0)</f>
        <v>Dubai</v>
      </c>
      <c r="I51" t="str">
        <f>VLOOKUP(A51,CustomerDetail!A:G,7,0)</f>
        <v>D</v>
      </c>
      <c r="J51" t="str">
        <f>VLOOKUP(E51,Mob.SalesPersons!C:E,3,0)</f>
        <v>ANISH</v>
      </c>
      <c r="K51" t="str">
        <f t="shared" si="0"/>
        <v xml:space="preserve"> </v>
      </c>
      <c r="L51" t="str">
        <f>IFERROR(VLOOKUP(A51,DEBIT!A:E,5,0)," ")</f>
        <v xml:space="preserve"> </v>
      </c>
      <c r="M51" s="17" t="str">
        <f>VLOOKUP(A51,LPO!A:D,4,0)</f>
        <v>LLE/194501</v>
      </c>
      <c r="N51" s="37" t="str">
        <f>VLOOKUP(A51,CustomerDetail!A:K,11,0)</f>
        <v>.</v>
      </c>
      <c r="O51" s="38">
        <f t="shared" si="1"/>
        <v>0</v>
      </c>
      <c r="Q51" s="38" t="str">
        <f>IFERROR(VLOOKUP(A51,'DO+INV'!A:B,2,0),"NIL")</f>
        <v>NIL</v>
      </c>
      <c r="R51" s="38">
        <f>IFERROR(VLOOKUP(Q51,'DO+INV'!B:G,6,0),0)</f>
        <v>0</v>
      </c>
    </row>
    <row r="52" spans="1:18" x14ac:dyDescent="0.3">
      <c r="A52">
        <v>125012110</v>
      </c>
      <c r="B52" s="4">
        <f>VLOOKUP(A52,DO_Itemwise!A:G,2,FALSE)</f>
        <v>45868</v>
      </c>
      <c r="C52" s="6" t="str">
        <f>VLOOKUP(A52,DO_Itemwise!A:G,3,FALSE)</f>
        <v>HO02826</v>
      </c>
      <c r="D52" t="str">
        <f>VLOOKUP(A52,DO_Itemwise!A:G,4,FALSE)</f>
        <v>SPOTS ELECTROMECHANICAL WORKS L.L.C</v>
      </c>
      <c r="E52" t="str">
        <f>VLOOKUP(A52,CustomerDetail!A:E,5,0)</f>
        <v>B.MR.MUZAIN</v>
      </c>
      <c r="F52" s="6">
        <f>VLOOKUP(E52,Mob.SalesPersons!C:D,2,0)</f>
        <v>971556927029</v>
      </c>
      <c r="G52" t="str">
        <f>IFERROR(VLOOKUP(D52,CUSTOMER!A:B,2,FALSE),"None")</f>
        <v>971565669388</v>
      </c>
      <c r="H52" t="str">
        <f>VLOOKUP(A52,CustomerDetail!A:F,6,0)</f>
        <v>Dubai</v>
      </c>
      <c r="I52" t="str">
        <f>VLOOKUP(A52,CustomerDetail!A:G,7,0)</f>
        <v>.</v>
      </c>
      <c r="J52" t="str">
        <f>VLOOKUP(E52,Mob.SalesPersons!C:E,3,0)</f>
        <v>MUZAIN</v>
      </c>
      <c r="K52" t="str">
        <f t="shared" si="0"/>
        <v xml:space="preserve"> </v>
      </c>
      <c r="L52" t="str">
        <f>IFERROR(VLOOKUP(A52,DEBIT!A:E,5,0)," ")</f>
        <v xml:space="preserve"> </v>
      </c>
      <c r="M52" s="17" t="str">
        <f>VLOOKUP(A52,LPO!A:D,4,0)</f>
        <v>SPPO25-06483</v>
      </c>
      <c r="N52" s="37" t="str">
        <f>VLOOKUP(A52,CustomerDetail!A:K,11,0)</f>
        <v>.</v>
      </c>
      <c r="O52" s="38" t="str">
        <f t="shared" si="1"/>
        <v>971565669388</v>
      </c>
      <c r="Q52" s="38">
        <f>IFERROR(VLOOKUP(A52,'DO+INV'!A:B,2,0),"NIL")</f>
        <v>125011991</v>
      </c>
      <c r="R52" s="38">
        <f>IFERROR(VLOOKUP(Q52,'DO+INV'!B:G,6,0),0)</f>
        <v>2436</v>
      </c>
    </row>
    <row r="53" spans="1:18" x14ac:dyDescent="0.3">
      <c r="A53">
        <v>125012111</v>
      </c>
      <c r="B53" s="4">
        <f>VLOOKUP(A53,DO_Itemwise!A:G,2,FALSE)</f>
        <v>45868</v>
      </c>
      <c r="C53" s="6" t="str">
        <f>VLOOKUP(A53,DO_Itemwise!A:G,3,FALSE)</f>
        <v>HO02810</v>
      </c>
      <c r="D53" t="str">
        <f>VLOOKUP(A53,DO_Itemwise!A:G,4,FALSE)</f>
        <v>KSR BUILDING MATERIAL LLC</v>
      </c>
      <c r="E53" t="str">
        <f>VLOOKUP(A53,CustomerDetail!A:E,5,0)</f>
        <v>A.MR.RAFIQ ABU-TRD</v>
      </c>
      <c r="F53" s="6">
        <f>VLOOKUP(E53,Mob.SalesPersons!C:D,2,0)</f>
        <v>971559189694</v>
      </c>
      <c r="G53" t="str">
        <f>IFERROR(VLOOKUP(D53,CUSTOMER!A:B,2,FALSE),"None")</f>
        <v>971509878571</v>
      </c>
      <c r="H53" t="str">
        <f>VLOOKUP(A53,CustomerDetail!A:F,6,0)</f>
        <v>Dubai</v>
      </c>
      <c r="I53" t="str">
        <f>VLOOKUP(A53,CustomerDetail!A:G,7,0)</f>
        <v>.</v>
      </c>
      <c r="J53" t="str">
        <f>VLOOKUP(E53,Mob.SalesPersons!C:E,3,0)</f>
        <v>Rafiq AbuBaqar</v>
      </c>
      <c r="K53" t="str">
        <f t="shared" si="0"/>
        <v xml:space="preserve"> </v>
      </c>
      <c r="L53" t="str">
        <f>IFERROR(VLOOKUP(A53,DEBIT!A:E,5,0)," ")</f>
        <v xml:space="preserve"> </v>
      </c>
      <c r="M53" s="17" t="str">
        <f>VLOOKUP(A53,LPO!A:D,4,0)</f>
        <v>PO/20/8793110/CASH</v>
      </c>
      <c r="N53" s="37" t="str">
        <f>VLOOKUP(A53,CustomerDetail!A:K,11,0)</f>
        <v>.</v>
      </c>
      <c r="O53" s="38" t="str">
        <f t="shared" si="1"/>
        <v>971509878571</v>
      </c>
      <c r="Q53" s="38">
        <f>IFERROR(VLOOKUP(A53,'DO+INV'!A:B,2,0),"NIL")</f>
        <v>125011992</v>
      </c>
      <c r="R53" s="38">
        <f>IFERROR(VLOOKUP(Q53,'DO+INV'!B:G,6,0),0)</f>
        <v>57.75</v>
      </c>
    </row>
    <row r="54" spans="1:18" x14ac:dyDescent="0.3">
      <c r="A54">
        <v>125012112</v>
      </c>
      <c r="B54" s="4">
        <f>VLOOKUP(A54,DO_Itemwise!A:G,2,FALSE)</f>
        <v>45868</v>
      </c>
      <c r="C54" s="6" t="str">
        <f>VLOOKUP(A54,DO_Itemwise!A:G,3,FALSE)</f>
        <v>HO02347</v>
      </c>
      <c r="D54" t="str">
        <f>VLOOKUP(A54,DO_Itemwise!A:G,4,FALSE)</f>
        <v>DEYAR ALKHALEEJ TECH. CONT. L.L.C. SP</v>
      </c>
      <c r="E54" t="str">
        <f>VLOOKUP(A54,CustomerDetail!A:E,5,0)</f>
        <v>A.MR.RASHID CONT</v>
      </c>
      <c r="F54" s="6">
        <f>VLOOKUP(E54,Mob.SalesPersons!C:D,2,0)</f>
        <v>971551236158</v>
      </c>
      <c r="G54" t="str">
        <f>IFERROR(VLOOKUP(D54,CUSTOMER!A:B,2,FALSE),"None")</f>
        <v>971569008320</v>
      </c>
      <c r="H54" t="str">
        <f>VLOOKUP(A54,CustomerDetail!A:F,6,0)</f>
        <v>Dubai</v>
      </c>
      <c r="I54" t="str">
        <f>VLOOKUP(A54,CustomerDetail!A:G,7,0)</f>
        <v>.</v>
      </c>
      <c r="J54" t="str">
        <f>VLOOKUP(E54,Mob.SalesPersons!C:E,3,0)</f>
        <v>Rashid</v>
      </c>
      <c r="K54" t="str">
        <f t="shared" si="0"/>
        <v xml:space="preserve"> </v>
      </c>
      <c r="L54" t="str">
        <f>IFERROR(VLOOKUP(A54,DEBIT!A:E,5,0)," ")</f>
        <v xml:space="preserve"> </v>
      </c>
      <c r="M54" s="17">
        <f>VLOOKUP(A54,LPO!A:D,4,0)</f>
        <v>12227</v>
      </c>
      <c r="N54" s="37" t="str">
        <f>VLOOKUP(A54,CustomerDetail!A:K,11,0)</f>
        <v>.</v>
      </c>
      <c r="O54" s="38" t="str">
        <f t="shared" si="1"/>
        <v>971569008320</v>
      </c>
      <c r="Q54" s="38">
        <f>IFERROR(VLOOKUP(A54,'DO+INV'!A:B,2,0),"NIL")</f>
        <v>125011993</v>
      </c>
      <c r="R54" s="38">
        <f>IFERROR(VLOOKUP(Q54,'DO+INV'!B:G,6,0),0)</f>
        <v>660.45</v>
      </c>
    </row>
    <row r="55" spans="1:18" x14ac:dyDescent="0.3">
      <c r="A55">
        <v>125012113</v>
      </c>
      <c r="B55" s="4">
        <f>VLOOKUP(A55,DO_Itemwise!A:G,2,FALSE)</f>
        <v>45868</v>
      </c>
      <c r="C55" s="6" t="str">
        <f>VLOOKUP(A55,DO_Itemwise!A:G,3,FALSE)</f>
        <v>HO01742</v>
      </c>
      <c r="D55" t="str">
        <f>VLOOKUP(A55,DO_Itemwise!A:G,4,FALSE)</f>
        <v>AKAMU TRADING COMPANY L.L.C</v>
      </c>
      <c r="E55" t="str">
        <f>VLOOKUP(A55,CustomerDetail!A:E,5,0)</f>
        <v>A.MR.RAFIQ</v>
      </c>
      <c r="F55" s="6">
        <f>VLOOKUP(E55,Mob.SalesPersons!C:D,2,0)</f>
        <v>971558949352</v>
      </c>
      <c r="G55" t="str">
        <f>IFERROR(VLOOKUP(D55,CUSTOMER!A:B,2,FALSE),"None")</f>
        <v>971501439110</v>
      </c>
      <c r="H55" t="str">
        <f>VLOOKUP(A55,CustomerDetail!A:F,6,0)</f>
        <v>Dubai</v>
      </c>
      <c r="I55" t="str">
        <f>VLOOKUP(A55,CustomerDetail!A:G,7,0)</f>
        <v>D</v>
      </c>
      <c r="J55" t="str">
        <f>VLOOKUP(E55,Mob.SalesPersons!C:E,3,0)</f>
        <v>Rafiq Shabbir</v>
      </c>
      <c r="K55" t="str">
        <f t="shared" si="0"/>
        <v xml:space="preserve"> </v>
      </c>
      <c r="L55" t="str">
        <f>IFERROR(VLOOKUP(A55,DEBIT!A:E,5,0)," ")</f>
        <v xml:space="preserve"> </v>
      </c>
      <c r="M55" s="17">
        <f>VLOOKUP(A55,LPO!A:D,4,0)</f>
        <v>896</v>
      </c>
      <c r="N55" s="37" t="str">
        <f>VLOOKUP(A55,CustomerDetail!A:K,11,0)</f>
        <v>.</v>
      </c>
      <c r="O55" s="38" t="str">
        <f t="shared" si="1"/>
        <v>971501439110</v>
      </c>
      <c r="Q55" s="38">
        <f>IFERROR(VLOOKUP(A55,'DO+INV'!A:B,2,0),"NIL")</f>
        <v>125011994</v>
      </c>
      <c r="R55" s="38">
        <f>IFERROR(VLOOKUP(Q55,'DO+INV'!B:G,6,0),0)</f>
        <v>5507.09</v>
      </c>
    </row>
    <row r="56" spans="1:18" x14ac:dyDescent="0.3">
      <c r="A56">
        <v>125012115</v>
      </c>
      <c r="B56" s="4">
        <f>VLOOKUP(A56,DO_Itemwise!A:G,2,FALSE)</f>
        <v>45868</v>
      </c>
      <c r="C56" s="6" t="str">
        <f>VLOOKUP(A56,DO_Itemwise!A:G,3,FALSE)</f>
        <v>HO03190</v>
      </c>
      <c r="D56" t="str">
        <f>VLOOKUP(A56,DO_Itemwise!A:G,4,FALSE)</f>
        <v>Green Line Electromechanical L.L.C.</v>
      </c>
      <c r="E56" t="str">
        <f>VLOOKUP(A56,CustomerDetail!A:E,5,0)</f>
        <v>B.MR.MUZAIN</v>
      </c>
      <c r="F56" s="6">
        <f>VLOOKUP(E56,Mob.SalesPersons!C:D,2,0)</f>
        <v>971556927029</v>
      </c>
      <c r="G56" t="str">
        <f>IFERROR(VLOOKUP(D56,CUSTOMER!A:B,2,FALSE),"None")</f>
        <v>None</v>
      </c>
      <c r="H56" t="str">
        <f>VLOOKUP(A56,CustomerDetail!A:F,6,0)</f>
        <v>Dubai</v>
      </c>
      <c r="I56" t="str">
        <f>VLOOKUP(A56,CustomerDetail!A:G,7,0)</f>
        <v>D</v>
      </c>
      <c r="J56" t="str">
        <f>VLOOKUP(E56,Mob.SalesPersons!C:E,3,0)</f>
        <v>MUZAIN</v>
      </c>
      <c r="K56" t="str">
        <f t="shared" si="0"/>
        <v xml:space="preserve"> </v>
      </c>
      <c r="L56" t="str">
        <f>IFERROR(VLOOKUP(A56,DEBIT!A:E,5,0)," ")</f>
        <v xml:space="preserve"> </v>
      </c>
      <c r="M56" s="17" t="str">
        <f>VLOOKUP(A56,LPO!A:D,4,0)</f>
        <v>GLJ79/070</v>
      </c>
      <c r="N56" s="37" t="str">
        <f>VLOOKUP(A56,CustomerDetail!A:K,11,0)</f>
        <v>.</v>
      </c>
      <c r="O56" s="38" t="str">
        <f t="shared" si="1"/>
        <v>None</v>
      </c>
      <c r="Q56" s="38" t="str">
        <f>IFERROR(VLOOKUP(A56,'DO+INV'!A:B,2,0),"NIL")</f>
        <v>NIL</v>
      </c>
      <c r="R56" s="38">
        <f>IFERROR(VLOOKUP(Q56,'DO+INV'!B:G,6,0),0)</f>
        <v>0</v>
      </c>
    </row>
    <row r="57" spans="1:18" x14ac:dyDescent="0.3">
      <c r="A57">
        <v>125012116</v>
      </c>
      <c r="B57" s="4">
        <f>VLOOKUP(A57,DO_Itemwise!A:G,2,FALSE)</f>
        <v>45868</v>
      </c>
      <c r="C57" s="6" t="str">
        <f>VLOOKUP(A57,DO_Itemwise!A:G,3,FALSE)</f>
        <v>HO03190</v>
      </c>
      <c r="D57" t="str">
        <f>VLOOKUP(A57,DO_Itemwise!A:G,4,FALSE)</f>
        <v>Green Line Electromechanical L.L.C.</v>
      </c>
      <c r="E57" t="str">
        <f>VLOOKUP(A57,CustomerDetail!A:E,5,0)</f>
        <v>B.MR.MUZAIN</v>
      </c>
      <c r="F57" s="6">
        <f>VLOOKUP(E57,Mob.SalesPersons!C:D,2,0)</f>
        <v>971556927029</v>
      </c>
      <c r="G57" t="str">
        <f>IFERROR(VLOOKUP(D57,CUSTOMER!A:B,2,FALSE),"None")</f>
        <v>None</v>
      </c>
      <c r="H57" t="str">
        <f>VLOOKUP(A57,CustomerDetail!A:F,6,0)</f>
        <v>Dubai</v>
      </c>
      <c r="I57" t="str">
        <f>VLOOKUP(A57,CustomerDetail!A:G,7,0)</f>
        <v>D</v>
      </c>
      <c r="J57" t="str">
        <f>VLOOKUP(E57,Mob.SalesPersons!C:E,3,0)</f>
        <v>MUZAIN</v>
      </c>
      <c r="K57" t="str">
        <f t="shared" si="0"/>
        <v xml:space="preserve"> </v>
      </c>
      <c r="L57" t="str">
        <f>IFERROR(VLOOKUP(A57,DEBIT!A:E,5,0)," ")</f>
        <v xml:space="preserve"> </v>
      </c>
      <c r="M57" s="17" t="str">
        <f>VLOOKUP(A57,LPO!A:D,4,0)</f>
        <v>GLJ79/070</v>
      </c>
      <c r="N57" s="37" t="str">
        <f>VLOOKUP(A57,CustomerDetail!A:K,11,0)</f>
        <v>.</v>
      </c>
      <c r="O57" s="38" t="str">
        <f t="shared" si="1"/>
        <v>None</v>
      </c>
      <c r="Q57" s="38">
        <f>IFERROR(VLOOKUP(A57,'DO+INV'!A:B,2,0),"NIL")</f>
        <v>125011995</v>
      </c>
      <c r="R57" s="38">
        <f>IFERROR(VLOOKUP(Q57,'DO+INV'!B:G,6,0),0)</f>
        <v>21956.45</v>
      </c>
    </row>
    <row r="58" spans="1:18" x14ac:dyDescent="0.3">
      <c r="A58">
        <v>125012118</v>
      </c>
      <c r="B58" s="4">
        <f>VLOOKUP(A58,DO_Itemwise!A:G,2,FALSE)</f>
        <v>45868</v>
      </c>
      <c r="C58" s="6" t="str">
        <f>VLOOKUP(A58,DO_Itemwise!A:G,3,FALSE)</f>
        <v>HO02547</v>
      </c>
      <c r="D58" t="str">
        <f>VLOOKUP(A58,DO_Itemwise!A:G,4,FALSE)</f>
        <v>SPECTRUM CUBE TECHNICAL SERVICES L.L.C</v>
      </c>
      <c r="E58" t="str">
        <f>VLOOKUP(A58,CustomerDetail!A:E,5,0)</f>
        <v>B.MR.MUZAIN</v>
      </c>
      <c r="F58" s="6">
        <f>VLOOKUP(E58,Mob.SalesPersons!C:D,2,0)</f>
        <v>971556927029</v>
      </c>
      <c r="G58" t="str">
        <f>IFERROR(VLOOKUP(D58,CUSTOMER!A:B,2,FALSE),"None")</f>
        <v>971549958414</v>
      </c>
      <c r="H58" t="str">
        <f>VLOOKUP(A58,CustomerDetail!A:F,6,0)</f>
        <v>Dubai</v>
      </c>
      <c r="I58" t="str">
        <f>VLOOKUP(A58,CustomerDetail!A:G,7,0)</f>
        <v>D</v>
      </c>
      <c r="J58" t="str">
        <f>VLOOKUP(E58,Mob.SalesPersons!C:E,3,0)</f>
        <v>MUZAIN</v>
      </c>
      <c r="K58" t="str">
        <f t="shared" si="0"/>
        <v xml:space="preserve"> </v>
      </c>
      <c r="L58" t="str">
        <f>IFERROR(VLOOKUP(A58,DEBIT!A:E,5,0)," ")</f>
        <v xml:space="preserve"> </v>
      </c>
      <c r="M58" s="17" t="str">
        <f>VLOOKUP(A58,LPO!A:D,4,0)</f>
        <v>SPC/PO/25/1190</v>
      </c>
      <c r="N58" s="37" t="str">
        <f>VLOOKUP(A58,CustomerDetail!A:K,11,0)</f>
        <v>.</v>
      </c>
      <c r="O58" s="38" t="str">
        <f t="shared" si="1"/>
        <v>971549958414</v>
      </c>
      <c r="Q58" s="38" t="str">
        <f>IFERROR(VLOOKUP(A58,'DO+INV'!A:B,2,0),"NIL")</f>
        <v>NIL</v>
      </c>
      <c r="R58" s="38">
        <f>IFERROR(VLOOKUP(Q58,'DO+INV'!B:G,6,0),0)</f>
        <v>0</v>
      </c>
    </row>
    <row r="59" spans="1:18" x14ac:dyDescent="0.3">
      <c r="A59">
        <v>125012119</v>
      </c>
      <c r="B59" s="4">
        <f>VLOOKUP(A59,DO_Itemwise!A:G,2,FALSE)</f>
        <v>45868</v>
      </c>
      <c r="C59" s="6" t="str">
        <f>VLOOKUP(A59,DO_Itemwise!A:G,3,FALSE)</f>
        <v>HO02547</v>
      </c>
      <c r="D59" t="str">
        <f>VLOOKUP(A59,DO_Itemwise!A:G,4,FALSE)</f>
        <v>SPECTRUM CUBE TECHNICAL SERVICES L.L.C</v>
      </c>
      <c r="E59" t="str">
        <f>VLOOKUP(A59,CustomerDetail!A:E,5,0)</f>
        <v>B.MR.MUZAIN</v>
      </c>
      <c r="F59" s="6">
        <f>VLOOKUP(E59,Mob.SalesPersons!C:D,2,0)</f>
        <v>971556927029</v>
      </c>
      <c r="G59" t="str">
        <f>IFERROR(VLOOKUP(D59,CUSTOMER!A:B,2,FALSE),"None")</f>
        <v>971549958414</v>
      </c>
      <c r="H59" t="str">
        <f>VLOOKUP(A59,CustomerDetail!A:F,6,0)</f>
        <v>Dubai</v>
      </c>
      <c r="I59" t="str">
        <f>VLOOKUP(A59,CustomerDetail!A:G,7,0)</f>
        <v>D</v>
      </c>
      <c r="J59" t="str">
        <f>VLOOKUP(E59,Mob.SalesPersons!C:E,3,0)</f>
        <v>MUZAIN</v>
      </c>
      <c r="K59" t="str">
        <f t="shared" si="0"/>
        <v xml:space="preserve"> </v>
      </c>
      <c r="L59" t="str">
        <f>IFERROR(VLOOKUP(A59,DEBIT!A:E,5,0)," ")</f>
        <v xml:space="preserve"> </v>
      </c>
      <c r="M59" s="17" t="str">
        <f>VLOOKUP(A59,LPO!A:D,4,0)</f>
        <v>SPC/PO/25/1190</v>
      </c>
      <c r="N59" s="37" t="str">
        <f>VLOOKUP(A59,CustomerDetail!A:K,11,0)</f>
        <v>.</v>
      </c>
      <c r="O59" s="38" t="str">
        <f t="shared" si="1"/>
        <v>971549958414</v>
      </c>
      <c r="Q59" s="38" t="str">
        <f>IFERROR(VLOOKUP(A59,'DO+INV'!A:B,2,0),"NIL")</f>
        <v>NIL</v>
      </c>
      <c r="R59" s="38">
        <f>IFERROR(VLOOKUP(Q59,'DO+INV'!B:G,6,0),0)</f>
        <v>0</v>
      </c>
    </row>
    <row r="60" spans="1:18" x14ac:dyDescent="0.3">
      <c r="A60">
        <v>125012120</v>
      </c>
      <c r="B60" s="4">
        <f>VLOOKUP(A60,DO_Itemwise!A:G,2,FALSE)</f>
        <v>45868</v>
      </c>
      <c r="C60" s="6" t="str">
        <f>VLOOKUP(A60,DO_Itemwise!A:G,3,FALSE)</f>
        <v>HO02547</v>
      </c>
      <c r="D60" t="str">
        <f>VLOOKUP(A60,DO_Itemwise!A:G,4,FALSE)</f>
        <v>SPECTRUM CUBE TECHNICAL SERVICES L.L.C</v>
      </c>
      <c r="E60" t="str">
        <f>VLOOKUP(A60,CustomerDetail!A:E,5,0)</f>
        <v>B.MR.MUZAIN</v>
      </c>
      <c r="F60" s="6">
        <f>VLOOKUP(E60,Mob.SalesPersons!C:D,2,0)</f>
        <v>971556927029</v>
      </c>
      <c r="G60" t="str">
        <f>IFERROR(VLOOKUP(D60,CUSTOMER!A:B,2,FALSE),"None")</f>
        <v>971549958414</v>
      </c>
      <c r="H60" t="str">
        <f>VLOOKUP(A60,CustomerDetail!A:F,6,0)</f>
        <v>Dubai</v>
      </c>
      <c r="I60" t="str">
        <f>VLOOKUP(A60,CustomerDetail!A:G,7,0)</f>
        <v>D</v>
      </c>
      <c r="J60" t="str">
        <f>VLOOKUP(E60,Mob.SalesPersons!C:E,3,0)</f>
        <v>MUZAIN</v>
      </c>
      <c r="K60" t="str">
        <f t="shared" si="0"/>
        <v xml:space="preserve"> </v>
      </c>
      <c r="L60" t="str">
        <f>IFERROR(VLOOKUP(A60,DEBIT!A:E,5,0)," ")</f>
        <v xml:space="preserve"> </v>
      </c>
      <c r="M60" s="17" t="str">
        <f>VLOOKUP(A60,LPO!A:D,4,0)</f>
        <v>SPC/PO/25/1190</v>
      </c>
      <c r="N60" s="37" t="str">
        <f>VLOOKUP(A60,CustomerDetail!A:K,11,0)</f>
        <v>.</v>
      </c>
      <c r="O60" s="38" t="str">
        <f t="shared" si="1"/>
        <v>971549958414</v>
      </c>
      <c r="Q60" s="38">
        <f>IFERROR(VLOOKUP(A60,'DO+INV'!A:B,2,0),"NIL")</f>
        <v>125011996</v>
      </c>
      <c r="R60" s="38">
        <f>IFERROR(VLOOKUP(Q60,'DO+INV'!B:G,6,0),0)</f>
        <v>30905.37</v>
      </c>
    </row>
    <row r="61" spans="1:18" x14ac:dyDescent="0.3">
      <c r="A61">
        <v>125012121</v>
      </c>
      <c r="B61" s="4">
        <f>VLOOKUP(A61,DO_Itemwise!A:G,2,FALSE)</f>
        <v>45868</v>
      </c>
      <c r="C61" s="6" t="str">
        <f>VLOOKUP(A61,DO_Itemwise!A:G,3,FALSE)</f>
        <v>HO02787</v>
      </c>
      <c r="D61" t="str">
        <f>VLOOKUP(A61,DO_Itemwise!A:G,4,FALSE)</f>
        <v>AUTOMATED GENERAL TRADING</v>
      </c>
      <c r="E61" t="str">
        <f>VLOOKUP(A61,CustomerDetail!A:E,5,0)</f>
        <v>A.MR.RAFIQ ABU-TRD</v>
      </c>
      <c r="F61" s="6">
        <f>VLOOKUP(E61,Mob.SalesPersons!C:D,2,0)</f>
        <v>971559189694</v>
      </c>
      <c r="G61" t="str">
        <f>IFERROR(VLOOKUP(D61,CUSTOMER!A:B,2,FALSE),"None")</f>
        <v>971551065437</v>
      </c>
      <c r="H61" t="str">
        <f>VLOOKUP(A61,CustomerDetail!A:F,6,0)</f>
        <v>Dubai</v>
      </c>
      <c r="I61" t="str">
        <f>VLOOKUP(A61,CustomerDetail!A:G,7,0)</f>
        <v>.</v>
      </c>
      <c r="J61" t="str">
        <f>VLOOKUP(E61,Mob.SalesPersons!C:E,3,0)</f>
        <v>Rafiq AbuBaqar</v>
      </c>
      <c r="K61" t="str">
        <f t="shared" si="0"/>
        <v xml:space="preserve"> </v>
      </c>
      <c r="L61" t="str">
        <f>IFERROR(VLOOKUP(A61,DEBIT!A:E,5,0)," ")</f>
        <v xml:space="preserve"> </v>
      </c>
      <c r="M61" s="17" t="str">
        <f>VLOOKUP(A61,LPO!A:D,4,0)</f>
        <v>LPO-25/2171</v>
      </c>
      <c r="N61" s="37" t="str">
        <f>VLOOKUP(A61,CustomerDetail!A:K,11,0)</f>
        <v>.</v>
      </c>
      <c r="O61" s="38" t="str">
        <f t="shared" si="1"/>
        <v>971551065437</v>
      </c>
      <c r="Q61" s="38">
        <f>IFERROR(VLOOKUP(A61,'DO+INV'!A:B,2,0),"NIL")</f>
        <v>125011997</v>
      </c>
      <c r="R61" s="38">
        <f>IFERROR(VLOOKUP(Q61,'DO+INV'!B:G,6,0),0)</f>
        <v>2047.5</v>
      </c>
    </row>
    <row r="62" spans="1:18" x14ac:dyDescent="0.3">
      <c r="A62">
        <v>125012122</v>
      </c>
      <c r="B62" s="4">
        <f>VLOOKUP(A62,DO_Itemwise!A:G,2,FALSE)</f>
        <v>45868</v>
      </c>
      <c r="C62" s="6" t="str">
        <f>VLOOKUP(A62,DO_Itemwise!A:G,3,FALSE)</f>
        <v>HO01098</v>
      </c>
      <c r="D62" t="str">
        <f>VLOOKUP(A62,DO_Itemwise!A:G,4,FALSE)</f>
        <v>STERLING SANITARY &amp; ELECTRICAL INSTALLATION WORKS LLC</v>
      </c>
      <c r="E62" t="str">
        <f>VLOOKUP(A62,CustomerDetail!A:E,5,0)</f>
        <v>B.MR.MUZAIN</v>
      </c>
      <c r="F62" s="6">
        <f>VLOOKUP(E62,Mob.SalesPersons!C:D,2,0)</f>
        <v>971556927029</v>
      </c>
      <c r="G62" t="str">
        <f>IFERROR(VLOOKUP(D62,CUSTOMER!A:B,2,FALSE),"None")</f>
        <v>971552245820</v>
      </c>
      <c r="H62" t="str">
        <f>VLOOKUP(A62,CustomerDetail!A:F,6,0)</f>
        <v>Dubai</v>
      </c>
      <c r="I62" t="str">
        <f>VLOOKUP(A62,CustomerDetail!A:G,7,0)</f>
        <v>.</v>
      </c>
      <c r="J62" t="str">
        <f>VLOOKUP(E62,Mob.SalesPersons!C:E,3,0)</f>
        <v>MUZAIN</v>
      </c>
      <c r="K62" t="str">
        <f t="shared" si="0"/>
        <v xml:space="preserve"> </v>
      </c>
      <c r="L62" t="str">
        <f>IFERROR(VLOOKUP(A62,DEBIT!A:E,5,0)," ")</f>
        <v xml:space="preserve"> </v>
      </c>
      <c r="M62" s="17" t="str">
        <f>VLOOKUP(A62,LPO!A:D,4,0)</f>
        <v>E000815</v>
      </c>
      <c r="N62" s="37" t="str">
        <f>VLOOKUP(A62,CustomerDetail!A:K,11,0)</f>
        <v>.</v>
      </c>
      <c r="O62" s="38" t="str">
        <f t="shared" si="1"/>
        <v>971552245820</v>
      </c>
      <c r="Q62" s="38">
        <f>IFERROR(VLOOKUP(A62,'DO+INV'!A:B,2,0),"NIL")</f>
        <v>125011998</v>
      </c>
      <c r="R62" s="38">
        <f>IFERROR(VLOOKUP(Q62,'DO+INV'!B:G,6,0),0)</f>
        <v>987</v>
      </c>
    </row>
    <row r="63" spans="1:18" x14ac:dyDescent="0.3">
      <c r="A63">
        <v>125012123</v>
      </c>
      <c r="B63" s="4">
        <f>VLOOKUP(A63,DO_Itemwise!A:G,2,FALSE)</f>
        <v>45868</v>
      </c>
      <c r="C63" s="6" t="str">
        <f>VLOOKUP(A63,DO_Itemwise!A:G,3,FALSE)</f>
        <v>HO02347</v>
      </c>
      <c r="D63" t="str">
        <f>VLOOKUP(A63,DO_Itemwise!A:G,4,FALSE)</f>
        <v>DEYAR ALKHALEEJ TECH. CONT. L.L.C. SP</v>
      </c>
      <c r="E63" t="str">
        <f>VLOOKUP(A63,CustomerDetail!A:E,5,0)</f>
        <v>A.MR.RASHID CONT</v>
      </c>
      <c r="F63" s="6">
        <f>VLOOKUP(E63,Mob.SalesPersons!C:D,2,0)</f>
        <v>971551236158</v>
      </c>
      <c r="G63" t="str">
        <f>IFERROR(VLOOKUP(D63,CUSTOMER!A:B,2,FALSE),"None")</f>
        <v>971569008320</v>
      </c>
      <c r="H63" t="str">
        <f>VLOOKUP(A63,CustomerDetail!A:F,6,0)</f>
        <v>Dubai</v>
      </c>
      <c r="I63" t="str">
        <f>VLOOKUP(A63,CustomerDetail!A:G,7,0)</f>
        <v>.</v>
      </c>
      <c r="J63" t="str">
        <f>VLOOKUP(E63,Mob.SalesPersons!C:E,3,0)</f>
        <v>Rashid</v>
      </c>
      <c r="K63" t="str">
        <f t="shared" si="0"/>
        <v xml:space="preserve"> </v>
      </c>
      <c r="L63" t="str">
        <f>IFERROR(VLOOKUP(A63,DEBIT!A:E,5,0)," ")</f>
        <v xml:space="preserve"> </v>
      </c>
      <c r="M63" s="17">
        <f>VLOOKUP(A63,LPO!A:D,4,0)</f>
        <v>12238</v>
      </c>
      <c r="N63" s="37" t="str">
        <f>VLOOKUP(A63,CustomerDetail!A:K,11,0)</f>
        <v>.</v>
      </c>
      <c r="O63" s="38" t="str">
        <f t="shared" si="1"/>
        <v>971569008320</v>
      </c>
      <c r="Q63" s="38">
        <f>IFERROR(VLOOKUP(A63,'DO+INV'!A:B,2,0),"NIL")</f>
        <v>125011999</v>
      </c>
      <c r="R63" s="38">
        <f>IFERROR(VLOOKUP(Q63,'DO+INV'!B:G,6,0),0)</f>
        <v>377.69</v>
      </c>
    </row>
    <row r="64" spans="1:18" x14ac:dyDescent="0.3">
      <c r="A64">
        <v>125012124</v>
      </c>
      <c r="B64" s="4">
        <f>VLOOKUP(A64,DO_Itemwise!A:G,2,FALSE)</f>
        <v>45868</v>
      </c>
      <c r="C64" s="6" t="str">
        <f>VLOOKUP(A64,DO_Itemwise!A:G,3,FALSE)</f>
        <v>HO00430</v>
      </c>
      <c r="D64" t="str">
        <f>VLOOKUP(A64,DO_Itemwise!A:G,4,FALSE)</f>
        <v>ALABAMA BUILDING MATERIALS TRADING L.L.C</v>
      </c>
      <c r="E64" t="str">
        <f>VLOOKUP(A64,CustomerDetail!A:E,5,0)</f>
        <v>D. ALABAMA</v>
      </c>
      <c r="F64" s="6">
        <f>VLOOKUP(E64,Mob.SalesPersons!C:D,2,0)</f>
        <v>971545841291</v>
      </c>
      <c r="G64" t="str">
        <f>IFERROR(VLOOKUP(D64,CUSTOMER!A:B,2,FALSE),"None")</f>
        <v>None</v>
      </c>
      <c r="H64" t="str">
        <f>VLOOKUP(A64,CustomerDetail!A:F,6,0)</f>
        <v>Dubai</v>
      </c>
      <c r="I64" t="str">
        <f>VLOOKUP(A64,CustomerDetail!A:G,7,0)</f>
        <v>.</v>
      </c>
      <c r="J64" t="str">
        <f>VLOOKUP(E64,Mob.SalesPersons!C:E,3,0)</f>
        <v>Meraj</v>
      </c>
      <c r="K64" t="str">
        <f t="shared" si="0"/>
        <v xml:space="preserve"> </v>
      </c>
      <c r="L64" t="str">
        <f>IFERROR(VLOOKUP(A64,DEBIT!A:E,5,0)," ")</f>
        <v xml:space="preserve"> </v>
      </c>
      <c r="M64" s="17" t="str">
        <f>VLOOKUP(A64,LPO!A:D,4,0)</f>
        <v>AB-125000149</v>
      </c>
      <c r="N64" s="37" t="str">
        <f>VLOOKUP(A64,CustomerDetail!A:K,11,0)</f>
        <v>.</v>
      </c>
      <c r="O64" s="38" t="str">
        <f t="shared" si="1"/>
        <v>None</v>
      </c>
      <c r="Q64" s="38">
        <f>IFERROR(VLOOKUP(A64,'DO+INV'!A:B,2,0),"NIL")</f>
        <v>125012000</v>
      </c>
      <c r="R64" s="38">
        <f>IFERROR(VLOOKUP(Q64,'DO+INV'!B:G,6,0),0)</f>
        <v>1232.6199999999999</v>
      </c>
    </row>
    <row r="65" spans="1:18" x14ac:dyDescent="0.3">
      <c r="A65">
        <v>125012125</v>
      </c>
      <c r="B65" s="4">
        <f>VLOOKUP(A65,DO_Itemwise!A:G,2,FALSE)</f>
        <v>45869</v>
      </c>
      <c r="C65" s="6" t="str">
        <f>VLOOKUP(A65,DO_Itemwise!A:G,3,FALSE)</f>
        <v>HO03147</v>
      </c>
      <c r="D65" t="str">
        <f>VLOOKUP(A65,DO_Itemwise!A:G,4,FALSE)</f>
        <v>UNIK TECHNICAL SERVICES L.L.C</v>
      </c>
      <c r="E65" t="str">
        <f>VLOOKUP(A65,CustomerDetail!A:E,5,0)</f>
        <v>A.DIP ADIL</v>
      </c>
      <c r="F65" s="6">
        <f>VLOOKUP(E65,Mob.SalesPersons!C:D,2,0)</f>
        <v>971549946952</v>
      </c>
      <c r="G65" t="str">
        <f>IFERROR(VLOOKUP(D65,CUSTOMER!A:B,2,FALSE),"None")</f>
        <v>None</v>
      </c>
      <c r="H65" t="str">
        <f>VLOOKUP(A65,CustomerDetail!A:F,6,0)</f>
        <v>Dubai</v>
      </c>
      <c r="I65" t="str">
        <f>VLOOKUP(A65,CustomerDetail!A:G,7,0)</f>
        <v>D</v>
      </c>
      <c r="J65" t="str">
        <f>VLOOKUP(E65,Mob.SalesPersons!C:E,3,0)</f>
        <v>ADIL</v>
      </c>
      <c r="K65" t="str">
        <f t="shared" si="0"/>
        <v xml:space="preserve"> </v>
      </c>
      <c r="L65" t="str">
        <f>IFERROR(VLOOKUP(A65,DEBIT!A:E,5,0)," ")</f>
        <v xml:space="preserve"> </v>
      </c>
      <c r="M65" s="17" t="str">
        <f>VLOOKUP(A65,LPO!A:D,4,0)</f>
        <v>BANK TRANSFER</v>
      </c>
      <c r="N65" s="37" t="str">
        <f>VLOOKUP(A65,CustomerDetail!A:K,11,0)</f>
        <v>.</v>
      </c>
      <c r="O65" s="38" t="str">
        <f t="shared" si="1"/>
        <v>None</v>
      </c>
      <c r="Q65" s="38">
        <f>IFERROR(VLOOKUP(A65,'DO+INV'!A:B,2,0),"NIL")</f>
        <v>125012001</v>
      </c>
      <c r="R65" s="38">
        <f>IFERROR(VLOOKUP(Q65,'DO+INV'!B:G,6,0),0)</f>
        <v>1115</v>
      </c>
    </row>
    <row r="66" spans="1:18" x14ac:dyDescent="0.3">
      <c r="A66">
        <v>125012128</v>
      </c>
      <c r="B66" s="4">
        <f>VLOOKUP(A66,DO_Itemwise!A:G,2,FALSE)</f>
        <v>45869</v>
      </c>
      <c r="C66" s="6" t="str">
        <f>VLOOKUP(A66,DO_Itemwise!A:G,3,FALSE)</f>
        <v>HO02782</v>
      </c>
      <c r="D66" t="str">
        <f>VLOOKUP(A66,DO_Itemwise!A:G,4,FALSE)</f>
        <v>EASTERN INTERNATIONAL LLC (DUBAI BR.)</v>
      </c>
      <c r="E66" t="str">
        <f>VLOOKUP(A66,CustomerDetail!A:E,5,0)</f>
        <v>B.MR.MUZAIN</v>
      </c>
      <c r="F66" s="6">
        <f>VLOOKUP(E66,Mob.SalesPersons!C:D,2,0)</f>
        <v>971556927029</v>
      </c>
      <c r="G66">
        <f>IFERROR(VLOOKUP(D66,CUSTOMER!A:B,2,FALSE),"None")</f>
        <v>0</v>
      </c>
      <c r="H66" t="str">
        <f>VLOOKUP(A66,CustomerDetail!A:F,6,0)</f>
        <v>Dubai</v>
      </c>
      <c r="I66" t="str">
        <f>VLOOKUP(A66,CustomerDetail!A:G,7,0)</f>
        <v>D</v>
      </c>
      <c r="J66" t="str">
        <f>VLOOKUP(E66,Mob.SalesPersons!C:E,3,0)</f>
        <v>MUZAIN</v>
      </c>
      <c r="K66" t="str">
        <f t="shared" si="0"/>
        <v/>
      </c>
      <c r="M66" s="17" t="str">
        <f>VLOOKUP(A66,LPO!A:D,4,0)</f>
        <v>218481/0</v>
      </c>
      <c r="N66" s="37" t="str">
        <f>VLOOKUP(A66,CustomerDetail!A:K,11,0)</f>
        <v>.</v>
      </c>
      <c r="O66" s="38">
        <f t="shared" si="1"/>
        <v>0</v>
      </c>
      <c r="Q66" s="38">
        <f>IFERROR(VLOOKUP(A66,'DO+INV'!A:B,2,0),"NIL")</f>
        <v>125012004</v>
      </c>
      <c r="R66" s="38">
        <f>IFERROR(VLOOKUP(Q66,'DO+INV'!B:G,6,0),0)</f>
        <v>5103</v>
      </c>
    </row>
    <row r="67" spans="1:18" x14ac:dyDescent="0.3">
      <c r="A67">
        <v>125012129</v>
      </c>
      <c r="B67" s="4">
        <f>VLOOKUP(A67,DO_Itemwise!A:G,2,FALSE)</f>
        <v>45869</v>
      </c>
      <c r="C67" s="6" t="str">
        <f>VLOOKUP(A67,DO_Itemwise!A:G,3,FALSE)</f>
        <v>HO03170</v>
      </c>
      <c r="D67" t="str">
        <f>VLOOKUP(A67,DO_Itemwise!A:G,4,FALSE)</f>
        <v>ENGINEERING CONSTRUCTION &amp; RECONSTRUCTION CO L.L.C</v>
      </c>
      <c r="E67" t="str">
        <f>VLOOKUP(A67,CustomerDetail!A:E,5,0)</f>
        <v>B.MR.NASHEER AHMAD</v>
      </c>
      <c r="F67" s="6">
        <f>VLOOKUP(E67,Mob.SalesPersons!C:D,2,0)</f>
        <v>971559189211</v>
      </c>
      <c r="G67" t="str">
        <f>IFERROR(VLOOKUP(D67,CUSTOMER!A:B,2,FALSE),"None")</f>
        <v>None</v>
      </c>
      <c r="H67" t="str">
        <f>VLOOKUP(A67,CustomerDetail!A:F,6,0)</f>
        <v>Ras Al Khaimah (RAK)</v>
      </c>
      <c r="I67" t="str">
        <f>VLOOKUP(A67,CustomerDetail!A:G,7,0)</f>
        <v>D</v>
      </c>
      <c r="J67" t="str">
        <f>VLOOKUP(E67,Mob.SalesPersons!C:E,3,0)</f>
        <v>Mr. Nasheer</v>
      </c>
      <c r="K67" t="str">
        <f t="shared" ref="K67:K114" si="2">LEFT(L67,30)</f>
        <v/>
      </c>
      <c r="M67" s="17">
        <f>VLOOKUP(A67,LPO!A:D,4,0)</f>
        <v>67305</v>
      </c>
      <c r="N67" s="37" t="str">
        <f>VLOOKUP(A67,CustomerDetail!A:K,11,0)</f>
        <v>.</v>
      </c>
      <c r="O67" s="38" t="str">
        <f t="shared" ref="O67:O71" si="3">IF(N67=".",G67,N67)</f>
        <v>None</v>
      </c>
      <c r="Q67" s="38">
        <f>IFERROR(VLOOKUP(A67,'DO+INV'!A:B,2,0),"NIL")</f>
        <v>125012005</v>
      </c>
      <c r="R67" s="38">
        <f>IFERROR(VLOOKUP(Q67,'DO+INV'!B:G,6,0),0)</f>
        <v>301.36</v>
      </c>
    </row>
    <row r="68" spans="1:18" x14ac:dyDescent="0.3">
      <c r="A68">
        <v>125012131</v>
      </c>
      <c r="B68" s="4">
        <f>VLOOKUP(A68,DO_Itemwise!A:G,2,FALSE)</f>
        <v>45869</v>
      </c>
      <c r="C68" s="6" t="str">
        <f>VLOOKUP(A68,DO_Itemwise!A:G,3,FALSE)</f>
        <v>HO02826</v>
      </c>
      <c r="D68" t="str">
        <f>VLOOKUP(A68,DO_Itemwise!A:G,4,FALSE)</f>
        <v>SPOTS ELECTROMECHANICAL WORKS L.L.C</v>
      </c>
      <c r="E68" t="str">
        <f>VLOOKUP(A68,CustomerDetail!A:E,5,0)</f>
        <v>B.MR.MUZAIN</v>
      </c>
      <c r="F68" s="6">
        <f>VLOOKUP(E68,Mob.SalesPersons!C:D,2,0)</f>
        <v>971556927029</v>
      </c>
      <c r="G68" t="str">
        <f>IFERROR(VLOOKUP(D68,CUSTOMER!A:B,2,FALSE),"None")</f>
        <v>971565669388</v>
      </c>
      <c r="H68" t="str">
        <f>VLOOKUP(A68,CustomerDetail!A:F,6,0)</f>
        <v>Dubai</v>
      </c>
      <c r="I68" t="str">
        <f>VLOOKUP(A68,CustomerDetail!A:G,7,0)</f>
        <v>D</v>
      </c>
      <c r="J68" t="str">
        <f>VLOOKUP(E68,Mob.SalesPersons!C:E,3,0)</f>
        <v>MUZAIN</v>
      </c>
      <c r="K68" t="str">
        <f t="shared" si="2"/>
        <v/>
      </c>
      <c r="M68" s="17" t="str">
        <f>VLOOKUP(A68,LPO!A:D,4,0)</f>
        <v>SPPO25-06554</v>
      </c>
      <c r="N68" s="37" t="str">
        <f>VLOOKUP(A68,CustomerDetail!A:K,11,0)</f>
        <v>.</v>
      </c>
      <c r="O68" s="38" t="str">
        <f t="shared" si="3"/>
        <v>971565669388</v>
      </c>
      <c r="Q68" s="38">
        <f>IFERROR(VLOOKUP(A68,'DO+INV'!A:B,2,0),"NIL")</f>
        <v>125012006</v>
      </c>
      <c r="R68" s="38">
        <f>IFERROR(VLOOKUP(Q68,'DO+INV'!B:G,6,0),0)</f>
        <v>1085.23</v>
      </c>
    </row>
    <row r="69" spans="1:18" x14ac:dyDescent="0.3">
      <c r="A69">
        <v>125012132</v>
      </c>
      <c r="B69" s="4">
        <f>VLOOKUP(A69,DO_Itemwise!A:G,2,FALSE)</f>
        <v>45869</v>
      </c>
      <c r="C69" s="6" t="str">
        <f>VLOOKUP(A69,DO_Itemwise!A:G,3,FALSE)</f>
        <v>SD00471</v>
      </c>
      <c r="D69" t="str">
        <f>VLOOKUP(A69,DO_Itemwise!A:G,4,FALSE)</f>
        <v>LAMIRADA CONTRACTING LLC</v>
      </c>
      <c r="E69" t="str">
        <f>VLOOKUP(A69,CustomerDetail!A:E,5,0)</f>
        <v>A.KRISHNAN</v>
      </c>
      <c r="F69" s="6">
        <f>VLOOKUP(E69,Mob.SalesPersons!C:D,2,0)</f>
        <v>971565010167</v>
      </c>
      <c r="G69" t="str">
        <f>IFERROR(VLOOKUP(D69,CUSTOMER!A:B,2,FALSE),"None")</f>
        <v>None</v>
      </c>
      <c r="H69" t="str">
        <f>VLOOKUP(A69,CustomerDetail!A:F,6,0)</f>
        <v>Dubai</v>
      </c>
      <c r="I69" t="str">
        <f>VLOOKUP(A69,CustomerDetail!A:G,7,0)</f>
        <v>D</v>
      </c>
      <c r="J69" t="str">
        <f>VLOOKUP(E69,Mob.SalesPersons!C:E,3,0)</f>
        <v>KRISHNAN</v>
      </c>
      <c r="K69" t="str">
        <f t="shared" si="2"/>
        <v/>
      </c>
      <c r="M69" s="17" t="str">
        <f>VLOOKUP(A69,LPO!A:D,4,0)</f>
        <v>LPOM000378</v>
      </c>
      <c r="N69" s="37" t="str">
        <f>VLOOKUP(A69,CustomerDetail!A:K,11,0)</f>
        <v>.</v>
      </c>
      <c r="O69" s="38" t="str">
        <f t="shared" si="3"/>
        <v>None</v>
      </c>
      <c r="Q69" s="38">
        <f>IFERROR(VLOOKUP(A69,'DO+INV'!A:B,2,0),"NIL")</f>
        <v>125012007</v>
      </c>
      <c r="R69" s="38">
        <f>IFERROR(VLOOKUP(Q69,'DO+INV'!B:G,6,0),0)</f>
        <v>17112.38</v>
      </c>
    </row>
    <row r="70" spans="1:18" x14ac:dyDescent="0.3">
      <c r="A70">
        <v>125012133</v>
      </c>
      <c r="B70" s="4">
        <f>VLOOKUP(A70,DO_Itemwise!A:G,2,FALSE)</f>
        <v>45869</v>
      </c>
      <c r="C70" s="6" t="str">
        <f>VLOOKUP(A70,DO_Itemwise!A:G,3,FALSE)</f>
        <v>SD00471</v>
      </c>
      <c r="D70" t="str">
        <f>VLOOKUP(A70,DO_Itemwise!A:G,4,FALSE)</f>
        <v>LAMIRADA CONTRACTING LLC</v>
      </c>
      <c r="E70" t="str">
        <f>VLOOKUP(A70,CustomerDetail!A:E,5,0)</f>
        <v>A.KRISHNAN</v>
      </c>
      <c r="F70" s="6">
        <f>VLOOKUP(E70,Mob.SalesPersons!C:D,2,0)</f>
        <v>971565010167</v>
      </c>
      <c r="G70" t="str">
        <f>IFERROR(VLOOKUP(D70,CUSTOMER!A:B,2,FALSE),"None")</f>
        <v>None</v>
      </c>
      <c r="H70" t="str">
        <f>VLOOKUP(A70,CustomerDetail!A:F,6,0)</f>
        <v>Dubai</v>
      </c>
      <c r="I70" t="str">
        <f>VLOOKUP(A70,CustomerDetail!A:G,7,0)</f>
        <v>D</v>
      </c>
      <c r="J70" t="str">
        <f>VLOOKUP(E70,Mob.SalesPersons!C:E,3,0)</f>
        <v>KRISHNAN</v>
      </c>
      <c r="K70" t="str">
        <f t="shared" si="2"/>
        <v/>
      </c>
      <c r="M70" s="17" t="str">
        <f>VLOOKUP(A70,LPO!A:D,4,0)</f>
        <v>LPOM000392</v>
      </c>
      <c r="N70" s="37" t="str">
        <f>VLOOKUP(A70,CustomerDetail!A:K,11,0)</f>
        <v>.</v>
      </c>
      <c r="O70" s="38" t="str">
        <f t="shared" si="3"/>
        <v>None</v>
      </c>
      <c r="Q70" s="38">
        <f>IFERROR(VLOOKUP(A70,'DO+INV'!A:B,2,0),"NIL")</f>
        <v>125012008</v>
      </c>
      <c r="R70" s="38">
        <f>IFERROR(VLOOKUP(Q70,'DO+INV'!B:G,6,0),0)</f>
        <v>2663.09</v>
      </c>
    </row>
    <row r="71" spans="1:18" x14ac:dyDescent="0.3">
      <c r="A71">
        <v>125012134</v>
      </c>
      <c r="B71" s="4">
        <f>VLOOKUP(A71,DO_Itemwise!A:G,2,FALSE)</f>
        <v>45869</v>
      </c>
      <c r="C71" s="6" t="str">
        <f>VLOOKUP(A71,DO_Itemwise!A:G,3,FALSE)</f>
        <v>SD00471</v>
      </c>
      <c r="D71" t="str">
        <f>VLOOKUP(A71,DO_Itemwise!A:G,4,FALSE)</f>
        <v>LAMIRADA CONTRACTING LLC</v>
      </c>
      <c r="E71" t="str">
        <f>VLOOKUP(A71,CustomerDetail!A:E,5,0)</f>
        <v>A.KRISHNAN</v>
      </c>
      <c r="F71" s="6">
        <f>VLOOKUP(E71,Mob.SalesPersons!C:D,2,0)</f>
        <v>971565010167</v>
      </c>
      <c r="G71" t="str">
        <f>IFERROR(VLOOKUP(D71,CUSTOMER!A:B,2,FALSE),"None")</f>
        <v>None</v>
      </c>
      <c r="H71" t="str">
        <f>VLOOKUP(A71,CustomerDetail!A:F,6,0)</f>
        <v>Dubai</v>
      </c>
      <c r="I71" t="str">
        <f>VLOOKUP(A71,CustomerDetail!A:G,7,0)</f>
        <v>D</v>
      </c>
      <c r="J71" t="str">
        <f>VLOOKUP(E71,Mob.SalesPersons!C:E,3,0)</f>
        <v>KRISHNAN</v>
      </c>
      <c r="K71" t="str">
        <f t="shared" si="2"/>
        <v/>
      </c>
      <c r="M71" s="17" t="str">
        <f>VLOOKUP(A71,LPO!A:D,4,0)</f>
        <v>LPOM000412</v>
      </c>
      <c r="N71" s="37" t="str">
        <f>VLOOKUP(A71,CustomerDetail!A:K,11,0)</f>
        <v>.</v>
      </c>
      <c r="O71" s="38" t="str">
        <f t="shared" si="3"/>
        <v>None</v>
      </c>
      <c r="Q71" s="38">
        <f>IFERROR(VLOOKUP(A71,'DO+INV'!A:B,2,0),"NIL")</f>
        <v>125012009</v>
      </c>
      <c r="R71" s="38">
        <f>IFERROR(VLOOKUP(Q71,'DO+INV'!B:G,6,0),0)</f>
        <v>12632.56</v>
      </c>
    </row>
    <row r="72" spans="1:18" x14ac:dyDescent="0.3">
      <c r="A72">
        <v>125012135</v>
      </c>
      <c r="B72" s="4">
        <f>VLOOKUP(A72,DO_Itemwise!A:G,2,FALSE)</f>
        <v>45869</v>
      </c>
      <c r="C72" s="6" t="str">
        <f>VLOOKUP(A72,DO_Itemwise!A:G,3,FALSE)</f>
        <v>HO02348</v>
      </c>
      <c r="D72" t="str">
        <f>VLOOKUP(A72,DO_Itemwise!A:G,4,FALSE)</f>
        <v>ASIAN FALCONS ENGINEERING CONTRACTING LLC</v>
      </c>
      <c r="E72" t="str">
        <f>VLOOKUP(A72,CustomerDetail!A:E,5,0)</f>
        <v>A.KRISHNAN</v>
      </c>
      <c r="F72" s="6">
        <f>VLOOKUP(E72,Mob.SalesPersons!C:D,2,0)</f>
        <v>971565010167</v>
      </c>
      <c r="G72" t="str">
        <f>IFERROR(VLOOKUP(D72,CUSTOMER!A:B,2,FALSE),"None")</f>
        <v>None</v>
      </c>
      <c r="H72" t="str">
        <f>VLOOKUP(A72,CustomerDetail!A:F,6,0)</f>
        <v>Dubai</v>
      </c>
      <c r="I72" t="str">
        <f>VLOOKUP(A72,CustomerDetail!A:G,7,0)</f>
        <v>D</v>
      </c>
      <c r="J72" t="str">
        <f>VLOOKUP(E72,Mob.SalesPersons!C:E,3,0)</f>
        <v>KRISHNAN</v>
      </c>
      <c r="K72" t="str">
        <f t="shared" si="2"/>
        <v/>
      </c>
      <c r="M72" s="17" t="str">
        <f>VLOOKUP(A72,LPO!A:D,4,0)</f>
        <v>4336A/JUNAID/2025</v>
      </c>
      <c r="N72" s="37" t="str">
        <f>VLOOKUP(A72,CustomerDetail!A:K,11,0)</f>
        <v>.</v>
      </c>
      <c r="O72" s="38" t="str">
        <f t="shared" ref="O72:O79" si="4">IF(N72=".",G72,N72)</f>
        <v>None</v>
      </c>
      <c r="Q72" s="38">
        <f>IFERROR(VLOOKUP(A72,'DO+INV'!A:B,2,0),"NIL")</f>
        <v>125012010</v>
      </c>
      <c r="R72" s="38">
        <f>IFERROR(VLOOKUP(Q72,'DO+INV'!B:G,6,0),0)</f>
        <v>13431.8</v>
      </c>
    </row>
    <row r="73" spans="1:18" x14ac:dyDescent="0.3">
      <c r="A73">
        <v>125012136</v>
      </c>
      <c r="B73" s="4">
        <f>VLOOKUP(A73,DO_Itemwise!A:G,2,FALSE)</f>
        <v>45869</v>
      </c>
      <c r="C73" s="6" t="str">
        <f>VLOOKUP(A73,DO_Itemwise!A:G,3,FALSE)</f>
        <v>HO02540</v>
      </c>
      <c r="D73" t="str">
        <f>VLOOKUP(A73,DO_Itemwise!A:G,4,FALSE)</f>
        <v>DEBIT CUSTOMER ( CASH )</v>
      </c>
      <c r="E73" t="str">
        <f>VLOOKUP(A73,CustomerDetail!A:E,5,0)</f>
        <v>D.RETAIL CUST DIP</v>
      </c>
      <c r="F73" s="6">
        <f>VLOOKUP(E73,Mob.SalesPersons!C:D,2,0)</f>
        <v>971563701935</v>
      </c>
      <c r="G73">
        <f>IFERROR(VLOOKUP(D73,CUSTOMER!A:B,2,FALSE),"None")</f>
        <v>0</v>
      </c>
      <c r="H73" t="str">
        <f>VLOOKUP(A73,CustomerDetail!A:F,6,0)</f>
        <v>Dubai</v>
      </c>
      <c r="I73" t="str">
        <f>VLOOKUP(A73,CustomerDetail!A:G,7,0)</f>
        <v>SELF C</v>
      </c>
      <c r="J73" t="str">
        <f>VLOOKUP(E73,Mob.SalesPersons!C:E,3,0)</f>
        <v>ANISH</v>
      </c>
      <c r="K73" t="str">
        <f t="shared" si="2"/>
        <v/>
      </c>
      <c r="M73" s="17" t="str">
        <f>VLOOKUP(A73,LPO!A:D,4,0)</f>
        <v>CASH</v>
      </c>
      <c r="N73" s="37" t="str">
        <f>VLOOKUP(A73,CustomerDetail!A:K,11,0)</f>
        <v>.</v>
      </c>
      <c r="O73" s="38">
        <f t="shared" si="4"/>
        <v>0</v>
      </c>
      <c r="Q73" s="38">
        <f>IFERROR(VLOOKUP(A73,'DO+INV'!A:B,2,0),"NIL")</f>
        <v>125012011</v>
      </c>
      <c r="R73" s="38">
        <f>IFERROR(VLOOKUP(Q73,'DO+INV'!B:G,6,0),0)</f>
        <v>167</v>
      </c>
    </row>
    <row r="74" spans="1:18" x14ac:dyDescent="0.3">
      <c r="A74">
        <v>125012137</v>
      </c>
      <c r="B74" s="4">
        <f>VLOOKUP(A74,DO_Itemwise!A:G,2,FALSE)</f>
        <v>45869</v>
      </c>
      <c r="C74" s="6" t="str">
        <f>VLOOKUP(A74,DO_Itemwise!A:G,3,FALSE)</f>
        <v>HO02800</v>
      </c>
      <c r="D74" t="str">
        <f>VLOOKUP(A74,DO_Itemwise!A:G,4,FALSE)</f>
        <v>ALYUNBOU M E P CONTRACTING L.L.C</v>
      </c>
      <c r="E74" t="str">
        <f>VLOOKUP(A74,CustomerDetail!A:E,5,0)</f>
        <v>B.MR.MUZAIN</v>
      </c>
      <c r="F74" s="6">
        <f>VLOOKUP(E74,Mob.SalesPersons!C:D,2,0)</f>
        <v>971556927029</v>
      </c>
      <c r="G74" t="str">
        <f>IFERROR(VLOOKUP(D74,CUSTOMER!A:B,2,FALSE),"None")</f>
        <v>971554254933</v>
      </c>
      <c r="H74" t="str">
        <f>VLOOKUP(A74,CustomerDetail!A:F,6,0)</f>
        <v>Dubai</v>
      </c>
      <c r="I74" t="str">
        <f>VLOOKUP(A74,CustomerDetail!A:G,7,0)</f>
        <v>D</v>
      </c>
      <c r="J74" t="str">
        <f>VLOOKUP(E74,Mob.SalesPersons!C:E,3,0)</f>
        <v>MUZAIN</v>
      </c>
      <c r="K74" t="str">
        <f t="shared" si="2"/>
        <v/>
      </c>
      <c r="M74" s="17">
        <f>VLOOKUP(A74,LPO!A:D,4,0)</f>
        <v>3355</v>
      </c>
      <c r="N74" s="37" t="str">
        <f>VLOOKUP(A74,CustomerDetail!A:K,11,0)</f>
        <v>.</v>
      </c>
      <c r="O74" s="38" t="str">
        <f t="shared" si="4"/>
        <v>971554254933</v>
      </c>
      <c r="Q74" s="38">
        <f>IFERROR(VLOOKUP(A74,'DO+INV'!A:B,2,0),"NIL")</f>
        <v>125012012</v>
      </c>
      <c r="R74" s="38">
        <f>IFERROR(VLOOKUP(Q74,'DO+INV'!B:G,6,0),0)</f>
        <v>1230.68</v>
      </c>
    </row>
    <row r="75" spans="1:18" x14ac:dyDescent="0.3">
      <c r="A75">
        <v>125012138</v>
      </c>
      <c r="B75" s="4">
        <f>VLOOKUP(A75,DO_Itemwise!A:G,2,FALSE)</f>
        <v>45869</v>
      </c>
      <c r="C75" s="6" t="str">
        <f>VLOOKUP(A75,DO_Itemwise!A:G,3,FALSE)</f>
        <v>HO02800</v>
      </c>
      <c r="D75" t="str">
        <f>VLOOKUP(A75,DO_Itemwise!A:G,4,FALSE)</f>
        <v>ALYUNBOU M E P CONTRACTING L.L.C</v>
      </c>
      <c r="E75" t="str">
        <f>VLOOKUP(A75,CustomerDetail!A:E,5,0)</f>
        <v>B.MR.MUZAIN</v>
      </c>
      <c r="F75" s="6">
        <f>VLOOKUP(E75,Mob.SalesPersons!C:D,2,0)</f>
        <v>971556927029</v>
      </c>
      <c r="G75" t="str">
        <f>IFERROR(VLOOKUP(D75,CUSTOMER!A:B,2,FALSE),"None")</f>
        <v>971554254933</v>
      </c>
      <c r="H75" t="str">
        <f>VLOOKUP(A75,CustomerDetail!A:F,6,0)</f>
        <v>Dubai</v>
      </c>
      <c r="I75" t="str">
        <f>VLOOKUP(A75,CustomerDetail!A:G,7,0)</f>
        <v>D</v>
      </c>
      <c r="J75" t="str">
        <f>VLOOKUP(E75,Mob.SalesPersons!C:E,3,0)</f>
        <v>MUZAIN</v>
      </c>
      <c r="K75" t="str">
        <f t="shared" si="2"/>
        <v/>
      </c>
      <c r="M75" s="17">
        <f>VLOOKUP(A75,LPO!A:D,4,0)</f>
        <v>3391</v>
      </c>
      <c r="N75" s="37" t="str">
        <f>VLOOKUP(A75,CustomerDetail!A:K,11,0)</f>
        <v>.</v>
      </c>
      <c r="O75" s="38" t="str">
        <f t="shared" si="4"/>
        <v>971554254933</v>
      </c>
      <c r="Q75" s="38">
        <f>IFERROR(VLOOKUP(A75,'DO+INV'!A:B,2,0),"NIL")</f>
        <v>125012013</v>
      </c>
      <c r="R75" s="38">
        <f>IFERROR(VLOOKUP(Q75,'DO+INV'!B:G,6,0),0)</f>
        <v>10233.83</v>
      </c>
    </row>
    <row r="76" spans="1:18" x14ac:dyDescent="0.3">
      <c r="A76">
        <v>125012139</v>
      </c>
      <c r="B76" s="4">
        <f>VLOOKUP(A76,DO_Itemwise!A:G,2,FALSE)</f>
        <v>45869</v>
      </c>
      <c r="C76" s="6" t="str">
        <f>VLOOKUP(A76,DO_Itemwise!A:G,3,FALSE)</f>
        <v>HO02460</v>
      </c>
      <c r="D76" t="str">
        <f>VLOOKUP(A76,DO_Itemwise!A:G,4,FALSE)</f>
        <v>PLUS PALACE GENERAL CONTRACTING L.L.C BRANCH</v>
      </c>
      <c r="E76" t="str">
        <f>VLOOKUP(A76,CustomerDetail!A:E,5,0)</f>
        <v>ANISH DIP</v>
      </c>
      <c r="F76" s="6">
        <f>VLOOKUP(E76,Mob.SalesPersons!C:D,2,0)</f>
        <v>971563701935</v>
      </c>
      <c r="G76" t="str">
        <f>IFERROR(VLOOKUP(D76,CUSTOMER!A:B,2,FALSE),"None")</f>
        <v>971553600355</v>
      </c>
      <c r="H76" t="str">
        <f>VLOOKUP(A76,CustomerDetail!A:F,6,0)</f>
        <v>Dubai</v>
      </c>
      <c r="I76" t="str">
        <f>VLOOKUP(A76,CustomerDetail!A:G,7,0)</f>
        <v>D</v>
      </c>
      <c r="J76" t="str">
        <f>VLOOKUP(E76,Mob.SalesPersons!C:E,3,0)</f>
        <v>ANISH</v>
      </c>
      <c r="K76" t="str">
        <f t="shared" si="2"/>
        <v/>
      </c>
      <c r="M76" s="17">
        <f>VLOOKUP(A76,LPO!A:D,4,0)</f>
        <v>102502329</v>
      </c>
      <c r="N76" s="37" t="str">
        <f>VLOOKUP(A76,CustomerDetail!A:K,11,0)</f>
        <v>.</v>
      </c>
      <c r="O76" s="38" t="str">
        <f t="shared" si="4"/>
        <v>971553600355</v>
      </c>
      <c r="Q76" s="38">
        <f>IFERROR(VLOOKUP(A76,'DO+INV'!A:B,2,0),"NIL")</f>
        <v>125012014</v>
      </c>
      <c r="R76" s="38">
        <f>IFERROR(VLOOKUP(Q76,'DO+INV'!B:G,6,0),0)</f>
        <v>105.28</v>
      </c>
    </row>
    <row r="77" spans="1:18" x14ac:dyDescent="0.3">
      <c r="A77">
        <v>125012140</v>
      </c>
      <c r="B77" s="4">
        <f>VLOOKUP(A77,DO_Itemwise!A:G,2,FALSE)</f>
        <v>45869</v>
      </c>
      <c r="C77" s="6" t="str">
        <f>VLOOKUP(A77,DO_Itemwise!A:G,3,FALSE)</f>
        <v>HO01800</v>
      </c>
      <c r="D77" t="str">
        <f>VLOOKUP(A77,DO_Itemwise!A:G,4,FALSE)</f>
        <v>AL JUNAIBI BUILDING MATERIALS TRADING L.L.C</v>
      </c>
      <c r="E77" t="str">
        <f>VLOOKUP(A77,CustomerDetail!A:E,5,0)</f>
        <v>A.MR.RAFIQ</v>
      </c>
      <c r="F77" s="6">
        <f>VLOOKUP(E77,Mob.SalesPersons!C:D,2,0)</f>
        <v>971558949352</v>
      </c>
      <c r="G77" t="str">
        <f>IFERROR(VLOOKUP(D77,CUSTOMER!A:B,2,FALSE),"None")</f>
        <v>971559891014</v>
      </c>
      <c r="H77" t="str">
        <f>VLOOKUP(A77,CustomerDetail!A:F,6,0)</f>
        <v>Dubai</v>
      </c>
      <c r="I77" t="str">
        <f>VLOOKUP(A77,CustomerDetail!A:G,7,0)</f>
        <v>.</v>
      </c>
      <c r="J77" t="str">
        <f>VLOOKUP(E77,Mob.SalesPersons!C:E,3,0)</f>
        <v>Rafiq Shabbir</v>
      </c>
      <c r="K77" t="str">
        <f t="shared" si="2"/>
        <v/>
      </c>
      <c r="M77" s="17" t="str">
        <f>VLOOKUP(A77,LPO!A:D,4,0)</f>
        <v>LP6081166</v>
      </c>
      <c r="N77" s="37" t="str">
        <f>VLOOKUP(A77,CustomerDetail!A:K,11,0)</f>
        <v>.</v>
      </c>
      <c r="O77" s="38" t="str">
        <f t="shared" si="4"/>
        <v>971559891014</v>
      </c>
      <c r="Q77" s="38">
        <f>IFERROR(VLOOKUP(A77,'DO+INV'!A:B,2,0),"NIL")</f>
        <v>125012015</v>
      </c>
      <c r="R77" s="38">
        <f>IFERROR(VLOOKUP(Q77,'DO+INV'!B:G,6,0),0)</f>
        <v>1590.1</v>
      </c>
    </row>
    <row r="78" spans="1:18" x14ac:dyDescent="0.3">
      <c r="A78">
        <v>125012141</v>
      </c>
      <c r="B78" s="4">
        <f>VLOOKUP(A78,DO_Itemwise!A:G,2,FALSE)</f>
        <v>45869</v>
      </c>
      <c r="C78" s="6" t="str">
        <f>VLOOKUP(A78,DO_Itemwise!A:G,3,FALSE)</f>
        <v>HO02746</v>
      </c>
      <c r="D78" t="str">
        <f>VLOOKUP(A78,DO_Itemwise!A:G,4,FALSE)</f>
        <v>MAHE BUILDING MATERIAL TRADING LLC (CASH)</v>
      </c>
      <c r="E78" t="str">
        <f>VLOOKUP(A78,CustomerDetail!A:E,5,0)</f>
        <v>A.MR.RAFIQ</v>
      </c>
      <c r="F78" s="6">
        <f>VLOOKUP(E78,Mob.SalesPersons!C:D,2,0)</f>
        <v>971558949352</v>
      </c>
      <c r="G78" t="str">
        <f>IFERROR(VLOOKUP(D78,CUSTOMER!A:B,2,FALSE),"None")</f>
        <v>971552429996</v>
      </c>
      <c r="H78" t="str">
        <f>VLOOKUP(A78,CustomerDetail!A:F,6,0)</f>
        <v>Dubai</v>
      </c>
      <c r="I78" t="str">
        <f>VLOOKUP(A78,CustomerDetail!A:G,7,0)</f>
        <v>.</v>
      </c>
      <c r="J78" t="str">
        <f>VLOOKUP(E78,Mob.SalesPersons!C:E,3,0)</f>
        <v>Rafiq Shabbir</v>
      </c>
      <c r="K78" t="str">
        <f t="shared" si="2"/>
        <v/>
      </c>
      <c r="M78" s="17" t="str">
        <f>VLOOKUP(A78,LPO!A:D,4,0)</f>
        <v>LPO22-0196</v>
      </c>
      <c r="N78" s="37" t="str">
        <f>VLOOKUP(A78,CustomerDetail!A:K,11,0)</f>
        <v>.</v>
      </c>
      <c r="O78" s="38" t="str">
        <f t="shared" si="4"/>
        <v>971552429996</v>
      </c>
      <c r="Q78" s="38">
        <f>IFERROR(VLOOKUP(A78,'DO+INV'!A:B,2,0),"NIL")</f>
        <v>125012016</v>
      </c>
      <c r="R78" s="38">
        <f>IFERROR(VLOOKUP(Q78,'DO+INV'!B:G,6,0),0)</f>
        <v>227.54</v>
      </c>
    </row>
    <row r="79" spans="1:18" x14ac:dyDescent="0.3">
      <c r="A79">
        <v>125012142</v>
      </c>
      <c r="B79" s="4">
        <f>VLOOKUP(A79,DO_Itemwise!A:G,2,FALSE)</f>
        <v>45869</v>
      </c>
      <c r="C79" s="6" t="str">
        <f>VLOOKUP(A79,DO_Itemwise!A:G,3,FALSE)</f>
        <v>HO00430</v>
      </c>
      <c r="D79" t="str">
        <f>VLOOKUP(A79,DO_Itemwise!A:G,4,FALSE)</f>
        <v>ALABAMA BUILDING MATERIALS TRADING L.L.C</v>
      </c>
      <c r="E79" t="str">
        <f>VLOOKUP(A79,CustomerDetail!A:E,5,0)</f>
        <v>D. ALABAMA</v>
      </c>
      <c r="F79" s="6">
        <f>VLOOKUP(E79,Mob.SalesPersons!C:D,2,0)</f>
        <v>971545841291</v>
      </c>
      <c r="G79" t="str">
        <f>IFERROR(VLOOKUP(D79,CUSTOMER!A:B,2,FALSE),"None")</f>
        <v>None</v>
      </c>
      <c r="H79" t="str">
        <f>VLOOKUP(A79,CustomerDetail!A:F,6,0)</f>
        <v>Dubai</v>
      </c>
      <c r="I79" t="str">
        <f>VLOOKUP(A79,CustomerDetail!A:G,7,0)</f>
        <v>.</v>
      </c>
      <c r="J79" t="str">
        <f>VLOOKUP(E79,Mob.SalesPersons!C:E,3,0)</f>
        <v>Meraj</v>
      </c>
      <c r="K79" t="str">
        <f t="shared" si="2"/>
        <v/>
      </c>
      <c r="M79" s="17" t="str">
        <f>VLOOKUP(A79,LPO!A:D,4,0)</f>
        <v>AB-125000150</v>
      </c>
      <c r="N79" s="37" t="str">
        <f>VLOOKUP(A79,CustomerDetail!A:K,11,0)</f>
        <v>.</v>
      </c>
      <c r="O79" s="38" t="str">
        <f t="shared" si="4"/>
        <v>None</v>
      </c>
      <c r="Q79" s="38">
        <f>IFERROR(VLOOKUP(A79,'DO+INV'!A:B,2,0),"NIL")</f>
        <v>125012017</v>
      </c>
      <c r="R79" s="38">
        <f>IFERROR(VLOOKUP(Q79,'DO+INV'!B:G,6,0),0)</f>
        <v>892.5</v>
      </c>
    </row>
    <row r="80" spans="1:18" x14ac:dyDescent="0.3">
      <c r="A80">
        <v>125012143</v>
      </c>
      <c r="B80" s="4">
        <f>VLOOKUP(A80,DO_Itemwise!A:G,2,FALSE)</f>
        <v>45869</v>
      </c>
      <c r="C80" s="6" t="str">
        <f>VLOOKUP(A80,DO_Itemwise!A:G,3,FALSE)</f>
        <v>HO02722</v>
      </c>
      <c r="D80" t="str">
        <f>VLOOKUP(A80,DO_Itemwise!A:G,4,FALSE)</f>
        <v>DOVE CONTRACTING LLC</v>
      </c>
      <c r="E80" t="str">
        <f>VLOOKUP(A80,CustomerDetail!A:E,5,0)</f>
        <v>B.MR.MUZAIN</v>
      </c>
      <c r="F80" s="6">
        <f>VLOOKUP(E80,Mob.SalesPersons!C:D,2,0)</f>
        <v>971556927029</v>
      </c>
      <c r="G80" t="str">
        <f>IFERROR(VLOOKUP(D80,CUSTOMER!A:B,2,FALSE),"None")</f>
        <v>971569913509</v>
      </c>
      <c r="H80" t="str">
        <f>VLOOKUP(A80,CustomerDetail!A:F,6,0)</f>
        <v>Dubai</v>
      </c>
      <c r="I80" t="str">
        <f>VLOOKUP(A80,CustomerDetail!A:G,7,0)</f>
        <v>D</v>
      </c>
      <c r="J80" t="str">
        <f>VLOOKUP(E80,Mob.SalesPersons!C:E,3,0)</f>
        <v>MUZAIN</v>
      </c>
      <c r="K80" t="str">
        <f t="shared" si="2"/>
        <v/>
      </c>
      <c r="M80" s="17" t="str">
        <f>VLOOKUP(A80,LPO!A:D,4,0)</f>
        <v>PO5165-P560</v>
      </c>
      <c r="N80" s="37" t="str">
        <f>VLOOKUP(A80,CustomerDetail!A:K,11,0)</f>
        <v>.</v>
      </c>
      <c r="O80" s="38" t="str">
        <f t="shared" ref="O80:O104" si="5">IF(N80=".",G80,N80)</f>
        <v>971569913509</v>
      </c>
      <c r="Q80" s="38">
        <f>IFERROR(VLOOKUP(A80,'DO+INV'!A:B,2,0),"NIL")</f>
        <v>125012018</v>
      </c>
      <c r="R80" s="38">
        <f>IFERROR(VLOOKUP(Q80,'DO+INV'!B:G,6,0),0)</f>
        <v>5927.32</v>
      </c>
    </row>
    <row r="81" spans="1:18" x14ac:dyDescent="0.3">
      <c r="A81">
        <v>125012144</v>
      </c>
      <c r="B81" s="4">
        <f>VLOOKUP(A81,DO_Itemwise!A:G,2,FALSE)</f>
        <v>45869</v>
      </c>
      <c r="C81" s="6" t="str">
        <f>VLOOKUP(A81,DO_Itemwise!A:G,3,FALSE)</f>
        <v>HO02722</v>
      </c>
      <c r="D81" t="str">
        <f>VLOOKUP(A81,DO_Itemwise!A:G,4,FALSE)</f>
        <v>DOVE CONTRACTING LLC</v>
      </c>
      <c r="E81" t="str">
        <f>VLOOKUP(A81,CustomerDetail!A:E,5,0)</f>
        <v>B.MR.MUZAIN</v>
      </c>
      <c r="F81" s="6">
        <f>VLOOKUP(E81,Mob.SalesPersons!C:D,2,0)</f>
        <v>971556927029</v>
      </c>
      <c r="G81" t="str">
        <f>IFERROR(VLOOKUP(D81,CUSTOMER!A:B,2,FALSE),"None")</f>
        <v>971569913509</v>
      </c>
      <c r="H81" t="str">
        <f>VLOOKUP(A81,CustomerDetail!A:F,6,0)</f>
        <v>Dubai</v>
      </c>
      <c r="I81" t="str">
        <f>VLOOKUP(A81,CustomerDetail!A:G,7,0)</f>
        <v>D</v>
      </c>
      <c r="J81" t="str">
        <f>VLOOKUP(E81,Mob.SalesPersons!C:E,3,0)</f>
        <v>MUZAIN</v>
      </c>
      <c r="K81" t="str">
        <f t="shared" si="2"/>
        <v/>
      </c>
      <c r="M81" s="17" t="str">
        <f>VLOOKUP(A81,LPO!A:D,4,0)</f>
        <v>PO 5200 - P555</v>
      </c>
      <c r="N81" s="37" t="str">
        <f>VLOOKUP(A81,CustomerDetail!A:K,11,0)</f>
        <v>.</v>
      </c>
      <c r="O81" s="38" t="str">
        <f t="shared" si="5"/>
        <v>971569913509</v>
      </c>
      <c r="Q81" s="38">
        <f>IFERROR(VLOOKUP(A81,'DO+INV'!A:B,2,0),"NIL")</f>
        <v>125012019</v>
      </c>
      <c r="R81" s="38">
        <f>IFERROR(VLOOKUP(Q81,'DO+INV'!B:G,6,0),0)</f>
        <v>3434.13</v>
      </c>
    </row>
    <row r="82" spans="1:18" x14ac:dyDescent="0.3">
      <c r="A82">
        <v>125012145</v>
      </c>
      <c r="B82" s="4">
        <f>VLOOKUP(A82,DO_Itemwise!A:G,2,FALSE)</f>
        <v>45869</v>
      </c>
      <c r="C82" s="6" t="str">
        <f>VLOOKUP(A82,DO_Itemwise!A:G,3,FALSE)</f>
        <v>HO00577</v>
      </c>
      <c r="D82" t="str">
        <f>VLOOKUP(A82,DO_Itemwise!A:G,4,FALSE)</f>
        <v>AL SHAFAR ELECTROMECHANICAL ENG CO L.L.C</v>
      </c>
      <c r="E82" t="str">
        <f>VLOOKUP(A82,CustomerDetail!A:E,5,0)</f>
        <v>B.MR.MUZAIN</v>
      </c>
      <c r="F82" s="6">
        <f>VLOOKUP(E82,Mob.SalesPersons!C:D,2,0)</f>
        <v>971556927029</v>
      </c>
      <c r="G82" t="str">
        <f>IFERROR(VLOOKUP(D82,CUSTOMER!A:B,2,FALSE),"None")</f>
        <v>971551856080</v>
      </c>
      <c r="H82" t="str">
        <f>VLOOKUP(A82,CustomerDetail!A:F,6,0)</f>
        <v>Dubai</v>
      </c>
      <c r="I82" t="str">
        <f>VLOOKUP(A82,CustomerDetail!A:G,7,0)</f>
        <v>MUZAIN</v>
      </c>
      <c r="J82" t="str">
        <f>VLOOKUP(E82,Mob.SalesPersons!C:E,3,0)</f>
        <v>MUZAIN</v>
      </c>
      <c r="K82" t="str">
        <f t="shared" si="2"/>
        <v/>
      </c>
      <c r="M82" s="17" t="str">
        <f>VLOOKUP(A82,LPO!A:D,4,0)</f>
        <v>SAMPLE</v>
      </c>
      <c r="N82" s="37" t="str">
        <f>VLOOKUP(A82,CustomerDetail!A:K,11,0)</f>
        <v>.</v>
      </c>
      <c r="O82" s="38" t="str">
        <f t="shared" si="5"/>
        <v>971551856080</v>
      </c>
      <c r="Q82" s="38">
        <f>IFERROR(VLOOKUP(A82,'DO+INV'!A:B,2,0),"NIL")</f>
        <v>125012020</v>
      </c>
      <c r="R82" s="38">
        <f>IFERROR(VLOOKUP(Q82,'DO+INV'!B:G,6,0),0)</f>
        <v>0</v>
      </c>
    </row>
    <row r="83" spans="1:18" x14ac:dyDescent="0.3">
      <c r="A83">
        <v>125012146</v>
      </c>
      <c r="B83" s="4">
        <f>VLOOKUP(A83,DO_Itemwise!A:G,2,FALSE)</f>
        <v>45869</v>
      </c>
      <c r="C83" s="6" t="str">
        <f>VLOOKUP(A83,DO_Itemwise!A:G,3,FALSE)</f>
        <v>HO00584</v>
      </c>
      <c r="D83" t="str">
        <f>VLOOKUP(A83,DO_Itemwise!A:G,4,FALSE)</f>
        <v>ATHEER AL JAZIRAH ELECTROMEC WORKS LLC</v>
      </c>
      <c r="E83" t="str">
        <f>VLOOKUP(A83,CustomerDetail!A:E,5,0)</f>
        <v>B.MR.MUZAIN</v>
      </c>
      <c r="F83" s="6">
        <f>VLOOKUP(E83,Mob.SalesPersons!C:D,2,0)</f>
        <v>971556927029</v>
      </c>
      <c r="G83" t="str">
        <f>IFERROR(VLOOKUP(D83,CUSTOMER!A:B,2,FALSE),"None")</f>
        <v>971504984397</v>
      </c>
      <c r="H83" t="str">
        <f>VLOOKUP(A83,CustomerDetail!A:F,6,0)</f>
        <v>Dubai</v>
      </c>
      <c r="I83" t="str">
        <f>VLOOKUP(A83,CustomerDetail!A:G,7,0)</f>
        <v>D</v>
      </c>
      <c r="J83" t="str">
        <f>VLOOKUP(E83,Mob.SalesPersons!C:E,3,0)</f>
        <v>MUZAIN</v>
      </c>
      <c r="K83" t="str">
        <f t="shared" si="2"/>
        <v/>
      </c>
      <c r="M83" s="17" t="str">
        <f>VLOOKUP(A83,LPO!A:D,4,0)</f>
        <v>J536P-LPO-25073987</v>
      </c>
      <c r="N83" s="37" t="str">
        <f>VLOOKUP(A83,CustomerDetail!A:K,11,0)</f>
        <v>.</v>
      </c>
      <c r="O83" s="38" t="str">
        <f t="shared" si="5"/>
        <v>971504984397</v>
      </c>
      <c r="Q83" s="38">
        <f>IFERROR(VLOOKUP(A83,'DO+INV'!A:B,2,0),"NIL")</f>
        <v>125012021</v>
      </c>
      <c r="R83" s="38">
        <f>IFERROR(VLOOKUP(Q83,'DO+INV'!B:G,6,0),0)</f>
        <v>281.39999999999998</v>
      </c>
    </row>
    <row r="84" spans="1:18" x14ac:dyDescent="0.3">
      <c r="A84">
        <v>125012147</v>
      </c>
      <c r="B84" s="4">
        <f>VLOOKUP(A84,DO_Itemwise!A:G,2,FALSE)</f>
        <v>45869</v>
      </c>
      <c r="C84" s="6" t="str">
        <f>VLOOKUP(A84,DO_Itemwise!A:G,3,FALSE)</f>
        <v>HO00587</v>
      </c>
      <c r="D84" t="str">
        <f>VLOOKUP(A84,DO_Itemwise!A:G,4,FALSE)</f>
        <v>Bilt Middle East L.L.C</v>
      </c>
      <c r="E84" t="str">
        <f>VLOOKUP(A84,CustomerDetail!A:E,5,0)</f>
        <v>B.MR.MUZAIN</v>
      </c>
      <c r="F84" s="6">
        <f>VLOOKUP(E84,Mob.SalesPersons!C:D,2,0)</f>
        <v>971556927029</v>
      </c>
      <c r="G84" t="str">
        <f>IFERROR(VLOOKUP(D84,CUSTOMER!A:B,2,FALSE),"None")</f>
        <v>971501352520</v>
      </c>
      <c r="H84" t="str">
        <f>VLOOKUP(A84,CustomerDetail!A:F,6,0)</f>
        <v>Dubai</v>
      </c>
      <c r="I84" t="str">
        <f>VLOOKUP(A84,CustomerDetail!A:G,7,0)</f>
        <v>.</v>
      </c>
      <c r="J84" t="str">
        <f>VLOOKUP(E84,Mob.SalesPersons!C:E,3,0)</f>
        <v>MUZAIN</v>
      </c>
      <c r="K84" t="str">
        <f t="shared" si="2"/>
        <v/>
      </c>
      <c r="M84" s="17" t="str">
        <f>VLOOKUP(A84,LPO!A:D,4,0)</f>
        <v>PL/112501767</v>
      </c>
      <c r="N84" s="37" t="str">
        <f>VLOOKUP(A84,CustomerDetail!A:K,11,0)</f>
        <v>.</v>
      </c>
      <c r="O84" s="38" t="str">
        <f t="shared" si="5"/>
        <v>971501352520</v>
      </c>
      <c r="Q84" s="38">
        <f>IFERROR(VLOOKUP(A84,'DO+INV'!A:B,2,0),"NIL")</f>
        <v>125012022</v>
      </c>
      <c r="R84" s="38">
        <f>IFERROR(VLOOKUP(Q84,'DO+INV'!B:G,6,0),0)</f>
        <v>16037.44</v>
      </c>
    </row>
    <row r="85" spans="1:18" x14ac:dyDescent="0.3">
      <c r="A85">
        <v>125012148</v>
      </c>
      <c r="B85" s="4">
        <f>VLOOKUP(A85,DO_Itemwise!A:G,2,FALSE)</f>
        <v>45868</v>
      </c>
      <c r="C85" s="6" t="str">
        <f>VLOOKUP(A85,DO_Itemwise!A:G,3,FALSE)</f>
        <v>HO02975</v>
      </c>
      <c r="D85" t="str">
        <f>VLOOKUP(A85,DO_Itemwise!A:G,4,FALSE)</f>
        <v>LINK LIGHT ELECTRICAL WORKS (L.L.C)</v>
      </c>
      <c r="E85" t="str">
        <f>VLOOKUP(A85,CustomerDetail!A:E,5,0)</f>
        <v>D.RETAIL CUST DIP</v>
      </c>
      <c r="F85" s="6">
        <f>VLOOKUP(E85,Mob.SalesPersons!C:D,2,0)</f>
        <v>971563701935</v>
      </c>
      <c r="G85">
        <f>IFERROR(VLOOKUP(D85,CUSTOMER!A:B,2,FALSE),"None")</f>
        <v>0</v>
      </c>
      <c r="H85" t="str">
        <f>VLOOKUP(A85,CustomerDetail!A:F,6,0)</f>
        <v>Dubai</v>
      </c>
      <c r="I85" t="str">
        <f>VLOOKUP(A85,CustomerDetail!A:G,7,0)</f>
        <v>D</v>
      </c>
      <c r="J85" t="str">
        <f>VLOOKUP(E85,Mob.SalesPersons!C:E,3,0)</f>
        <v>ANISH</v>
      </c>
      <c r="K85" t="str">
        <f t="shared" si="2"/>
        <v/>
      </c>
      <c r="M85" s="17" t="str">
        <f>VLOOKUP(A85,LPO!A:D,4,0)</f>
        <v>LLE/194501</v>
      </c>
      <c r="N85" s="37" t="str">
        <f>VLOOKUP(A85,CustomerDetail!A:K,11,0)</f>
        <v>.</v>
      </c>
      <c r="O85" s="38">
        <f t="shared" si="5"/>
        <v>0</v>
      </c>
      <c r="Q85" s="38" t="str">
        <f>IFERROR(VLOOKUP(A85,'DO+INV'!A:B,2,0),"NIL")</f>
        <v>NIL</v>
      </c>
      <c r="R85" s="38">
        <f>IFERROR(VLOOKUP(Q85,'DO+INV'!B:G,6,0),0)</f>
        <v>0</v>
      </c>
    </row>
    <row r="86" spans="1:18" x14ac:dyDescent="0.3">
      <c r="A86">
        <v>125012149</v>
      </c>
      <c r="B86" s="4">
        <f>VLOOKUP(A86,DO_Itemwise!A:G,2,FALSE)</f>
        <v>45869</v>
      </c>
      <c r="C86" s="6" t="str">
        <f>VLOOKUP(A86,DO_Itemwise!A:G,3,FALSE)</f>
        <v>HO02975</v>
      </c>
      <c r="D86" t="str">
        <f>VLOOKUP(A86,DO_Itemwise!A:G,4,FALSE)</f>
        <v>LINK LIGHT ELECTRICAL WORKS (L.L.C)</v>
      </c>
      <c r="E86" t="str">
        <f>VLOOKUP(A86,CustomerDetail!A:E,5,0)</f>
        <v>D.RETAIL CUST DIP</v>
      </c>
      <c r="F86" s="6">
        <f>VLOOKUP(E86,Mob.SalesPersons!C:D,2,0)</f>
        <v>971563701935</v>
      </c>
      <c r="G86">
        <f>IFERROR(VLOOKUP(D86,CUSTOMER!A:B,2,FALSE),"None")</f>
        <v>0</v>
      </c>
      <c r="H86" t="str">
        <f>VLOOKUP(A86,CustomerDetail!A:F,6,0)</f>
        <v>Dubai</v>
      </c>
      <c r="I86" t="str">
        <f>VLOOKUP(A86,CustomerDetail!A:G,7,0)</f>
        <v>D</v>
      </c>
      <c r="J86" t="str">
        <f>VLOOKUP(E86,Mob.SalesPersons!C:E,3,0)</f>
        <v>ANISH</v>
      </c>
      <c r="K86" t="str">
        <f t="shared" si="2"/>
        <v/>
      </c>
      <c r="M86" s="17" t="str">
        <f>VLOOKUP(A86,LPO!A:D,4,0)</f>
        <v>LLE/194501</v>
      </c>
      <c r="N86" s="37" t="str">
        <f>VLOOKUP(A86,CustomerDetail!A:K,11,0)</f>
        <v>.</v>
      </c>
      <c r="O86" s="38">
        <f t="shared" si="5"/>
        <v>0</v>
      </c>
      <c r="Q86" s="38">
        <f>IFERROR(VLOOKUP(A86,'DO+INV'!A:B,2,0),"NIL")</f>
        <v>125012023</v>
      </c>
      <c r="R86" s="38">
        <f>IFERROR(VLOOKUP(Q86,'DO+INV'!B:G,6,0),0)</f>
        <v>182.74</v>
      </c>
    </row>
    <row r="87" spans="1:18" x14ac:dyDescent="0.3">
      <c r="A87">
        <v>125012150</v>
      </c>
      <c r="B87" s="4">
        <f>VLOOKUP(A87,DO_Itemwise!A:G,2,FALSE)</f>
        <v>45869</v>
      </c>
      <c r="C87" s="6" t="str">
        <f>VLOOKUP(A87,DO_Itemwise!A:G,3,FALSE)</f>
        <v>HO02484</v>
      </c>
      <c r="D87" t="str">
        <f>VLOOKUP(A87,DO_Itemwise!A:G,4,FALSE)</f>
        <v>ZABEEL CONTRACTING CO L.L.C</v>
      </c>
      <c r="E87" t="str">
        <f>VLOOKUP(A87,CustomerDetail!A:E,5,0)</f>
        <v>B.MR.PARTHIBAN</v>
      </c>
      <c r="F87" s="6">
        <f>VLOOKUP(E87,Mob.SalesPersons!C:D,2,0)</f>
        <v>971501569915</v>
      </c>
      <c r="G87" t="str">
        <f>IFERROR(VLOOKUP(D87,CUSTOMER!A:B,2,FALSE),"None")</f>
        <v>None</v>
      </c>
      <c r="H87" t="str">
        <f>VLOOKUP(A87,CustomerDetail!A:F,6,0)</f>
        <v>Dubai</v>
      </c>
      <c r="I87" t="str">
        <f>VLOOKUP(A87,CustomerDetail!A:G,7,0)</f>
        <v>D</v>
      </c>
      <c r="J87" t="str">
        <f>VLOOKUP(E87,Mob.SalesPersons!C:E,3,0)</f>
        <v>Parthiban</v>
      </c>
      <c r="K87" t="str">
        <f t="shared" si="2"/>
        <v/>
      </c>
      <c r="M87" s="17">
        <f>VLOOKUP(A87,LPO!A:D,4,0)</f>
        <v>14408</v>
      </c>
      <c r="N87" s="37" t="str">
        <f>VLOOKUP(A87,CustomerDetail!A:K,11,0)</f>
        <v>.</v>
      </c>
      <c r="O87" s="38" t="str">
        <f t="shared" si="5"/>
        <v>None</v>
      </c>
      <c r="Q87" s="38">
        <f>IFERROR(VLOOKUP(A87,'DO+INV'!A:B,2,0),"NIL")</f>
        <v>125012024</v>
      </c>
      <c r="R87" s="38">
        <f>IFERROR(VLOOKUP(Q87,'DO+INV'!B:G,6,0),0)</f>
        <v>367.5</v>
      </c>
    </row>
    <row r="88" spans="1:18" x14ac:dyDescent="0.3">
      <c r="A88">
        <v>125012151</v>
      </c>
      <c r="B88" s="4">
        <f>VLOOKUP(A88,DO_Itemwise!A:G,2,FALSE)</f>
        <v>45869</v>
      </c>
      <c r="C88" s="6" t="str">
        <f>VLOOKUP(A88,DO_Itemwise!A:G,3,FALSE)</f>
        <v>HO03139</v>
      </c>
      <c r="D88" t="str">
        <f>VLOOKUP(A88,DO_Itemwise!A:G,4,FALSE)</f>
        <v>JUMAIRA BEACH BUILDING CONTRACTING (L.L.C)</v>
      </c>
      <c r="E88" t="str">
        <f>VLOOKUP(A88,CustomerDetail!A:E,5,0)</f>
        <v>A.KRISHNAN</v>
      </c>
      <c r="F88" s="6">
        <f>VLOOKUP(E88,Mob.SalesPersons!C:D,2,0)</f>
        <v>971565010167</v>
      </c>
      <c r="G88" t="str">
        <f>IFERROR(VLOOKUP(D88,CUSTOMER!A:B,2,FALSE),"None")</f>
        <v>None</v>
      </c>
      <c r="H88" t="str">
        <f>VLOOKUP(A88,CustomerDetail!A:F,6,0)</f>
        <v>Dubai</v>
      </c>
      <c r="I88" t="str">
        <f>VLOOKUP(A88,CustomerDetail!A:G,7,0)</f>
        <v>D</v>
      </c>
      <c r="J88" t="str">
        <f>VLOOKUP(E88,Mob.SalesPersons!C:E,3,0)</f>
        <v>KRISHNAN</v>
      </c>
      <c r="K88" t="str">
        <f t="shared" si="2"/>
        <v/>
      </c>
      <c r="M88" s="17" t="str">
        <f>VLOOKUP(A88,LPO!A:D,4,0)</f>
        <v>J161-JUNAID-28-03</v>
      </c>
      <c r="N88" s="37" t="str">
        <f>VLOOKUP(A88,CustomerDetail!A:K,11,0)</f>
        <v>.</v>
      </c>
      <c r="O88" s="38" t="str">
        <f t="shared" si="5"/>
        <v>None</v>
      </c>
      <c r="Q88" s="38">
        <f>IFERROR(VLOOKUP(A88,'DO+INV'!A:B,2,0),"NIL")</f>
        <v>125012025</v>
      </c>
      <c r="R88" s="38">
        <f>IFERROR(VLOOKUP(Q88,'DO+INV'!B:G,6,0),0)</f>
        <v>4671.57</v>
      </c>
    </row>
    <row r="89" spans="1:18" x14ac:dyDescent="0.3">
      <c r="A89">
        <v>125012152</v>
      </c>
      <c r="B89" s="4">
        <f>VLOOKUP(A89,DO_Itemwise!A:G,2,FALSE)</f>
        <v>45869</v>
      </c>
      <c r="C89" s="6" t="str">
        <f>VLOOKUP(A89,DO_Itemwise!A:G,3,FALSE)</f>
        <v>HO03195</v>
      </c>
      <c r="D89" t="str">
        <f>VLOOKUP(A89,DO_Itemwise!A:G,4,FALSE)</f>
        <v>AL SAFRAD ELECTROMECHANICAL WORKS</v>
      </c>
      <c r="E89" t="str">
        <f>VLOOKUP(A89,CustomerDetail!A:E,5,0)</f>
        <v>B.MR.PARTHIBAN</v>
      </c>
      <c r="F89" s="6">
        <f>VLOOKUP(E89,Mob.SalesPersons!C:D,2,0)</f>
        <v>971501569915</v>
      </c>
      <c r="G89" t="str">
        <f>IFERROR(VLOOKUP(D89,CUSTOMER!A:B,2,FALSE),"None")</f>
        <v>None</v>
      </c>
      <c r="H89" t="str">
        <f>VLOOKUP(A89,CustomerDetail!A:F,6,0)</f>
        <v>Dubai</v>
      </c>
      <c r="I89" t="str">
        <f>VLOOKUP(A89,CustomerDetail!A:G,7,0)</f>
        <v>D</v>
      </c>
      <c r="J89" t="str">
        <f>VLOOKUP(E89,Mob.SalesPersons!C:E,3,0)</f>
        <v>Parthiban</v>
      </c>
      <c r="K89" t="str">
        <f t="shared" si="2"/>
        <v/>
      </c>
      <c r="M89" s="17" t="str">
        <f>VLOOKUP(A89,LPO!A:D,4,0)</f>
        <v>PO-00328</v>
      </c>
      <c r="N89" s="37" t="str">
        <f>VLOOKUP(A89,CustomerDetail!A:K,11,0)</f>
        <v>.</v>
      </c>
      <c r="O89" s="38" t="str">
        <f t="shared" si="5"/>
        <v>None</v>
      </c>
      <c r="Q89" s="38">
        <f>IFERROR(VLOOKUP(A89,'DO+INV'!A:B,2,0),"NIL")</f>
        <v>125012026</v>
      </c>
      <c r="R89" s="38">
        <f>IFERROR(VLOOKUP(Q89,'DO+INV'!B:G,6,0),0)</f>
        <v>14128.44</v>
      </c>
    </row>
    <row r="90" spans="1:18" x14ac:dyDescent="0.3">
      <c r="A90">
        <v>125012153</v>
      </c>
      <c r="B90" s="4">
        <f>VLOOKUP(A90,DO_Itemwise!A:G,2,FALSE)</f>
        <v>45869</v>
      </c>
      <c r="C90" s="6" t="str">
        <f>VLOOKUP(A90,DO_Itemwise!A:G,3,FALSE)</f>
        <v>HO02722</v>
      </c>
      <c r="D90" t="str">
        <f>VLOOKUP(A90,DO_Itemwise!A:G,4,FALSE)</f>
        <v>DOVE CONTRACTING LLC</v>
      </c>
      <c r="E90" t="str">
        <f>VLOOKUP(A90,CustomerDetail!A:E,5,0)</f>
        <v>B.MR.MUZAIN</v>
      </c>
      <c r="F90" s="6">
        <f>VLOOKUP(E90,Mob.SalesPersons!C:D,2,0)</f>
        <v>971556927029</v>
      </c>
      <c r="G90" t="str">
        <f>IFERROR(VLOOKUP(D90,CUSTOMER!A:B,2,FALSE),"None")</f>
        <v>971569913509</v>
      </c>
      <c r="H90" t="str">
        <f>VLOOKUP(A90,CustomerDetail!A:F,6,0)</f>
        <v>Dubai</v>
      </c>
      <c r="I90" t="str">
        <f>VLOOKUP(A90,CustomerDetail!A:G,7,0)</f>
        <v>D</v>
      </c>
      <c r="J90" t="str">
        <f>VLOOKUP(E90,Mob.SalesPersons!C:E,3,0)</f>
        <v>MUZAIN</v>
      </c>
      <c r="K90" t="str">
        <f t="shared" si="2"/>
        <v/>
      </c>
      <c r="M90" s="17" t="str">
        <f>VLOOKUP(A90,LPO!A:D,4,0)</f>
        <v>5167-P565</v>
      </c>
      <c r="N90" s="37" t="str">
        <f>VLOOKUP(A90,CustomerDetail!A:K,11,0)</f>
        <v>.</v>
      </c>
      <c r="O90" s="38" t="str">
        <f t="shared" si="5"/>
        <v>971569913509</v>
      </c>
      <c r="Q90" s="38">
        <f>IFERROR(VLOOKUP(A90,'DO+INV'!A:B,2,0),"NIL")</f>
        <v>125012027</v>
      </c>
      <c r="R90" s="38">
        <f>IFERROR(VLOOKUP(Q90,'DO+INV'!B:G,6,0),0)</f>
        <v>3807.21</v>
      </c>
    </row>
    <row r="91" spans="1:18" x14ac:dyDescent="0.3">
      <c r="A91">
        <v>125012155</v>
      </c>
      <c r="B91" s="4">
        <f>VLOOKUP(A91,DO_Itemwise!A:G,2,FALSE)</f>
        <v>45869</v>
      </c>
      <c r="C91" s="6" t="str">
        <f>VLOOKUP(A91,DO_Itemwise!A:G,3,FALSE)</f>
        <v>HO01030</v>
      </c>
      <c r="D91" t="str">
        <f>VLOOKUP(A91,DO_Itemwise!A:G,4,FALSE)</f>
        <v>ENGINEERING TEAM SERVICES (L.L.C)</v>
      </c>
      <c r="E91" t="str">
        <f>VLOOKUP(A91,CustomerDetail!A:E,5,0)</f>
        <v>ANISH DIP</v>
      </c>
      <c r="F91" s="6">
        <f>VLOOKUP(E91,Mob.SalesPersons!C:D,2,0)</f>
        <v>971563701935</v>
      </c>
      <c r="G91" t="str">
        <f>IFERROR(VLOOKUP(D91,CUSTOMER!A:B,2,FALSE),"None")</f>
        <v>971554986987</v>
      </c>
      <c r="H91" t="str">
        <f>VLOOKUP(A91,CustomerDetail!A:F,6,0)</f>
        <v>Dubai</v>
      </c>
      <c r="I91" t="str">
        <f>VLOOKUP(A91,CustomerDetail!A:G,7,0)</f>
        <v>D</v>
      </c>
      <c r="J91" t="str">
        <f>VLOOKUP(E91,Mob.SalesPersons!C:E,3,0)</f>
        <v>ANISH</v>
      </c>
      <c r="K91" t="str">
        <f t="shared" si="2"/>
        <v/>
      </c>
      <c r="M91" s="17">
        <f>VLOOKUP(A91,LPO!A:D,4,0)</f>
        <v>6503</v>
      </c>
      <c r="N91" s="37" t="str">
        <f>VLOOKUP(A91,CustomerDetail!A:K,11,0)</f>
        <v>.</v>
      </c>
      <c r="O91" s="38" t="str">
        <f t="shared" si="5"/>
        <v>971554986987</v>
      </c>
      <c r="Q91" s="38">
        <f>IFERROR(VLOOKUP(A91,'DO+INV'!A:B,2,0),"NIL")</f>
        <v>125012028</v>
      </c>
      <c r="R91" s="38">
        <f>IFERROR(VLOOKUP(Q91,'DO+INV'!B:G,6,0),0)</f>
        <v>639.71</v>
      </c>
    </row>
    <row r="92" spans="1:18" x14ac:dyDescent="0.3">
      <c r="A92">
        <v>125012156</v>
      </c>
      <c r="B92" s="4">
        <f>VLOOKUP(A92,DO_Itemwise!A:G,2,FALSE)</f>
        <v>45869</v>
      </c>
      <c r="C92" s="6" t="str">
        <f>VLOOKUP(A92,DO_Itemwise!A:G,3,FALSE)</f>
        <v>HO02347</v>
      </c>
      <c r="D92" t="str">
        <f>VLOOKUP(A92,DO_Itemwise!A:G,4,FALSE)</f>
        <v>DEYAR ALKHALEEJ TECH. CONT. L.L.C. SP</v>
      </c>
      <c r="E92" t="str">
        <f>VLOOKUP(A92,CustomerDetail!A:E,5,0)</f>
        <v>A.MR.RASHID CONT</v>
      </c>
      <c r="F92" s="6">
        <f>VLOOKUP(E92,Mob.SalesPersons!C:D,2,0)</f>
        <v>971551236158</v>
      </c>
      <c r="G92" t="str">
        <f>IFERROR(VLOOKUP(D92,CUSTOMER!A:B,2,FALSE),"None")</f>
        <v>971569008320</v>
      </c>
      <c r="H92" t="str">
        <f>VLOOKUP(A92,CustomerDetail!A:F,6,0)</f>
        <v>Dubai</v>
      </c>
      <c r="I92" t="str">
        <f>VLOOKUP(A92,CustomerDetail!A:G,7,0)</f>
        <v>D</v>
      </c>
      <c r="J92" t="str">
        <f>VLOOKUP(E92,Mob.SalesPersons!C:E,3,0)</f>
        <v>Rashid</v>
      </c>
      <c r="K92" t="str">
        <f t="shared" si="2"/>
        <v/>
      </c>
      <c r="M92" s="17">
        <f>VLOOKUP(A92,LPO!A:D,4,0)</f>
        <v>12154</v>
      </c>
      <c r="N92" s="37" t="str">
        <f>VLOOKUP(A92,CustomerDetail!A:K,11,0)</f>
        <v>.</v>
      </c>
      <c r="O92" s="38" t="str">
        <f t="shared" si="5"/>
        <v>971569008320</v>
      </c>
      <c r="Q92" s="38">
        <f>IFERROR(VLOOKUP(A92,'DO+INV'!A:B,2,0),"NIL")</f>
        <v>125012029</v>
      </c>
      <c r="R92" s="38">
        <f>IFERROR(VLOOKUP(Q92,'DO+INV'!B:G,6,0),0)</f>
        <v>531.29999999999995</v>
      </c>
    </row>
    <row r="93" spans="1:18" x14ac:dyDescent="0.3">
      <c r="A93">
        <v>125012166</v>
      </c>
      <c r="B93" s="4">
        <f>VLOOKUP(A93,DO_Itemwise!A:G,2,FALSE)</f>
        <v>45869</v>
      </c>
      <c r="C93" s="6" t="str">
        <f>VLOOKUP(A93,DO_Itemwise!A:G,3,FALSE)</f>
        <v>HO01006</v>
      </c>
      <c r="D93" t="str">
        <f>VLOOKUP(A93,DO_Itemwise!A:G,4,FALSE)</f>
        <v>AL ROWAAD ELECT, SANT &amp; AC INSTALLATIONS L.L.C</v>
      </c>
      <c r="E93" t="str">
        <f>VLOOKUP(A93,CustomerDetail!A:E,5,0)</f>
        <v>B.MR.MUZAIN</v>
      </c>
      <c r="F93" s="6">
        <f>VLOOKUP(E93,Mob.SalesPersons!C:D,2,0)</f>
        <v>971556927029</v>
      </c>
      <c r="G93" t="str">
        <f>IFERROR(VLOOKUP(D93,CUSTOMER!A:B,2,FALSE),"None")</f>
        <v>971507009750</v>
      </c>
      <c r="H93" t="str">
        <f>VLOOKUP(A93,CustomerDetail!A:F,6,0)</f>
        <v>Dubai</v>
      </c>
      <c r="I93" t="str">
        <f>VLOOKUP(A93,CustomerDetail!A:G,7,0)</f>
        <v>.</v>
      </c>
      <c r="J93" t="str">
        <f>VLOOKUP(E93,Mob.SalesPersons!C:E,3,0)</f>
        <v>MUZAIN</v>
      </c>
      <c r="K93" t="str">
        <f t="shared" si="2"/>
        <v/>
      </c>
      <c r="M93" s="17">
        <f>VLOOKUP(A93,LPO!A:D,4,0)</f>
        <v>16441</v>
      </c>
      <c r="N93" s="37" t="str">
        <f>VLOOKUP(A93,CustomerDetail!A:K,11,0)</f>
        <v>.</v>
      </c>
      <c r="O93" s="38" t="str">
        <f t="shared" si="5"/>
        <v>971507009750</v>
      </c>
      <c r="Q93" s="38">
        <f>IFERROR(VLOOKUP(A93,'DO+INV'!A:B,2,0),"NIL")</f>
        <v>125012030</v>
      </c>
      <c r="R93" s="38">
        <f>IFERROR(VLOOKUP(Q93,'DO+INV'!B:G,6,0),0)</f>
        <v>1974.21</v>
      </c>
    </row>
    <row r="94" spans="1:18" x14ac:dyDescent="0.3">
      <c r="A94">
        <v>125012167</v>
      </c>
      <c r="B94" s="4">
        <f>VLOOKUP(A94,DO_Itemwise!A:G,2,FALSE)</f>
        <v>45869</v>
      </c>
      <c r="C94" s="6" t="str">
        <f>VLOOKUP(A94,DO_Itemwise!A:G,3,FALSE)</f>
        <v>HO02722</v>
      </c>
      <c r="D94" t="str">
        <f>VLOOKUP(A94,DO_Itemwise!A:G,4,FALSE)</f>
        <v>DOVE CONTRACTING LLC</v>
      </c>
      <c r="E94" t="str">
        <f>VLOOKUP(A94,CustomerDetail!A:E,5,0)</f>
        <v>B.MR.MUZAIN</v>
      </c>
      <c r="F94" s="6">
        <f>VLOOKUP(E94,Mob.SalesPersons!C:D,2,0)</f>
        <v>971556927029</v>
      </c>
      <c r="G94" t="str">
        <f>IFERROR(VLOOKUP(D94,CUSTOMER!A:B,2,FALSE),"None")</f>
        <v>971569913509</v>
      </c>
      <c r="H94" t="str">
        <f>VLOOKUP(A94,CustomerDetail!A:F,6,0)</f>
        <v>Dubai</v>
      </c>
      <c r="I94" t="str">
        <f>VLOOKUP(A94,CustomerDetail!A:G,7,0)</f>
        <v>D</v>
      </c>
      <c r="J94" t="str">
        <f>VLOOKUP(E94,Mob.SalesPersons!C:E,3,0)</f>
        <v>MUZAIN</v>
      </c>
      <c r="K94" t="str">
        <f t="shared" si="2"/>
        <v/>
      </c>
      <c r="M94" s="17" t="str">
        <f>VLOOKUP(A94,LPO!A:D,4,0)</f>
        <v>PO5165-P560</v>
      </c>
      <c r="N94" s="37" t="str">
        <f>VLOOKUP(A94,CustomerDetail!A:K,11,0)</f>
        <v>.</v>
      </c>
      <c r="O94" s="38" t="str">
        <f t="shared" si="5"/>
        <v>971569913509</v>
      </c>
      <c r="Q94" s="38">
        <f>IFERROR(VLOOKUP(A94,'DO+INV'!A:B,2,0),"NIL")</f>
        <v>125012031</v>
      </c>
      <c r="R94" s="38">
        <f>IFERROR(VLOOKUP(Q94,'DO+INV'!B:G,6,0),0)</f>
        <v>1366.77</v>
      </c>
    </row>
    <row r="95" spans="1:18" x14ac:dyDescent="0.3">
      <c r="A95">
        <v>125012168</v>
      </c>
      <c r="B95" s="4">
        <f>VLOOKUP(A95,DO_Itemwise!A:G,2,FALSE)</f>
        <v>45869</v>
      </c>
      <c r="C95" s="6" t="str">
        <f>VLOOKUP(A95,DO_Itemwise!A:G,3,FALSE)</f>
        <v>HO03130</v>
      </c>
      <c r="D95" t="str">
        <f>VLOOKUP(A95,DO_Itemwise!A:G,4,FALSE)</f>
        <v>PRO DYNAMIC ELECTROMECHANICAL WORKS LLC</v>
      </c>
      <c r="E95" t="str">
        <f>VLOOKUP(A95,CustomerDetail!A:E,5,0)</f>
        <v>B.MR.MUZAIN</v>
      </c>
      <c r="F95" s="6">
        <f>VLOOKUP(E95,Mob.SalesPersons!C:D,2,0)</f>
        <v>971556927029</v>
      </c>
      <c r="G95" t="str">
        <f>IFERROR(VLOOKUP(D95,CUSTOMER!A:B,2,FALSE),"None")</f>
        <v>None</v>
      </c>
      <c r="H95" t="str">
        <f>VLOOKUP(A95,CustomerDetail!A:F,6,0)</f>
        <v>Dubai</v>
      </c>
      <c r="I95" t="str">
        <f>VLOOKUP(A95,CustomerDetail!A:G,7,0)</f>
        <v>D</v>
      </c>
      <c r="J95" t="str">
        <f>VLOOKUP(E95,Mob.SalesPersons!C:E,3,0)</f>
        <v>MUZAIN</v>
      </c>
      <c r="K95" t="str">
        <f t="shared" si="2"/>
        <v/>
      </c>
      <c r="M95" s="17">
        <f>VLOOKUP(A95,LPO!A:D,4,0)</f>
        <v>2394</v>
      </c>
      <c r="N95" s="37" t="str">
        <f>VLOOKUP(A95,CustomerDetail!A:K,11,0)</f>
        <v>.</v>
      </c>
      <c r="O95" s="38" t="str">
        <f t="shared" si="5"/>
        <v>None</v>
      </c>
      <c r="Q95" s="38">
        <f>IFERROR(VLOOKUP(A95,'DO+INV'!A:B,2,0),"NIL")</f>
        <v>125012032</v>
      </c>
      <c r="R95" s="38">
        <f>IFERROR(VLOOKUP(Q95,'DO+INV'!B:G,6,0),0)</f>
        <v>2362.5</v>
      </c>
    </row>
    <row r="96" spans="1:18" x14ac:dyDescent="0.3">
      <c r="A96">
        <v>125012170</v>
      </c>
      <c r="B96" s="4">
        <f>VLOOKUP(A96,DO_Itemwise!A:G,2,FALSE)</f>
        <v>45869</v>
      </c>
      <c r="C96" s="6" t="str">
        <f>VLOOKUP(A96,DO_Itemwise!A:G,3,FALSE)</f>
        <v>HO02555</v>
      </c>
      <c r="D96" t="str">
        <f>VLOOKUP(A96,DO_Itemwise!A:G,4,FALSE)</f>
        <v>BURAQ ALLAIL BUILDING CONTRACTING L.L.C</v>
      </c>
      <c r="E96" t="str">
        <f>VLOOKUP(A96,CustomerDetail!A:E,5,0)</f>
        <v>B.MR.MUZAIN</v>
      </c>
      <c r="F96" s="6">
        <f>VLOOKUP(E96,Mob.SalesPersons!C:D,2,0)</f>
        <v>971556927029</v>
      </c>
      <c r="G96" t="str">
        <f>IFERROR(VLOOKUP(D96,CUSTOMER!A:B,2,FALSE),"None")</f>
        <v>971508765576</v>
      </c>
      <c r="H96" t="str">
        <f>VLOOKUP(A96,CustomerDetail!A:F,6,0)</f>
        <v>Dubai</v>
      </c>
      <c r="I96" t="str">
        <f>VLOOKUP(A96,CustomerDetail!A:G,7,0)</f>
        <v>d</v>
      </c>
      <c r="J96" t="str">
        <f>VLOOKUP(E96,Mob.SalesPersons!C:E,3,0)</f>
        <v>MUZAIN</v>
      </c>
      <c r="K96" t="str">
        <f t="shared" si="2"/>
        <v/>
      </c>
      <c r="M96" s="17" t="str">
        <f>VLOOKUP(A96,LPO!A:D,4,0)</f>
        <v>F28587</v>
      </c>
      <c r="N96" s="37" t="str">
        <f>VLOOKUP(A96,CustomerDetail!A:K,11,0)</f>
        <v>.</v>
      </c>
      <c r="O96" s="38" t="str">
        <f t="shared" si="5"/>
        <v>971508765576</v>
      </c>
      <c r="Q96" s="38">
        <f>IFERROR(VLOOKUP(A96,'DO+INV'!A:B,2,0),"NIL")</f>
        <v>125012033</v>
      </c>
      <c r="R96" s="38">
        <f>IFERROR(VLOOKUP(Q96,'DO+INV'!B:G,6,0),0)</f>
        <v>109.59</v>
      </c>
    </row>
    <row r="97" spans="1:18" x14ac:dyDescent="0.3">
      <c r="A97">
        <v>125012171</v>
      </c>
      <c r="B97" s="4">
        <f>VLOOKUP(A97,DO_Itemwise!A:G,2,FALSE)</f>
        <v>45869</v>
      </c>
      <c r="C97" s="6" t="str">
        <f>VLOOKUP(A97,DO_Itemwise!A:G,3,FALSE)</f>
        <v>HO00508</v>
      </c>
      <c r="D97" t="str">
        <f>VLOOKUP(A97,DO_Itemwise!A:G,4,FALSE)</f>
        <v>AL ISHRAK CONTRACTING CO. (L.L.C)</v>
      </c>
      <c r="E97" t="str">
        <f>VLOOKUP(A97,CustomerDetail!A:E,5,0)</f>
        <v>B.MR.MUZAIN</v>
      </c>
      <c r="F97" s="6">
        <f>VLOOKUP(E97,Mob.SalesPersons!C:D,2,0)</f>
        <v>971556927029</v>
      </c>
      <c r="G97" t="str">
        <f>IFERROR(VLOOKUP(D97,CUSTOMER!A:B,2,FALSE),"None")</f>
        <v>None</v>
      </c>
      <c r="H97" t="str">
        <f>VLOOKUP(A97,CustomerDetail!A:F,6,0)</f>
        <v>Dubai</v>
      </c>
      <c r="I97" t="str">
        <f>VLOOKUP(A97,CustomerDetail!A:G,7,0)</f>
        <v>D</v>
      </c>
      <c r="J97" t="str">
        <f>VLOOKUP(E97,Mob.SalesPersons!C:E,3,0)</f>
        <v>MUZAIN</v>
      </c>
      <c r="K97" t="str">
        <f t="shared" si="2"/>
        <v/>
      </c>
      <c r="M97" s="17" t="str">
        <f>VLOOKUP(A97,LPO!A:D,4,0)</f>
        <v>LP2501485</v>
      </c>
      <c r="N97" s="37" t="str">
        <f>VLOOKUP(A97,CustomerDetail!A:K,11,0)</f>
        <v>.</v>
      </c>
      <c r="O97" s="38" t="str">
        <f t="shared" si="5"/>
        <v>None</v>
      </c>
      <c r="Q97" s="38">
        <f>IFERROR(VLOOKUP(A97,'DO+INV'!A:B,2,0),"NIL")</f>
        <v>125012034</v>
      </c>
      <c r="R97" s="38">
        <f>IFERROR(VLOOKUP(Q97,'DO+INV'!B:G,6,0),0)</f>
        <v>236.25</v>
      </c>
    </row>
    <row r="98" spans="1:18" x14ac:dyDescent="0.3">
      <c r="A98">
        <v>125012172</v>
      </c>
      <c r="B98" s="4">
        <f>VLOOKUP(A98,DO_Itemwise!A:G,2,FALSE)</f>
        <v>45869</v>
      </c>
      <c r="C98" s="6" t="str">
        <f>VLOOKUP(A98,DO_Itemwise!A:G,3,FALSE)</f>
        <v>HO02347</v>
      </c>
      <c r="D98" t="str">
        <f>VLOOKUP(A98,DO_Itemwise!A:G,4,FALSE)</f>
        <v>DEYAR ALKHALEEJ TECH. CONT. L.L.C. SP</v>
      </c>
      <c r="E98" t="str">
        <f>VLOOKUP(A98,CustomerDetail!A:E,5,0)</f>
        <v>A.MR.RASHID CONT</v>
      </c>
      <c r="F98" s="6">
        <f>VLOOKUP(E98,Mob.SalesPersons!C:D,2,0)</f>
        <v>971551236158</v>
      </c>
      <c r="G98" t="str">
        <f>IFERROR(VLOOKUP(D98,CUSTOMER!A:B,2,FALSE),"None")</f>
        <v>971569008320</v>
      </c>
      <c r="H98" t="str">
        <f>VLOOKUP(A98,CustomerDetail!A:F,6,0)</f>
        <v>Dubai</v>
      </c>
      <c r="I98" t="str">
        <f>VLOOKUP(A98,CustomerDetail!A:G,7,0)</f>
        <v>.</v>
      </c>
      <c r="J98" t="str">
        <f>VLOOKUP(E98,Mob.SalesPersons!C:E,3,0)</f>
        <v>Rashid</v>
      </c>
      <c r="K98" t="str">
        <f t="shared" si="2"/>
        <v/>
      </c>
      <c r="M98" s="17">
        <f>VLOOKUP(A98,LPO!A:D,4,0)</f>
        <v>11912</v>
      </c>
      <c r="N98" s="37" t="str">
        <f>VLOOKUP(A98,CustomerDetail!A:K,11,0)</f>
        <v>.</v>
      </c>
      <c r="O98" s="38" t="str">
        <f t="shared" si="5"/>
        <v>971569008320</v>
      </c>
      <c r="Q98" s="38">
        <f>IFERROR(VLOOKUP(A98,'DO+INV'!A:B,2,0),"NIL")</f>
        <v>125012035</v>
      </c>
      <c r="R98" s="38">
        <f>IFERROR(VLOOKUP(Q98,'DO+INV'!B:G,6,0),0)</f>
        <v>15.75</v>
      </c>
    </row>
    <row r="99" spans="1:18" x14ac:dyDescent="0.3">
      <c r="A99">
        <v>125012173</v>
      </c>
      <c r="B99" s="4">
        <f>VLOOKUP(A99,DO_Itemwise!A:G,2,FALSE)</f>
        <v>45869</v>
      </c>
      <c r="C99" s="6" t="str">
        <f>VLOOKUP(A99,DO_Itemwise!A:G,3,FALSE)</f>
        <v>HO02347</v>
      </c>
      <c r="D99" t="str">
        <f>VLOOKUP(A99,DO_Itemwise!A:G,4,FALSE)</f>
        <v>DEYAR ALKHALEEJ TECH. CONT. L.L.C. SP</v>
      </c>
      <c r="E99" t="str">
        <f>VLOOKUP(A99,CustomerDetail!A:E,5,0)</f>
        <v>A.MR.RASHID CONT</v>
      </c>
      <c r="F99" s="6">
        <f>VLOOKUP(E99,Mob.SalesPersons!C:D,2,0)</f>
        <v>971551236158</v>
      </c>
      <c r="G99" t="str">
        <f>IFERROR(VLOOKUP(D99,CUSTOMER!A:B,2,FALSE),"None")</f>
        <v>971569008320</v>
      </c>
      <c r="H99" t="str">
        <f>VLOOKUP(A99,CustomerDetail!A:F,6,0)</f>
        <v>Dubai</v>
      </c>
      <c r="I99" t="str">
        <f>VLOOKUP(A99,CustomerDetail!A:G,7,0)</f>
        <v>.</v>
      </c>
      <c r="J99" t="str">
        <f>VLOOKUP(E99,Mob.SalesPersons!C:E,3,0)</f>
        <v>Rashid</v>
      </c>
      <c r="K99" t="str">
        <f t="shared" si="2"/>
        <v/>
      </c>
      <c r="M99" s="17">
        <f>VLOOKUP(A99,LPO!A:D,4,0)</f>
        <v>11913</v>
      </c>
      <c r="N99" s="37" t="str">
        <f>VLOOKUP(A99,CustomerDetail!A:K,11,0)</f>
        <v>.</v>
      </c>
      <c r="O99" s="38" t="str">
        <f t="shared" si="5"/>
        <v>971569008320</v>
      </c>
      <c r="Q99" s="38">
        <f>IFERROR(VLOOKUP(A99,'DO+INV'!A:B,2,0),"NIL")</f>
        <v>125012036</v>
      </c>
      <c r="R99" s="38">
        <f>IFERROR(VLOOKUP(Q99,'DO+INV'!B:G,6,0),0)</f>
        <v>15.75</v>
      </c>
    </row>
    <row r="100" spans="1:18" x14ac:dyDescent="0.3">
      <c r="A100">
        <v>125012174</v>
      </c>
      <c r="B100" s="4">
        <f>VLOOKUP(A100,DO_Itemwise!A:G,2,FALSE)</f>
        <v>45869</v>
      </c>
      <c r="C100" s="6" t="str">
        <f>VLOOKUP(A100,DO_Itemwise!A:G,3,FALSE)</f>
        <v>HO02347</v>
      </c>
      <c r="D100" t="str">
        <f>VLOOKUP(A100,DO_Itemwise!A:G,4,FALSE)</f>
        <v>DEYAR ALKHALEEJ TECH. CONT. L.L.C. SP</v>
      </c>
      <c r="E100" t="str">
        <f>VLOOKUP(A100,CustomerDetail!A:E,5,0)</f>
        <v>A.MR.RASHID CONT</v>
      </c>
      <c r="F100" s="6">
        <f>VLOOKUP(E100,Mob.SalesPersons!C:D,2,0)</f>
        <v>971551236158</v>
      </c>
      <c r="G100" t="str">
        <f>IFERROR(VLOOKUP(D100,CUSTOMER!A:B,2,FALSE),"None")</f>
        <v>971569008320</v>
      </c>
      <c r="H100" t="str">
        <f>VLOOKUP(A100,CustomerDetail!A:F,6,0)</f>
        <v>Dubai</v>
      </c>
      <c r="I100" t="str">
        <f>VLOOKUP(A100,CustomerDetail!A:G,7,0)</f>
        <v>.</v>
      </c>
      <c r="J100" t="str">
        <f>VLOOKUP(E100,Mob.SalesPersons!C:E,3,0)</f>
        <v>Rashid</v>
      </c>
      <c r="K100" t="str">
        <f t="shared" si="2"/>
        <v/>
      </c>
      <c r="M100" s="17">
        <f>VLOOKUP(A100,LPO!A:D,4,0)</f>
        <v>11909</v>
      </c>
      <c r="N100" s="37" t="str">
        <f>VLOOKUP(A100,CustomerDetail!A:K,11,0)</f>
        <v>.</v>
      </c>
      <c r="O100" s="38" t="str">
        <f t="shared" si="5"/>
        <v>971569008320</v>
      </c>
      <c r="Q100" s="38">
        <f>IFERROR(VLOOKUP(A100,'DO+INV'!A:B,2,0),"NIL")</f>
        <v>125012037</v>
      </c>
      <c r="R100" s="38">
        <f>IFERROR(VLOOKUP(Q100,'DO+INV'!B:G,6,0),0)</f>
        <v>147</v>
      </c>
    </row>
    <row r="101" spans="1:18" x14ac:dyDescent="0.3">
      <c r="A101">
        <v>125012175</v>
      </c>
      <c r="B101" s="4">
        <f>VLOOKUP(A101,DO_Itemwise!A:G,2,FALSE)</f>
        <v>45869</v>
      </c>
      <c r="C101" s="6" t="str">
        <f>VLOOKUP(A101,DO_Itemwise!A:G,3,FALSE)</f>
        <v>HO02626</v>
      </c>
      <c r="D101" t="str">
        <f>VLOOKUP(A101,DO_Itemwise!A:G,4,FALSE)</f>
        <v>BAHRAIN &amp; EMIRATES ELECT &amp; MECH. CONT. LLC</v>
      </c>
      <c r="E101" t="str">
        <f>VLOOKUP(A101,CustomerDetail!A:E,5,0)</f>
        <v>A.MR.SIYAB CONT</v>
      </c>
      <c r="F101" s="6">
        <f>VLOOKUP(E101,Mob.SalesPersons!C:D,2,0)</f>
        <v>971501525922</v>
      </c>
      <c r="G101" t="str">
        <f>IFERROR(VLOOKUP(D101,CUSTOMER!A:B,2,FALSE),"None")</f>
        <v>971525779364</v>
      </c>
      <c r="H101" t="str">
        <f>VLOOKUP(A101,CustomerDetail!A:F,6,0)</f>
        <v>Dubai</v>
      </c>
      <c r="I101" t="str">
        <f>VLOOKUP(A101,CustomerDetail!A:G,7,0)</f>
        <v>D</v>
      </c>
      <c r="J101" t="str">
        <f>VLOOKUP(E101,Mob.SalesPersons!C:E,3,0)</f>
        <v>Siyab</v>
      </c>
      <c r="K101" t="str">
        <f t="shared" si="2"/>
        <v/>
      </c>
      <c r="M101" s="17" t="str">
        <f>VLOOKUP(A101,LPO!A:D,4,0)</f>
        <v>GO/184/SUP/CON/031</v>
      </c>
      <c r="N101" s="37" t="str">
        <f>VLOOKUP(A101,CustomerDetail!A:K,11,0)</f>
        <v>.</v>
      </c>
      <c r="O101" s="38" t="str">
        <f t="shared" si="5"/>
        <v>971525779364</v>
      </c>
      <c r="Q101" s="38">
        <f>IFERROR(VLOOKUP(A101,'DO+INV'!A:B,2,0),"NIL")</f>
        <v>125012038</v>
      </c>
      <c r="R101" s="38">
        <f>IFERROR(VLOOKUP(Q101,'DO+INV'!B:G,6,0),0)</f>
        <v>4698.75</v>
      </c>
    </row>
    <row r="102" spans="1:18" x14ac:dyDescent="0.3">
      <c r="A102">
        <v>125012176</v>
      </c>
      <c r="B102" s="4">
        <f>VLOOKUP(A102,DO_Itemwise!A:G,2,FALSE)</f>
        <v>45869</v>
      </c>
      <c r="C102" s="6" t="str">
        <f>VLOOKUP(A102,DO_Itemwise!A:G,3,FALSE)</f>
        <v>HO03130</v>
      </c>
      <c r="D102" t="str">
        <f>VLOOKUP(A102,DO_Itemwise!A:G,4,FALSE)</f>
        <v>PRO DYNAMIC ELECTROMECHANICAL WORKS LLC</v>
      </c>
      <c r="E102" t="str">
        <f>VLOOKUP(A102,CustomerDetail!A:E,5,0)</f>
        <v>B.MR.MUZAIN</v>
      </c>
      <c r="F102" s="6">
        <f>VLOOKUP(E102,Mob.SalesPersons!C:D,2,0)</f>
        <v>971556927029</v>
      </c>
      <c r="G102" t="str">
        <f>IFERROR(VLOOKUP(D102,CUSTOMER!A:B,2,FALSE),"None")</f>
        <v>None</v>
      </c>
      <c r="H102" t="str">
        <f>VLOOKUP(A102,CustomerDetail!A:F,6,0)</f>
        <v>Dubai</v>
      </c>
      <c r="I102" t="str">
        <f>VLOOKUP(A102,CustomerDetail!A:G,7,0)</f>
        <v>D</v>
      </c>
      <c r="J102" t="str">
        <f>VLOOKUP(E102,Mob.SalesPersons!C:E,3,0)</f>
        <v>MUZAIN</v>
      </c>
      <c r="K102" t="str">
        <f t="shared" si="2"/>
        <v/>
      </c>
      <c r="M102" s="17">
        <f>VLOOKUP(A102,LPO!A:D,4,0)</f>
        <v>2405</v>
      </c>
      <c r="N102" s="37" t="str">
        <f>VLOOKUP(A102,CustomerDetail!A:K,11,0)</f>
        <v>.</v>
      </c>
      <c r="O102" s="38" t="str">
        <f t="shared" si="5"/>
        <v>None</v>
      </c>
      <c r="Q102" s="38">
        <f>IFERROR(VLOOKUP(A102,'DO+INV'!A:B,2,0),"NIL")</f>
        <v>125012039</v>
      </c>
      <c r="R102" s="38">
        <f>IFERROR(VLOOKUP(Q102,'DO+INV'!B:G,6,0),0)</f>
        <v>420</v>
      </c>
    </row>
    <row r="103" spans="1:18" x14ac:dyDescent="0.3">
      <c r="A103">
        <v>125012177</v>
      </c>
      <c r="B103" s="4">
        <f>VLOOKUP(A103,DO_Itemwise!A:G,2,FALSE)</f>
        <v>45869</v>
      </c>
      <c r="C103" s="6" t="str">
        <f>VLOOKUP(A103,DO_Itemwise!A:G,3,FALSE)</f>
        <v>SD00430</v>
      </c>
      <c r="D103" t="str">
        <f>VLOOKUP(A103,DO_Itemwise!A:G,4,FALSE)</f>
        <v>TARGET LINK BUILDING MATERIAL TRADING LLC</v>
      </c>
      <c r="E103" t="str">
        <f>VLOOKUP(A103,CustomerDetail!A:E,5,0)</f>
        <v>A.MR.RAFIQ</v>
      </c>
      <c r="F103" s="6">
        <f>VLOOKUP(E103,Mob.SalesPersons!C:D,2,0)</f>
        <v>971558949352</v>
      </c>
      <c r="G103" t="str">
        <f>IFERROR(VLOOKUP(D103,CUSTOMER!A:B,2,FALSE),"None")</f>
        <v>971556993291</v>
      </c>
      <c r="H103" t="str">
        <f>VLOOKUP(A103,CustomerDetail!A:F,6,0)</f>
        <v>Dubai</v>
      </c>
      <c r="I103" t="str">
        <f>VLOOKUP(A103,CustomerDetail!A:G,7,0)</f>
        <v>.</v>
      </c>
      <c r="J103" t="str">
        <f>VLOOKUP(E103,Mob.SalesPersons!C:E,3,0)</f>
        <v>Rafiq Shabbir</v>
      </c>
      <c r="K103" t="str">
        <f t="shared" si="2"/>
        <v/>
      </c>
      <c r="M103" s="17">
        <f>VLOOKUP(A103,LPO!A:D,4,0)</f>
        <v>18486</v>
      </c>
      <c r="N103" s="37" t="str">
        <f>VLOOKUP(A103,CustomerDetail!A:K,11,0)</f>
        <v>.</v>
      </c>
      <c r="O103" s="38" t="str">
        <f t="shared" si="5"/>
        <v>971556993291</v>
      </c>
      <c r="Q103" s="38">
        <f>IFERROR(VLOOKUP(A103,'DO+INV'!A:B,2,0),"NIL")</f>
        <v>125012040</v>
      </c>
      <c r="R103" s="38">
        <f>IFERROR(VLOOKUP(Q103,'DO+INV'!B:G,6,0),0)</f>
        <v>4882.5</v>
      </c>
    </row>
    <row r="104" spans="1:18" x14ac:dyDescent="0.3">
      <c r="A104">
        <v>125012178</v>
      </c>
      <c r="B104" s="4">
        <f>VLOOKUP(A104,DO_Itemwise!A:G,2,FALSE)</f>
        <v>45869</v>
      </c>
      <c r="C104" s="6" t="str">
        <f>VLOOKUP(A104,DO_Itemwise!A:G,3,FALSE)</f>
        <v>HO00430</v>
      </c>
      <c r="D104" t="str">
        <f>VLOOKUP(A104,DO_Itemwise!A:G,4,FALSE)</f>
        <v>ALABAMA BUILDING MATERIALS TRADING L.L.C</v>
      </c>
      <c r="E104" t="str">
        <f>VLOOKUP(A104,CustomerDetail!A:E,5,0)</f>
        <v>D. ALABAMA</v>
      </c>
      <c r="F104" s="6">
        <f>VLOOKUP(E104,Mob.SalesPersons!C:D,2,0)</f>
        <v>971545841291</v>
      </c>
      <c r="G104" t="str">
        <f>IFERROR(VLOOKUP(D104,CUSTOMER!A:B,2,FALSE),"None")</f>
        <v>None</v>
      </c>
      <c r="H104" t="str">
        <f>VLOOKUP(A104,CustomerDetail!A:F,6,0)</f>
        <v>Dubai</v>
      </c>
      <c r="I104" t="str">
        <f>VLOOKUP(A104,CustomerDetail!A:G,7,0)</f>
        <v>.</v>
      </c>
      <c r="J104" t="str">
        <f>VLOOKUP(E104,Mob.SalesPersons!C:E,3,0)</f>
        <v>Meraj</v>
      </c>
      <c r="K104" t="str">
        <f t="shared" si="2"/>
        <v/>
      </c>
      <c r="M104" s="17" t="str">
        <f>VLOOKUP(A104,LPO!A:D,4,0)</f>
        <v>AB-125000146</v>
      </c>
      <c r="N104" s="37" t="str">
        <f>VLOOKUP(A104,CustomerDetail!A:K,11,0)</f>
        <v>.</v>
      </c>
      <c r="O104" s="38" t="str">
        <f t="shared" si="5"/>
        <v>None</v>
      </c>
      <c r="Q104" s="38">
        <f>IFERROR(VLOOKUP(A104,'DO+INV'!A:B,2,0),"NIL")</f>
        <v>125012041</v>
      </c>
      <c r="R104" s="38">
        <f>IFERROR(VLOOKUP(Q104,'DO+INV'!B:G,6,0),0)</f>
        <v>90.11</v>
      </c>
    </row>
    <row r="105" spans="1:18" x14ac:dyDescent="0.3">
      <c r="A105">
        <v>125012179</v>
      </c>
      <c r="B105" s="4">
        <f>VLOOKUP(A105,DO_Itemwise!A:G,2,FALSE)</f>
        <v>45869</v>
      </c>
      <c r="C105" s="6" t="str">
        <f>VLOOKUP(A105,DO_Itemwise!A:G,3,FALSE)</f>
        <v>HO03108</v>
      </c>
      <c r="D105" t="str">
        <f>VLOOKUP(A105,DO_Itemwise!A:G,4,FALSE)</f>
        <v>SANCO ENVIRONMENTAL SERVICES</v>
      </c>
      <c r="E105" t="str">
        <f>VLOOKUP(A105,CustomerDetail!A:E,5,0)</f>
        <v>ANISH DIP</v>
      </c>
      <c r="F105" s="6">
        <f>VLOOKUP(E105,Mob.SalesPersons!C:D,2,0)</f>
        <v>971563701935</v>
      </c>
      <c r="G105" t="str">
        <f>IFERROR(VLOOKUP(D105,CUSTOMER!A:B,2,FALSE),"None")</f>
        <v>None</v>
      </c>
      <c r="H105" t="str">
        <f>VLOOKUP(A105,CustomerDetail!A:F,6,0)</f>
        <v>Dubai</v>
      </c>
      <c r="I105" t="str">
        <f>VLOOKUP(A105,CustomerDetail!A:G,7,0)</f>
        <v>D</v>
      </c>
      <c r="J105" t="str">
        <f>VLOOKUP(E105,Mob.SalesPersons!C:E,3,0)</f>
        <v>ANISH</v>
      </c>
      <c r="K105" t="str">
        <f t="shared" si="2"/>
        <v/>
      </c>
      <c r="M105" s="17" t="str">
        <f>VLOOKUP(A105,LPO!A:D,4,0)</f>
        <v>PO-2025-489</v>
      </c>
      <c r="N105" s="37" t="str">
        <f>VLOOKUP(A105,CustomerDetail!A:K,11,0)</f>
        <v>.</v>
      </c>
      <c r="O105" s="38" t="str">
        <f t="shared" ref="O105:O114" si="6">IF(N105=".",G105,N105)</f>
        <v>None</v>
      </c>
      <c r="Q105" s="38">
        <f>IFERROR(VLOOKUP(A105,'DO+INV'!A:B,2,0),"NIL")</f>
        <v>125012042</v>
      </c>
      <c r="R105" s="38">
        <f>IFERROR(VLOOKUP(Q105,'DO+INV'!B:G,6,0),0)</f>
        <v>1234.82</v>
      </c>
    </row>
    <row r="106" spans="1:18" x14ac:dyDescent="0.3">
      <c r="A106">
        <v>125012180</v>
      </c>
      <c r="B106" s="4">
        <f>VLOOKUP(A106,DO_Itemwise!A:G,2,FALSE)</f>
        <v>45869</v>
      </c>
      <c r="C106" s="6" t="str">
        <f>VLOOKUP(A106,DO_Itemwise!A:G,3,FALSE)</f>
        <v>HO03108</v>
      </c>
      <c r="D106" t="str">
        <f>VLOOKUP(A106,DO_Itemwise!A:G,4,FALSE)</f>
        <v>SANCO ENVIRONMENTAL SERVICES</v>
      </c>
      <c r="E106" t="str">
        <f>VLOOKUP(A106,CustomerDetail!A:E,5,0)</f>
        <v>ANISH DIP</v>
      </c>
      <c r="F106" s="6">
        <f>VLOOKUP(E106,Mob.SalesPersons!C:D,2,0)</f>
        <v>971563701935</v>
      </c>
      <c r="G106" t="str">
        <f>IFERROR(VLOOKUP(D106,CUSTOMER!A:B,2,FALSE),"None")</f>
        <v>None</v>
      </c>
      <c r="H106" t="str">
        <f>VLOOKUP(A106,CustomerDetail!A:F,6,0)</f>
        <v>Dubai</v>
      </c>
      <c r="I106" t="str">
        <f>VLOOKUP(A106,CustomerDetail!A:G,7,0)</f>
        <v>D</v>
      </c>
      <c r="J106" t="str">
        <f>VLOOKUP(E106,Mob.SalesPersons!C:E,3,0)</f>
        <v>ANISH</v>
      </c>
      <c r="K106" t="str">
        <f t="shared" si="2"/>
        <v/>
      </c>
      <c r="M106" s="17" t="str">
        <f>VLOOKUP(A106,LPO!A:D,4,0)</f>
        <v>PO-2025-496</v>
      </c>
      <c r="N106" s="37" t="str">
        <f>VLOOKUP(A106,CustomerDetail!A:K,11,0)</f>
        <v>.</v>
      </c>
      <c r="O106" s="38" t="str">
        <f t="shared" si="6"/>
        <v>None</v>
      </c>
      <c r="Q106" s="38">
        <f>IFERROR(VLOOKUP(A106,'DO+INV'!A:B,2,0),"NIL")</f>
        <v>125012043</v>
      </c>
      <c r="R106" s="38">
        <f>IFERROR(VLOOKUP(Q106,'DO+INV'!B:G,6,0),0)</f>
        <v>594.54999999999995</v>
      </c>
    </row>
    <row r="107" spans="1:18" x14ac:dyDescent="0.3">
      <c r="A107">
        <v>125012181</v>
      </c>
      <c r="B107" s="4">
        <f>VLOOKUP(A107,DO_Itemwise!A:G,2,FALSE)</f>
        <v>45869</v>
      </c>
      <c r="C107" s="6" t="str">
        <f>VLOOKUP(A107,DO_Itemwise!A:G,3,FALSE)</f>
        <v>HO02120</v>
      </c>
      <c r="D107" t="str">
        <f>VLOOKUP(A107,DO_Itemwise!A:G,4,FALSE)</f>
        <v>AL ENSHAA ELECTROMECHANICAL CONTG L.L.C</v>
      </c>
      <c r="E107" t="str">
        <f>VLOOKUP(A107,CustomerDetail!A:E,5,0)</f>
        <v>A.MR.RASHID CONT</v>
      </c>
      <c r="F107" s="6">
        <f>VLOOKUP(E107,Mob.SalesPersons!C:D,2,0)</f>
        <v>971551236158</v>
      </c>
      <c r="G107" t="str">
        <f>IFERROR(VLOOKUP(D107,CUSTOMER!A:B,2,FALSE),"None")</f>
        <v>971586011827</v>
      </c>
      <c r="H107" t="str">
        <f>VLOOKUP(A107,CustomerDetail!A:F,6,0)</f>
        <v>Ras Al Khaimah (RAK)</v>
      </c>
      <c r="I107" t="str">
        <f>VLOOKUP(A107,CustomerDetail!A:G,7,0)</f>
        <v>.</v>
      </c>
      <c r="J107" t="str">
        <f>VLOOKUP(E107,Mob.SalesPersons!C:E,3,0)</f>
        <v>Rashid</v>
      </c>
      <c r="K107" t="str">
        <f t="shared" si="2"/>
        <v/>
      </c>
      <c r="M107" s="17" t="str">
        <f>VLOOKUP(A107,LPO!A:D,4,0)</f>
        <v>2103/25</v>
      </c>
      <c r="N107" s="37" t="str">
        <f>VLOOKUP(A107,CustomerDetail!A:K,11,0)</f>
        <v>.</v>
      </c>
      <c r="O107" s="38" t="str">
        <f t="shared" si="6"/>
        <v>971586011827</v>
      </c>
      <c r="Q107" s="38">
        <f>IFERROR(VLOOKUP(A107,'DO+INV'!A:B,2,0),"NIL")</f>
        <v>125012044</v>
      </c>
      <c r="R107" s="38">
        <f>IFERROR(VLOOKUP(Q107,'DO+INV'!B:G,6,0),0)</f>
        <v>1070.3599999999999</v>
      </c>
    </row>
    <row r="108" spans="1:18" x14ac:dyDescent="0.3">
      <c r="A108">
        <v>125012182</v>
      </c>
      <c r="B108" s="4">
        <f>VLOOKUP(A108,DO_Itemwise!A:G,2,FALSE)</f>
        <v>45869</v>
      </c>
      <c r="C108" s="6" t="str">
        <f>VLOOKUP(A108,DO_Itemwise!A:G,3,FALSE)</f>
        <v>HO02387</v>
      </c>
      <c r="D108" t="str">
        <f>VLOOKUP(A108,DO_Itemwise!A:G,4,FALSE)</f>
        <v>AL MAHRAIN BLDG.MAT .TR.CO.LLC</v>
      </c>
      <c r="E108" t="str">
        <f>VLOOKUP(A108,CustomerDetail!A:E,5,0)</f>
        <v>A.MR.RASHID</v>
      </c>
      <c r="F108" s="6">
        <f>VLOOKUP(E108,Mob.SalesPersons!C:D,2,0)</f>
        <v>971551236158</v>
      </c>
      <c r="G108" t="str">
        <f>IFERROR(VLOOKUP(D108,CUSTOMER!A:B,2,FALSE),"None")</f>
        <v>971503446136</v>
      </c>
      <c r="H108" t="str">
        <f>VLOOKUP(A108,CustomerDetail!A:F,6,0)</f>
        <v>Dubai</v>
      </c>
      <c r="I108" t="str">
        <f>VLOOKUP(A108,CustomerDetail!A:G,7,0)</f>
        <v>.</v>
      </c>
      <c r="J108" t="str">
        <f>VLOOKUP(E108,Mob.SalesPersons!C:E,3,0)</f>
        <v>Rashid</v>
      </c>
      <c r="K108" t="str">
        <f t="shared" si="2"/>
        <v/>
      </c>
      <c r="M108" s="17" t="str">
        <f>VLOOKUP(A108,LPO!A:D,4,0)</f>
        <v>1PO2502467</v>
      </c>
      <c r="N108" s="37" t="str">
        <f>VLOOKUP(A108,CustomerDetail!A:K,11,0)</f>
        <v>.</v>
      </c>
      <c r="O108" s="38" t="str">
        <f t="shared" si="6"/>
        <v>971503446136</v>
      </c>
      <c r="Q108" s="38">
        <f>IFERROR(VLOOKUP(A108,'DO+INV'!A:B,2,0),"NIL")</f>
        <v>125012045</v>
      </c>
      <c r="R108" s="38">
        <f>IFERROR(VLOOKUP(Q108,'DO+INV'!B:G,6,0),0)</f>
        <v>18900</v>
      </c>
    </row>
    <row r="109" spans="1:18" x14ac:dyDescent="0.3">
      <c r="A109">
        <v>125012183</v>
      </c>
      <c r="B109" s="4">
        <f>VLOOKUP(A109,DO_Itemwise!A:G,2,FALSE)</f>
        <v>45869</v>
      </c>
      <c r="C109" s="6" t="str">
        <f>VLOOKUP(A109,DO_Itemwise!A:G,3,FALSE)</f>
        <v>HO01098</v>
      </c>
      <c r="D109" t="str">
        <f>VLOOKUP(A109,DO_Itemwise!A:G,4,FALSE)</f>
        <v>STERLING SANITARY &amp; ELECTRICAL INSTALLATION WORKS LLC</v>
      </c>
      <c r="E109" t="str">
        <f>VLOOKUP(A109,CustomerDetail!A:E,5,0)</f>
        <v>B.MR.MUZAIN</v>
      </c>
      <c r="F109" s="6">
        <f>VLOOKUP(E109,Mob.SalesPersons!C:D,2,0)</f>
        <v>971556927029</v>
      </c>
      <c r="G109" t="str">
        <f>IFERROR(VLOOKUP(D109,CUSTOMER!A:B,2,FALSE),"None")</f>
        <v>971552245820</v>
      </c>
      <c r="H109" t="str">
        <f>VLOOKUP(A109,CustomerDetail!A:F,6,0)</f>
        <v>Dubai</v>
      </c>
      <c r="I109" t="str">
        <f>VLOOKUP(A109,CustomerDetail!A:G,7,0)</f>
        <v>D</v>
      </c>
      <c r="J109" t="str">
        <f>VLOOKUP(E109,Mob.SalesPersons!C:E,3,0)</f>
        <v>MUZAIN</v>
      </c>
      <c r="K109" t="str">
        <f t="shared" si="2"/>
        <v/>
      </c>
      <c r="M109" s="17" t="str">
        <f>VLOOKUP(A109,LPO!A:D,4,0)</f>
        <v>E000761</v>
      </c>
      <c r="N109" s="37" t="str">
        <f>VLOOKUP(A109,CustomerDetail!A:K,11,0)</f>
        <v>.</v>
      </c>
      <c r="O109" s="38" t="str">
        <f t="shared" si="6"/>
        <v>971552245820</v>
      </c>
      <c r="Q109" s="38">
        <f>IFERROR(VLOOKUP(A109,'DO+INV'!A:B,2,0),"NIL")</f>
        <v>125012046</v>
      </c>
      <c r="R109" s="38">
        <f>IFERROR(VLOOKUP(Q109,'DO+INV'!B:G,6,0),0)</f>
        <v>5712.21</v>
      </c>
    </row>
    <row r="110" spans="1:18" x14ac:dyDescent="0.3">
      <c r="A110">
        <v>125012184</v>
      </c>
      <c r="B110" s="4">
        <f>VLOOKUP(A110,DO_Itemwise!A:G,2,FALSE)</f>
        <v>45869</v>
      </c>
      <c r="C110" s="6" t="str">
        <f>VLOOKUP(A110,DO_Itemwise!A:G,3,FALSE)</f>
        <v>HO01098</v>
      </c>
      <c r="D110" t="str">
        <f>VLOOKUP(A110,DO_Itemwise!A:G,4,FALSE)</f>
        <v>STERLING SANITARY &amp; ELECTRICAL INSTALLATION WORKS LLC</v>
      </c>
      <c r="E110" t="str">
        <f>VLOOKUP(A110,CustomerDetail!A:E,5,0)</f>
        <v>B.MR.MUZAIN</v>
      </c>
      <c r="F110" s="6">
        <f>VLOOKUP(E110,Mob.SalesPersons!C:D,2,0)</f>
        <v>971556927029</v>
      </c>
      <c r="G110" t="str">
        <f>IFERROR(VLOOKUP(D110,CUSTOMER!A:B,2,FALSE),"None")</f>
        <v>971552245820</v>
      </c>
      <c r="H110" t="str">
        <f>VLOOKUP(A110,CustomerDetail!A:F,6,0)</f>
        <v>Dubai</v>
      </c>
      <c r="I110" t="str">
        <f>VLOOKUP(A110,CustomerDetail!A:G,7,0)</f>
        <v>.</v>
      </c>
      <c r="J110" t="str">
        <f>VLOOKUP(E110,Mob.SalesPersons!C:E,3,0)</f>
        <v>MUZAIN</v>
      </c>
      <c r="K110" t="str">
        <f t="shared" si="2"/>
        <v/>
      </c>
      <c r="M110" s="17" t="str">
        <f>VLOOKUP(A110,LPO!A:D,4,0)</f>
        <v>E000743</v>
      </c>
      <c r="N110" s="37" t="str">
        <f>VLOOKUP(A110,CustomerDetail!A:K,11,0)</f>
        <v>.</v>
      </c>
      <c r="O110" s="38" t="str">
        <f t="shared" si="6"/>
        <v>971552245820</v>
      </c>
      <c r="Q110" s="38">
        <f>IFERROR(VLOOKUP(A110,'DO+INV'!A:B,2,0),"NIL")</f>
        <v>125012047</v>
      </c>
      <c r="R110" s="38">
        <f>IFERROR(VLOOKUP(Q110,'DO+INV'!B:G,6,0),0)</f>
        <v>349.67</v>
      </c>
    </row>
    <row r="111" spans="1:18" x14ac:dyDescent="0.3">
      <c r="A111">
        <v>125012185</v>
      </c>
      <c r="B111" s="4">
        <f>VLOOKUP(A111,DO_Itemwise!A:G,2,FALSE)</f>
        <v>45869</v>
      </c>
      <c r="C111" s="6" t="str">
        <f>VLOOKUP(A111,DO_Itemwise!A:G,3,FALSE)</f>
        <v>HO01098</v>
      </c>
      <c r="D111" t="str">
        <f>VLOOKUP(A111,DO_Itemwise!A:G,4,FALSE)</f>
        <v>STERLING SANITARY &amp; ELECTRICAL INSTALLATION WORKS LLC</v>
      </c>
      <c r="E111" t="str">
        <f>VLOOKUP(A111,CustomerDetail!A:E,5,0)</f>
        <v>B.MR.MUZAIN</v>
      </c>
      <c r="F111" s="6">
        <f>VLOOKUP(E111,Mob.SalesPersons!C:D,2,0)</f>
        <v>971556927029</v>
      </c>
      <c r="G111" t="str">
        <f>IFERROR(VLOOKUP(D111,CUSTOMER!A:B,2,FALSE),"None")</f>
        <v>971552245820</v>
      </c>
      <c r="H111" t="str">
        <f>VLOOKUP(A111,CustomerDetail!A:F,6,0)</f>
        <v>Dubai</v>
      </c>
      <c r="I111" t="str">
        <f>VLOOKUP(A111,CustomerDetail!A:G,7,0)</f>
        <v>.</v>
      </c>
      <c r="J111" t="str">
        <f>VLOOKUP(E111,Mob.SalesPersons!C:E,3,0)</f>
        <v>MUZAIN</v>
      </c>
      <c r="K111" t="str">
        <f t="shared" si="2"/>
        <v/>
      </c>
      <c r="M111" s="17" t="str">
        <f>VLOOKUP(A111,LPO!A:D,4,0)</f>
        <v>E000745</v>
      </c>
      <c r="N111" s="37" t="str">
        <f>VLOOKUP(A111,CustomerDetail!A:K,11,0)</f>
        <v>.</v>
      </c>
      <c r="O111" s="38" t="str">
        <f t="shared" si="6"/>
        <v>971552245820</v>
      </c>
      <c r="Q111" s="38">
        <f>IFERROR(VLOOKUP(A111,'DO+INV'!A:B,2,0),"NIL")</f>
        <v>125012048</v>
      </c>
      <c r="R111" s="38">
        <f>IFERROR(VLOOKUP(Q111,'DO+INV'!B:G,6,0),0)</f>
        <v>422.52</v>
      </c>
    </row>
    <row r="112" spans="1:18" x14ac:dyDescent="0.3">
      <c r="A112">
        <v>125012186</v>
      </c>
      <c r="B112" s="4">
        <f>VLOOKUP(A112,DO_Itemwise!A:G,2,FALSE)</f>
        <v>45869</v>
      </c>
      <c r="C112" s="6" t="str">
        <f>VLOOKUP(A112,DO_Itemwise!A:G,3,FALSE)</f>
        <v>HO02540</v>
      </c>
      <c r="D112" t="str">
        <f>VLOOKUP(A112,DO_Itemwise!A:G,4,FALSE)</f>
        <v>DEBIT CUSTOMER ( CASH )</v>
      </c>
      <c r="E112" t="str">
        <f>VLOOKUP(A112,CustomerDetail!A:E,5,0)</f>
        <v>D.RETAIL CUST DIP</v>
      </c>
      <c r="F112" s="6">
        <f>VLOOKUP(E112,Mob.SalesPersons!C:D,2,0)</f>
        <v>971563701935</v>
      </c>
      <c r="G112">
        <f>IFERROR(VLOOKUP(D112,CUSTOMER!A:B,2,FALSE),"None")</f>
        <v>0</v>
      </c>
      <c r="H112" t="str">
        <f>VLOOKUP(A112,CustomerDetail!A:F,6,0)</f>
        <v>Dubai</v>
      </c>
      <c r="I112" t="str">
        <f>VLOOKUP(A112,CustomerDetail!A:G,7,0)</f>
        <v>.</v>
      </c>
      <c r="J112" t="str">
        <f>VLOOKUP(E112,Mob.SalesPersons!C:E,3,0)</f>
        <v>ANISH</v>
      </c>
      <c r="K112" t="str">
        <f t="shared" si="2"/>
        <v/>
      </c>
      <c r="M112" s="17" t="str">
        <f>VLOOKUP(A112,LPO!A:D,4,0)</f>
        <v>CASH</v>
      </c>
      <c r="N112" s="37" t="str">
        <f>VLOOKUP(A112,CustomerDetail!A:K,11,0)</f>
        <v>.</v>
      </c>
      <c r="O112" s="38">
        <f t="shared" si="6"/>
        <v>0</v>
      </c>
      <c r="Q112" s="38">
        <f>IFERROR(VLOOKUP(A112,'DO+INV'!A:B,2,0),"NIL")</f>
        <v>125012049</v>
      </c>
      <c r="R112" s="38">
        <f>IFERROR(VLOOKUP(Q112,'DO+INV'!B:G,6,0),0)</f>
        <v>1018</v>
      </c>
    </row>
    <row r="113" spans="1:18" x14ac:dyDescent="0.3">
      <c r="A113">
        <v>125012187</v>
      </c>
      <c r="B113" s="4">
        <f>VLOOKUP(A113,DO_Itemwise!A:G,2,FALSE)</f>
        <v>45869</v>
      </c>
      <c r="C113" s="6" t="str">
        <f>VLOOKUP(A113,DO_Itemwise!A:G,3,FALSE)</f>
        <v>HO01098</v>
      </c>
      <c r="D113" t="str">
        <f>VLOOKUP(A113,DO_Itemwise!A:G,4,FALSE)</f>
        <v>STERLING SANITARY &amp; ELECTRICAL INSTALLATION WORKS LLC</v>
      </c>
      <c r="E113" t="str">
        <f>VLOOKUP(A113,CustomerDetail!A:E,5,0)</f>
        <v>B.MR.MUZAIN</v>
      </c>
      <c r="F113" s="6">
        <f>VLOOKUP(E113,Mob.SalesPersons!C:D,2,0)</f>
        <v>971556927029</v>
      </c>
      <c r="G113" t="str">
        <f>IFERROR(VLOOKUP(D113,CUSTOMER!A:B,2,FALSE),"None")</f>
        <v>971552245820</v>
      </c>
      <c r="H113" t="str">
        <f>VLOOKUP(A113,CustomerDetail!A:F,6,0)</f>
        <v>Dubai</v>
      </c>
      <c r="I113" t="str">
        <f>VLOOKUP(A113,CustomerDetail!A:G,7,0)</f>
        <v>.</v>
      </c>
      <c r="J113" t="str">
        <f>VLOOKUP(E113,Mob.SalesPersons!C:E,3,0)</f>
        <v>MUZAIN</v>
      </c>
      <c r="K113" t="str">
        <f t="shared" si="2"/>
        <v/>
      </c>
      <c r="M113" s="17" t="str">
        <f>VLOOKUP(A113,LPO!A:D,4,0)</f>
        <v>CASH/E00822</v>
      </c>
      <c r="N113" s="37" t="str">
        <f>VLOOKUP(A113,CustomerDetail!A:K,11,0)</f>
        <v>.</v>
      </c>
      <c r="O113" s="38" t="str">
        <f t="shared" si="6"/>
        <v>971552245820</v>
      </c>
      <c r="Q113" s="38">
        <f>IFERROR(VLOOKUP(A113,'DO+INV'!A:B,2,0),"NIL")</f>
        <v>125012050</v>
      </c>
      <c r="R113" s="38">
        <f>IFERROR(VLOOKUP(Q113,'DO+INV'!B:G,6,0),0)</f>
        <v>525</v>
      </c>
    </row>
    <row r="114" spans="1:18" x14ac:dyDescent="0.3">
      <c r="A114">
        <v>125012188</v>
      </c>
      <c r="B114" s="4">
        <f>VLOOKUP(A114,DO_Itemwise!A:G,2,FALSE)</f>
        <v>45869</v>
      </c>
      <c r="C114" s="6" t="str">
        <f>VLOOKUP(A114,DO_Itemwise!A:G,3,FALSE)</f>
        <v>HO02540</v>
      </c>
      <c r="D114" t="str">
        <f>VLOOKUP(A114,DO_Itemwise!A:G,4,FALSE)</f>
        <v>DEBIT CUSTOMER ( CASH )</v>
      </c>
      <c r="E114" t="str">
        <f>VLOOKUP(A114,CustomerDetail!A:E,5,0)</f>
        <v>D.RETAIL CUST DIP</v>
      </c>
      <c r="F114" s="6">
        <f>VLOOKUP(E114,Mob.SalesPersons!C:D,2,0)</f>
        <v>971563701935</v>
      </c>
      <c r="G114">
        <f>IFERROR(VLOOKUP(D114,CUSTOMER!A:B,2,FALSE),"None")</f>
        <v>0</v>
      </c>
      <c r="H114" t="str">
        <f>VLOOKUP(A114,CustomerDetail!A:F,6,0)</f>
        <v>Dubai</v>
      </c>
      <c r="I114" t="str">
        <f>VLOOKUP(A114,CustomerDetail!A:G,7,0)</f>
        <v>SELF C</v>
      </c>
      <c r="J114" t="str">
        <f>VLOOKUP(E114,Mob.SalesPersons!C:E,3,0)</f>
        <v>ANISH</v>
      </c>
      <c r="K114" t="str">
        <f t="shared" si="2"/>
        <v/>
      </c>
      <c r="M114" s="17" t="str">
        <f>VLOOKUP(A114,LPO!A:D,4,0)</f>
        <v>CARD</v>
      </c>
      <c r="N114" s="37" t="str">
        <f>VLOOKUP(A114,CustomerDetail!A:K,11,0)</f>
        <v>.</v>
      </c>
      <c r="O114" s="38">
        <f t="shared" si="6"/>
        <v>0</v>
      </c>
      <c r="Q114" s="38">
        <f>IFERROR(VLOOKUP(A114,'DO+INV'!A:B,2,0),"NIL")</f>
        <v>125012051</v>
      </c>
      <c r="R114" s="38">
        <f>IFERROR(VLOOKUP(Q114,'DO+INV'!B:G,6,0),0)</f>
        <v>55</v>
      </c>
    </row>
    <row r="115" spans="1:18" x14ac:dyDescent="0.3">
      <c r="A115">
        <v>125012189</v>
      </c>
      <c r="B115" s="4">
        <f>VLOOKUP(A115,DO_Itemwise!A:G,2,FALSE)</f>
        <v>45869</v>
      </c>
      <c r="C115" s="6" t="str">
        <f>VLOOKUP(A115,DO_Itemwise!A:G,3,FALSE)</f>
        <v>HO02685</v>
      </c>
      <c r="D115" t="str">
        <f>VLOOKUP(A115,DO_Itemwise!A:G,4,FALSE)</f>
        <v>SQUARE FOUR ELECTROMECHANICAL PLUMBING CONTRACTING LLC</v>
      </c>
      <c r="E115" t="str">
        <f>VLOOKUP(A115,CustomerDetail!A:E,5,0)</f>
        <v>B. MR.RAFIQ ABU- PROJ</v>
      </c>
      <c r="F115" s="6">
        <f>VLOOKUP(E115,Mob.SalesPersons!C:D,2,0)</f>
        <v>971559189694</v>
      </c>
      <c r="G115" t="str">
        <f>IFERROR(VLOOKUP(D115,CUSTOMER!A:B,2,FALSE),"None")</f>
        <v>971586026185</v>
      </c>
      <c r="H115" t="str">
        <f>VLOOKUP(A115,CustomerDetail!A:F,6,0)</f>
        <v>Dubai</v>
      </c>
      <c r="I115" t="str">
        <f>VLOOKUP(A115,CustomerDetail!A:G,7,0)</f>
        <v>D</v>
      </c>
      <c r="J115" t="str">
        <f>VLOOKUP(E115,Mob.SalesPersons!C:E,3,0)</f>
        <v>Rafiq AbuBaqar</v>
      </c>
      <c r="M115" s="17">
        <f>VLOOKUP(A115,LPO!A:D,4,0)</f>
        <v>8753</v>
      </c>
      <c r="N115" s="37" t="str">
        <f>VLOOKUP(A115,CustomerDetail!A:K,11,0)</f>
        <v>.</v>
      </c>
      <c r="O115" s="38" t="str">
        <f t="shared" ref="O115:O127" si="7">IF(N115=".",G115,N115)</f>
        <v>971586026185</v>
      </c>
      <c r="Q115" s="38">
        <f>IFERROR(VLOOKUP(A115,'DO+INV'!A:B,2,0),"NIL")</f>
        <v>125012052</v>
      </c>
      <c r="R115" s="38">
        <f>IFERROR(VLOOKUP(Q115,'DO+INV'!B:G,6,0),0)</f>
        <v>299.44</v>
      </c>
    </row>
    <row r="116" spans="1:18" x14ac:dyDescent="0.3">
      <c r="A116">
        <v>125012190</v>
      </c>
      <c r="B116" s="4">
        <f>VLOOKUP(A116,DO_Itemwise!A:G,2,FALSE)</f>
        <v>45869</v>
      </c>
      <c r="C116" s="6" t="str">
        <f>VLOOKUP(A116,DO_Itemwise!A:G,3,FALSE)</f>
        <v>HO02722</v>
      </c>
      <c r="D116" t="str">
        <f>VLOOKUP(A116,DO_Itemwise!A:G,4,FALSE)</f>
        <v>DOVE CONTRACTING LLC</v>
      </c>
      <c r="E116" t="str">
        <f>VLOOKUP(A116,CustomerDetail!A:E,5,0)</f>
        <v>B.MR.MUZAIN</v>
      </c>
      <c r="F116" s="6">
        <f>VLOOKUP(E116,Mob.SalesPersons!C:D,2,0)</f>
        <v>971556927029</v>
      </c>
      <c r="G116" t="str">
        <f>IFERROR(VLOOKUP(D116,CUSTOMER!A:B,2,FALSE),"None")</f>
        <v>971569913509</v>
      </c>
      <c r="H116" t="str">
        <f>VLOOKUP(A116,CustomerDetail!A:F,6,0)</f>
        <v>Dubai</v>
      </c>
      <c r="I116" t="str">
        <f>VLOOKUP(A116,CustomerDetail!A:G,7,0)</f>
        <v>D</v>
      </c>
      <c r="J116" t="str">
        <f>VLOOKUP(E116,Mob.SalesPersons!C:E,3,0)</f>
        <v>MUZAIN</v>
      </c>
      <c r="M116" s="17" t="str">
        <f>VLOOKUP(A116,LPO!A:D,4,0)</f>
        <v>PO 5200 - P555</v>
      </c>
      <c r="N116" s="37" t="str">
        <f>VLOOKUP(A116,CustomerDetail!A:K,11,0)</f>
        <v>.</v>
      </c>
      <c r="O116" s="38" t="str">
        <f t="shared" si="7"/>
        <v>971569913509</v>
      </c>
      <c r="Q116" s="38">
        <f>IFERROR(VLOOKUP(A116,'DO+INV'!A:B,2,0),"NIL")</f>
        <v>125012053</v>
      </c>
      <c r="R116" s="38">
        <f>IFERROR(VLOOKUP(Q116,'DO+INV'!B:G,6,0),0)</f>
        <v>4512.32</v>
      </c>
    </row>
    <row r="117" spans="1:18" x14ac:dyDescent="0.3">
      <c r="A117">
        <v>125012191</v>
      </c>
      <c r="B117" s="4">
        <f>VLOOKUP(A117,DO_Itemwise!A:G,2,FALSE)</f>
        <v>45869</v>
      </c>
      <c r="C117" s="6" t="str">
        <f>VLOOKUP(A117,DO_Itemwise!A:G,3,FALSE)</f>
        <v>HO00541</v>
      </c>
      <c r="D117" t="str">
        <f>VLOOKUP(A117,DO_Itemwise!A:G,4,FALSE)</f>
        <v>HEAT&amp;POWER TECHNICAL SERVICES LLC</v>
      </c>
      <c r="E117" t="str">
        <f>VLOOKUP(A117,CustomerDetail!A:E,5,0)</f>
        <v>B.MR.MUZAIN</v>
      </c>
      <c r="F117" s="6">
        <f>VLOOKUP(E117,Mob.SalesPersons!C:D,2,0)</f>
        <v>971556927029</v>
      </c>
      <c r="G117" t="str">
        <f>IFERROR(VLOOKUP(D117,CUSTOMER!A:B,2,FALSE),"None")</f>
        <v>None</v>
      </c>
      <c r="H117" t="str">
        <f>VLOOKUP(A117,CustomerDetail!A:F,6,0)</f>
        <v>Dubai</v>
      </c>
      <c r="I117" t="str">
        <f>VLOOKUP(A117,CustomerDetail!A:G,7,0)</f>
        <v>D</v>
      </c>
      <c r="J117" t="str">
        <f>VLOOKUP(E117,Mob.SalesPersons!C:E,3,0)</f>
        <v>MUZAIN</v>
      </c>
      <c r="M117" s="17">
        <f>VLOOKUP(A117,LPO!A:D,4,0)</f>
        <v>122500711</v>
      </c>
      <c r="N117" s="37" t="str">
        <f>VLOOKUP(A117,CustomerDetail!A:K,11,0)</f>
        <v>.</v>
      </c>
      <c r="O117" s="38" t="str">
        <f t="shared" si="7"/>
        <v>None</v>
      </c>
      <c r="Q117" s="38">
        <f>IFERROR(VLOOKUP(A117,'DO+INV'!A:B,2,0),"NIL")</f>
        <v>125012054</v>
      </c>
      <c r="R117" s="38">
        <f>IFERROR(VLOOKUP(Q117,'DO+INV'!B:G,6,0),0)</f>
        <v>1975.82</v>
      </c>
    </row>
    <row r="118" spans="1:18" x14ac:dyDescent="0.3">
      <c r="A118">
        <v>125012192</v>
      </c>
      <c r="B118" s="4">
        <f>VLOOKUP(A118,DO_Itemwise!A:G,2,FALSE)</f>
        <v>45869</v>
      </c>
      <c r="C118" s="6" t="str">
        <f>VLOOKUP(A118,DO_Itemwise!A:G,3,FALSE)</f>
        <v>HO02923</v>
      </c>
      <c r="D118" t="str">
        <f>VLOOKUP(A118,DO_Itemwise!A:G,4,FALSE)</f>
        <v>A M E P CONTRACTING L.L.C</v>
      </c>
      <c r="E118" t="str">
        <f>VLOOKUP(A118,CustomerDetail!A:E,5,0)</f>
        <v>ANISH DIP</v>
      </c>
      <c r="F118" s="6">
        <f>VLOOKUP(E118,Mob.SalesPersons!C:D,2,0)</f>
        <v>971563701935</v>
      </c>
      <c r="G118" t="str">
        <f>IFERROR(VLOOKUP(D118,CUSTOMER!A:B,2,FALSE),"None")</f>
        <v>971522015782</v>
      </c>
      <c r="H118" t="str">
        <f>VLOOKUP(A118,CustomerDetail!A:F,6,0)</f>
        <v>Dubai</v>
      </c>
      <c r="I118" t="str">
        <f>VLOOKUP(A118,CustomerDetail!A:G,7,0)</f>
        <v>D</v>
      </c>
      <c r="J118" t="str">
        <f>VLOOKUP(E118,Mob.SalesPersons!C:E,3,0)</f>
        <v>ANISH</v>
      </c>
      <c r="M118" s="17" t="str">
        <f>VLOOKUP(A118,LPO!A:D,4,0)</f>
        <v>AMEP-PO-AUH03-005</v>
      </c>
      <c r="N118" s="37" t="str">
        <f>VLOOKUP(A118,CustomerDetail!A:K,11,0)</f>
        <v>.</v>
      </c>
      <c r="O118" s="38" t="str">
        <f t="shared" si="7"/>
        <v>971522015782</v>
      </c>
      <c r="Q118" s="38">
        <f>IFERROR(VLOOKUP(A118,'DO+INV'!A:B,2,0),"NIL")</f>
        <v>125012055</v>
      </c>
      <c r="R118" s="38">
        <f>IFERROR(VLOOKUP(Q118,'DO+INV'!B:G,6,0),0)</f>
        <v>179.07</v>
      </c>
    </row>
    <row r="119" spans="1:18" x14ac:dyDescent="0.3">
      <c r="A119">
        <v>125012193</v>
      </c>
      <c r="B119" s="4">
        <f>VLOOKUP(A119,DO_Itemwise!A:G,2,FALSE)</f>
        <v>45869</v>
      </c>
      <c r="C119" s="6" t="str">
        <f>VLOOKUP(A119,DO_Itemwise!A:G,3,FALSE)</f>
        <v>HO02722</v>
      </c>
      <c r="D119" t="str">
        <f>VLOOKUP(A119,DO_Itemwise!A:G,4,FALSE)</f>
        <v>DOVE CONTRACTING LLC</v>
      </c>
      <c r="E119" t="str">
        <f>VLOOKUP(A119,CustomerDetail!A:E,5,0)</f>
        <v>B.MR.MUZAIN</v>
      </c>
      <c r="F119" s="6">
        <f>VLOOKUP(E119,Mob.SalesPersons!C:D,2,0)</f>
        <v>971556927029</v>
      </c>
      <c r="G119" t="str">
        <f>IFERROR(VLOOKUP(D119,CUSTOMER!A:B,2,FALSE),"None")</f>
        <v>971569913509</v>
      </c>
      <c r="H119" t="str">
        <f>VLOOKUP(A119,CustomerDetail!A:F,6,0)</f>
        <v>Dubai</v>
      </c>
      <c r="I119" t="str">
        <f>VLOOKUP(A119,CustomerDetail!A:G,7,0)</f>
        <v>D</v>
      </c>
      <c r="J119" t="str">
        <f>VLOOKUP(E119,Mob.SalesPersons!C:E,3,0)</f>
        <v>MUZAIN</v>
      </c>
      <c r="M119" s="17" t="str">
        <f>VLOOKUP(A119,LPO!A:D,4,0)</f>
        <v>5167-P565</v>
      </c>
      <c r="N119" s="37" t="str">
        <f>VLOOKUP(A119,CustomerDetail!A:K,11,0)</f>
        <v>.</v>
      </c>
      <c r="O119" s="38" t="str">
        <f t="shared" si="7"/>
        <v>971569913509</v>
      </c>
      <c r="Q119" s="38">
        <f>IFERROR(VLOOKUP(A119,'DO+INV'!A:B,2,0),"NIL")</f>
        <v>125012056</v>
      </c>
      <c r="R119" s="38">
        <f>IFERROR(VLOOKUP(Q119,'DO+INV'!B:G,6,0),0)</f>
        <v>1987.72</v>
      </c>
    </row>
    <row r="120" spans="1:18" x14ac:dyDescent="0.3">
      <c r="A120">
        <v>125012194</v>
      </c>
      <c r="B120" s="4">
        <f>VLOOKUP(A120,DO_Itemwise!A:G,2,FALSE)</f>
        <v>45869</v>
      </c>
      <c r="C120" s="6" t="str">
        <f>VLOOKUP(A120,DO_Itemwise!A:G,3,FALSE)</f>
        <v>HO02626</v>
      </c>
      <c r="D120" t="str">
        <f>VLOOKUP(A120,DO_Itemwise!A:G,4,FALSE)</f>
        <v>BAHRAIN &amp; EMIRATES ELECT &amp; MECH. CONT. LLC</v>
      </c>
      <c r="E120" t="str">
        <f>VLOOKUP(A120,CustomerDetail!A:E,5,0)</f>
        <v>A.MR.SIYAB CONT</v>
      </c>
      <c r="F120" s="6">
        <f>VLOOKUP(E120,Mob.SalesPersons!C:D,2,0)</f>
        <v>971501525922</v>
      </c>
      <c r="G120" t="str">
        <f>IFERROR(VLOOKUP(D120,CUSTOMER!A:B,2,FALSE),"None")</f>
        <v>971525779364</v>
      </c>
      <c r="H120" t="str">
        <f>VLOOKUP(A120,CustomerDetail!A:F,6,0)</f>
        <v>Abu Dhabi</v>
      </c>
      <c r="I120" t="str">
        <f>VLOOKUP(A120,CustomerDetail!A:G,7,0)</f>
        <v>D</v>
      </c>
      <c r="J120" t="str">
        <f>VLOOKUP(E120,Mob.SalesPersons!C:E,3,0)</f>
        <v>Siyab</v>
      </c>
      <c r="M120" s="17" t="str">
        <f>VLOOKUP(A120,LPO!A:D,4,0)</f>
        <v>GO/184/SUP/CON/031</v>
      </c>
      <c r="N120" s="37" t="str">
        <f>VLOOKUP(A120,CustomerDetail!A:K,11,0)</f>
        <v>.</v>
      </c>
      <c r="O120" s="38" t="str">
        <f t="shared" si="7"/>
        <v>971525779364</v>
      </c>
      <c r="Q120" s="38">
        <f>IFERROR(VLOOKUP(A120,'DO+INV'!A:B,2,0),"NIL")</f>
        <v>125012057</v>
      </c>
      <c r="R120" s="38">
        <f>IFERROR(VLOOKUP(Q120,'DO+INV'!B:G,6,0),0)</f>
        <v>3003</v>
      </c>
    </row>
    <row r="121" spans="1:18" x14ac:dyDescent="0.3">
      <c r="A121">
        <v>125012195</v>
      </c>
      <c r="B121" s="4">
        <f>VLOOKUP(A121,DO_Itemwise!A:G,2,FALSE)</f>
        <v>45869</v>
      </c>
      <c r="C121" s="6" t="str">
        <f>VLOOKUP(A121,DO_Itemwise!A:G,3,FALSE)</f>
        <v>SD00470</v>
      </c>
      <c r="D121" t="str">
        <f>VLOOKUP(A121,DO_Itemwise!A:G,4,FALSE)</f>
        <v>VOCE MEP CONTRACTING CO.L.L.C</v>
      </c>
      <c r="E121" t="str">
        <f>VLOOKUP(A121,CustomerDetail!A:E,5,0)</f>
        <v>B.MR.PARTHIBAN</v>
      </c>
      <c r="F121" s="6">
        <f>VLOOKUP(E121,Mob.SalesPersons!C:D,2,0)</f>
        <v>971501569915</v>
      </c>
      <c r="G121" t="str">
        <f>IFERROR(VLOOKUP(D121,CUSTOMER!A:B,2,FALSE),"None")</f>
        <v>971568407535</v>
      </c>
      <c r="H121" t="str">
        <f>VLOOKUP(A121,CustomerDetail!A:F,6,0)</f>
        <v>Dubai</v>
      </c>
      <c r="I121" t="str">
        <f>VLOOKUP(A121,CustomerDetail!A:G,7,0)</f>
        <v>.</v>
      </c>
      <c r="J121" t="str">
        <f>VLOOKUP(E121,Mob.SalesPersons!C:E,3,0)</f>
        <v>Parthiban</v>
      </c>
      <c r="M121" s="17" t="str">
        <f>VLOOKUP(A121,LPO!A:D,4,0)</f>
        <v>PO-03584</v>
      </c>
      <c r="N121" s="37" t="str">
        <f>VLOOKUP(A121,CustomerDetail!A:K,11,0)</f>
        <v>.</v>
      </c>
      <c r="O121" s="38" t="str">
        <f t="shared" si="7"/>
        <v>971568407535</v>
      </c>
      <c r="Q121" s="38">
        <f>IFERROR(VLOOKUP(A121,'DO+INV'!A:B,2,0),"NIL")</f>
        <v>125012058</v>
      </c>
      <c r="R121" s="38">
        <f>IFERROR(VLOOKUP(Q121,'DO+INV'!B:G,6,0),0)</f>
        <v>551.25</v>
      </c>
    </row>
    <row r="122" spans="1:18" x14ac:dyDescent="0.3">
      <c r="A122">
        <v>125012196</v>
      </c>
      <c r="B122" s="4">
        <f>VLOOKUP(A122,DO_Itemwise!A:G,2,FALSE)</f>
        <v>45869</v>
      </c>
      <c r="C122" s="6" t="str">
        <f>VLOOKUP(A122,DO_Itemwise!A:G,3,FALSE)</f>
        <v>HO03139</v>
      </c>
      <c r="D122" t="str">
        <f>VLOOKUP(A122,DO_Itemwise!A:G,4,FALSE)</f>
        <v>JUMAIRA BEACH BUILDING CONTRACTING (L.L.C)</v>
      </c>
      <c r="E122" t="str">
        <f>VLOOKUP(A122,CustomerDetail!A:E,5,0)</f>
        <v>A.KRISHNAN</v>
      </c>
      <c r="F122" s="6">
        <f>VLOOKUP(E122,Mob.SalesPersons!C:D,2,0)</f>
        <v>971565010167</v>
      </c>
      <c r="G122" t="str">
        <f>IFERROR(VLOOKUP(D122,CUSTOMER!A:B,2,FALSE),"None")</f>
        <v>None</v>
      </c>
      <c r="H122" t="str">
        <f>VLOOKUP(A122,CustomerDetail!A:F,6,0)</f>
        <v>Dubai</v>
      </c>
      <c r="I122" t="str">
        <f>VLOOKUP(A122,CustomerDetail!A:G,7,0)</f>
        <v>D</v>
      </c>
      <c r="J122" t="str">
        <f>VLOOKUP(E122,Mob.SalesPersons!C:E,3,0)</f>
        <v>KRISHNAN</v>
      </c>
      <c r="M122" s="17" t="str">
        <f>VLOOKUP(A122,LPO!A:D,4,0)</f>
        <v>J161-JUNAID-28-03</v>
      </c>
      <c r="N122" s="37" t="str">
        <f>VLOOKUP(A122,CustomerDetail!A:K,11,0)</f>
        <v>.</v>
      </c>
      <c r="O122" s="38" t="str">
        <f t="shared" si="7"/>
        <v>None</v>
      </c>
      <c r="Q122" s="38">
        <f>IFERROR(VLOOKUP(A122,'DO+INV'!A:B,2,0),"NIL")</f>
        <v>125012062</v>
      </c>
      <c r="R122" s="38">
        <f>IFERROR(VLOOKUP(Q122,'DO+INV'!B:G,6,0),0)</f>
        <v>298.99</v>
      </c>
    </row>
    <row r="123" spans="1:18" x14ac:dyDescent="0.3">
      <c r="A123">
        <v>125012197</v>
      </c>
      <c r="B123" s="4">
        <f>VLOOKUP(A123,DO_Itemwise!A:G,2,FALSE)</f>
        <v>45869</v>
      </c>
      <c r="C123" s="6" t="str">
        <f>VLOOKUP(A123,DO_Itemwise!A:G,3,FALSE)</f>
        <v>HO02882</v>
      </c>
      <c r="D123" t="str">
        <f>VLOOKUP(A123,DO_Itemwise!A:G,4,FALSE)</f>
        <v>ROYAL AVENUES ENGINEERING</v>
      </c>
      <c r="E123" t="str">
        <f>VLOOKUP(A123,CustomerDetail!A:E,5,0)</f>
        <v>ANISH DIP</v>
      </c>
      <c r="F123" s="6">
        <f>VLOOKUP(E123,Mob.SalesPersons!C:D,2,0)</f>
        <v>971563701935</v>
      </c>
      <c r="G123" t="str">
        <f>IFERROR(VLOOKUP(D123,CUSTOMER!A:B,2,FALSE),"None")</f>
        <v>971527675904</v>
      </c>
      <c r="H123" t="str">
        <f>VLOOKUP(A123,CustomerDetail!A:F,6,0)</f>
        <v>Dubai</v>
      </c>
      <c r="I123" t="str">
        <f>VLOOKUP(A123,CustomerDetail!A:G,7,0)</f>
        <v>D</v>
      </c>
      <c r="J123" t="str">
        <f>VLOOKUP(E123,Mob.SalesPersons!C:E,3,0)</f>
        <v>ANISH</v>
      </c>
      <c r="M123" s="17">
        <f>VLOOKUP(A123,LPO!A:D,4,0)</f>
        <v>122503645</v>
      </c>
      <c r="N123" s="37" t="str">
        <f>VLOOKUP(A123,CustomerDetail!A:K,11,0)</f>
        <v>.</v>
      </c>
      <c r="O123" s="38" t="str">
        <f t="shared" si="7"/>
        <v>971527675904</v>
      </c>
      <c r="Q123" s="38">
        <f>IFERROR(VLOOKUP(A123,'DO+INV'!A:B,2,0),"NIL")</f>
        <v>125012059</v>
      </c>
      <c r="R123" s="38">
        <f>IFERROR(VLOOKUP(Q123,'DO+INV'!B:G,6,0),0)</f>
        <v>1272.92</v>
      </c>
    </row>
    <row r="124" spans="1:18" x14ac:dyDescent="0.3">
      <c r="A124">
        <v>125012198</v>
      </c>
      <c r="B124" s="4">
        <f>VLOOKUP(A124,DO_Itemwise!A:G,2,FALSE)</f>
        <v>45869</v>
      </c>
      <c r="C124" s="6" t="str">
        <f>VLOOKUP(A124,DO_Itemwise!A:G,3,FALSE)</f>
        <v>HO02882</v>
      </c>
      <c r="D124" t="str">
        <f>VLOOKUP(A124,DO_Itemwise!A:G,4,FALSE)</f>
        <v>ROYAL AVENUES ENGINEERING</v>
      </c>
      <c r="E124" t="str">
        <f>VLOOKUP(A124,CustomerDetail!A:E,5,0)</f>
        <v>ANISH DIP</v>
      </c>
      <c r="F124" s="6">
        <f>VLOOKUP(E124,Mob.SalesPersons!C:D,2,0)</f>
        <v>971563701935</v>
      </c>
      <c r="G124" t="str">
        <f>IFERROR(VLOOKUP(D124,CUSTOMER!A:B,2,FALSE),"None")</f>
        <v>971527675904</v>
      </c>
      <c r="H124" t="str">
        <f>VLOOKUP(A124,CustomerDetail!A:F,6,0)</f>
        <v>Dubai</v>
      </c>
      <c r="I124" t="str">
        <f>VLOOKUP(A124,CustomerDetail!A:G,7,0)</f>
        <v>.</v>
      </c>
      <c r="J124" t="str">
        <f>VLOOKUP(E124,Mob.SalesPersons!C:E,3,0)</f>
        <v>ANISH</v>
      </c>
      <c r="M124" s="17">
        <f>VLOOKUP(A124,LPO!A:D,4,0)</f>
        <v>122503938</v>
      </c>
      <c r="N124" s="37" t="str">
        <f>VLOOKUP(A124,CustomerDetail!A:K,11,0)</f>
        <v>.</v>
      </c>
      <c r="O124" s="38" t="str">
        <f t="shared" si="7"/>
        <v>971527675904</v>
      </c>
      <c r="Q124" s="38">
        <f>IFERROR(VLOOKUP(A124,'DO+INV'!A:B,2,0),"NIL")</f>
        <v>125012060</v>
      </c>
      <c r="R124" s="38">
        <f>IFERROR(VLOOKUP(Q124,'DO+INV'!B:G,6,0),0)</f>
        <v>3199.05</v>
      </c>
    </row>
    <row r="125" spans="1:18" x14ac:dyDescent="0.3">
      <c r="A125">
        <v>125012199</v>
      </c>
      <c r="B125" s="4">
        <f>VLOOKUP(A125,DO_Itemwise!A:G,2,FALSE)</f>
        <v>45869</v>
      </c>
      <c r="C125" s="6" t="str">
        <f>VLOOKUP(A125,DO_Itemwise!A:G,3,FALSE)</f>
        <v>HO00508</v>
      </c>
      <c r="D125" t="str">
        <f>VLOOKUP(A125,DO_Itemwise!A:G,4,FALSE)</f>
        <v>AL ISHRAK CONTRACTING CO. (L.L.C)</v>
      </c>
      <c r="E125" t="str">
        <f>VLOOKUP(A125,CustomerDetail!A:E,5,0)</f>
        <v>B.MR.MUZAIN</v>
      </c>
      <c r="F125" s="6">
        <f>VLOOKUP(E125,Mob.SalesPersons!C:D,2,0)</f>
        <v>971556927029</v>
      </c>
      <c r="G125" t="str">
        <f>IFERROR(VLOOKUP(D125,CUSTOMER!A:B,2,FALSE),"None")</f>
        <v>None</v>
      </c>
      <c r="H125" t="str">
        <f>VLOOKUP(A125,CustomerDetail!A:F,6,0)</f>
        <v>Dubai</v>
      </c>
      <c r="I125" t="str">
        <f>VLOOKUP(A125,CustomerDetail!A:G,7,0)</f>
        <v>D</v>
      </c>
      <c r="J125" t="str">
        <f>VLOOKUP(E125,Mob.SalesPersons!C:E,3,0)</f>
        <v>MUZAIN</v>
      </c>
      <c r="M125" s="17" t="str">
        <f>VLOOKUP(A125,LPO!A:D,4,0)</f>
        <v>LP2501573</v>
      </c>
      <c r="N125" s="37" t="str">
        <f>VLOOKUP(A125,CustomerDetail!A:K,11,0)</f>
        <v>.</v>
      </c>
      <c r="O125" s="38" t="str">
        <f t="shared" si="7"/>
        <v>None</v>
      </c>
      <c r="Q125" s="38">
        <f>IFERROR(VLOOKUP(A125,'DO+INV'!A:B,2,0),"NIL")</f>
        <v>125012061</v>
      </c>
      <c r="R125" s="38">
        <f>IFERROR(VLOOKUP(Q125,'DO+INV'!B:G,6,0),0)</f>
        <v>1434.51</v>
      </c>
    </row>
    <row r="126" spans="1:18" x14ac:dyDescent="0.3">
      <c r="A126">
        <v>125012200</v>
      </c>
      <c r="B126" s="4">
        <f>VLOOKUP(A126,DO_Itemwise!A:G,2,FALSE)</f>
        <v>45869</v>
      </c>
      <c r="C126" s="6" t="str">
        <f>VLOOKUP(A126,DO_Itemwise!A:G,3,FALSE)</f>
        <v>HO01742</v>
      </c>
      <c r="D126" t="str">
        <f>VLOOKUP(A126,DO_Itemwise!A:G,4,FALSE)</f>
        <v>AKAMU TRADING COMPANY L.L.C</v>
      </c>
      <c r="E126" t="str">
        <f>VLOOKUP(A126,CustomerDetail!A:E,5,0)</f>
        <v>A.MR.RAFIQ</v>
      </c>
      <c r="F126" s="6">
        <f>VLOOKUP(E126,Mob.SalesPersons!C:D,2,0)</f>
        <v>971558949352</v>
      </c>
      <c r="G126" t="str">
        <f>IFERROR(VLOOKUP(D126,CUSTOMER!A:B,2,FALSE),"None")</f>
        <v>971501439110</v>
      </c>
      <c r="H126" t="str">
        <f>VLOOKUP(A126,CustomerDetail!A:F,6,0)</f>
        <v>Dubai</v>
      </c>
      <c r="I126" t="str">
        <f>VLOOKUP(A126,CustomerDetail!A:G,7,0)</f>
        <v>.</v>
      </c>
      <c r="J126" t="str">
        <f>VLOOKUP(E126,Mob.SalesPersons!C:E,3,0)</f>
        <v>Rafiq Shabbir</v>
      </c>
      <c r="M126" s="17" t="str">
        <f>VLOOKUP(A126,LPO!A:D,4,0)</f>
        <v>25/00887</v>
      </c>
      <c r="N126" s="37" t="str">
        <f>VLOOKUP(A126,CustomerDetail!A:K,11,0)</f>
        <v>.</v>
      </c>
      <c r="O126" s="38" t="str">
        <f t="shared" si="7"/>
        <v>971501439110</v>
      </c>
      <c r="Q126" s="38">
        <f>IFERROR(VLOOKUP(A126,'DO+INV'!A:B,2,0),"NIL")</f>
        <v>125012079</v>
      </c>
      <c r="R126" s="38">
        <f>IFERROR(VLOOKUP(Q126,'DO+INV'!B:G,6,0),0)</f>
        <v>1736.18</v>
      </c>
    </row>
    <row r="127" spans="1:18" x14ac:dyDescent="0.3">
      <c r="A127">
        <v>125012201</v>
      </c>
      <c r="B127" s="4">
        <f>VLOOKUP(A127,DO_Itemwise!A:G,2,FALSE)</f>
        <v>45869</v>
      </c>
      <c r="C127" s="6" t="str">
        <f>VLOOKUP(A127,DO_Itemwise!A:G,3,FALSE)</f>
        <v>HO01742</v>
      </c>
      <c r="D127" t="str">
        <f>VLOOKUP(A127,DO_Itemwise!A:G,4,FALSE)</f>
        <v>AKAMU TRADING COMPANY L.L.C</v>
      </c>
      <c r="E127" t="str">
        <f>VLOOKUP(A127,CustomerDetail!A:E,5,0)</f>
        <v>A.MR.RAFIQ</v>
      </c>
      <c r="F127" s="6">
        <f>VLOOKUP(E127,Mob.SalesPersons!C:D,2,0)</f>
        <v>971558949352</v>
      </c>
      <c r="G127" t="str">
        <f>IFERROR(VLOOKUP(D127,CUSTOMER!A:B,2,FALSE),"None")</f>
        <v>971501439110</v>
      </c>
      <c r="H127" t="str">
        <f>VLOOKUP(A127,CustomerDetail!A:F,6,0)</f>
        <v>Dubai</v>
      </c>
      <c r="I127" t="str">
        <f>VLOOKUP(A127,CustomerDetail!A:G,7,0)</f>
        <v>.</v>
      </c>
      <c r="J127" t="str">
        <f>VLOOKUP(E127,Mob.SalesPersons!C:E,3,0)</f>
        <v>Rafiq Shabbir</v>
      </c>
      <c r="M127" s="17" t="str">
        <f>VLOOKUP(A127,LPO!A:D,4,0)</f>
        <v>25/00865</v>
      </c>
      <c r="N127" s="37" t="str">
        <f>VLOOKUP(A127,CustomerDetail!A:K,11,0)</f>
        <v>.</v>
      </c>
      <c r="O127" s="38" t="str">
        <f t="shared" si="7"/>
        <v>971501439110</v>
      </c>
      <c r="Q127" s="38">
        <f>IFERROR(VLOOKUP(A127,'DO+INV'!A:B,2,0),"NIL")</f>
        <v>125012080</v>
      </c>
      <c r="R127" s="38">
        <f>IFERROR(VLOOKUP(Q127,'DO+INV'!B:G,6,0),0)</f>
        <v>420</v>
      </c>
    </row>
    <row r="128" spans="1:18" x14ac:dyDescent="0.3">
      <c r="A128">
        <v>125012202</v>
      </c>
      <c r="B128" s="4">
        <f>VLOOKUP(A128,DO_Itemwise!A:G,2,FALSE)</f>
        <v>45869</v>
      </c>
      <c r="C128" s="6" t="str">
        <f>VLOOKUP(A128,DO_Itemwise!A:G,3,FALSE)</f>
        <v>HO03067</v>
      </c>
      <c r="D128" t="str">
        <f>VLOOKUP(A128,DO_Itemwise!A:G,4,FALSE)</f>
        <v>ROYAL ALLIED BUILDING MATERIALS TRADING CO.L.L.C</v>
      </c>
      <c r="E128" t="str">
        <f>VLOOKUP(A128,CustomerDetail!A:E,5,0)</f>
        <v>B.MR.NASHEER AHMAD</v>
      </c>
      <c r="F128" s="6">
        <f>VLOOKUP(E128,Mob.SalesPersons!C:D,2,0)</f>
        <v>971559189211</v>
      </c>
      <c r="G128" t="str">
        <f>IFERROR(VLOOKUP(D128,CUSTOMER!A:B,2,FALSE),"None")</f>
        <v>971505961607</v>
      </c>
      <c r="H128" t="str">
        <f>VLOOKUP(A128,CustomerDetail!A:F,6,0)</f>
        <v>Dubai</v>
      </c>
      <c r="I128" t="str">
        <f>VLOOKUP(A128,CustomerDetail!A:G,7,0)</f>
        <v>.</v>
      </c>
      <c r="J128" t="str">
        <f>VLOOKUP(E128,Mob.SalesPersons!C:E,3,0)</f>
        <v>Mr. Nasheer</v>
      </c>
      <c r="M128" s="17" t="str">
        <f>VLOOKUP(A128,LPO!A:D,4,0)</f>
        <v>PO25/003656</v>
      </c>
      <c r="N128" s="37" t="str">
        <f>VLOOKUP(A128,CustomerDetail!A:K,11,0)</f>
        <v>.</v>
      </c>
      <c r="O128" s="38" t="str">
        <f t="shared" ref="O128:O191" si="8">IF(N128=".",G128,N128)</f>
        <v>971505961607</v>
      </c>
      <c r="Q128" s="38">
        <f>IFERROR(VLOOKUP(A128,'DO+INV'!A:B,2,0),"NIL")</f>
        <v>125012063</v>
      </c>
      <c r="R128" s="38">
        <f>IFERROR(VLOOKUP(Q128,'DO+INV'!B:G,6,0),0)</f>
        <v>2047.5</v>
      </c>
    </row>
    <row r="129" spans="1:18" x14ac:dyDescent="0.3">
      <c r="A129">
        <v>125012203</v>
      </c>
      <c r="B129" s="4">
        <f>VLOOKUP(A129,DO_Itemwise!A:G,2,FALSE)</f>
        <v>45869</v>
      </c>
      <c r="C129" s="6" t="str">
        <f>VLOOKUP(A129,DO_Itemwise!A:G,3,FALSE)</f>
        <v>HO03204</v>
      </c>
      <c r="D129" t="str">
        <f>VLOOKUP(A129,DO_Itemwise!A:G,4,FALSE)</f>
        <v>DURUB WATER SOLUTIONS L.L.C</v>
      </c>
      <c r="E129" t="str">
        <f>VLOOKUP(A129,CustomerDetail!A:E,5,0)</f>
        <v>A.KRISHNAN</v>
      </c>
      <c r="F129" s="6">
        <f>VLOOKUP(E129,Mob.SalesPersons!C:D,2,0)</f>
        <v>971565010167</v>
      </c>
      <c r="G129" t="str">
        <f>IFERROR(VLOOKUP(D129,CUSTOMER!A:B,2,FALSE),"None")</f>
        <v>971542455423</v>
      </c>
      <c r="H129" t="str">
        <f>VLOOKUP(A129,CustomerDetail!A:F,6,0)</f>
        <v>Dubai</v>
      </c>
      <c r="I129" t="str">
        <f>VLOOKUP(A129,CustomerDetail!A:G,7,0)</f>
        <v>D</v>
      </c>
      <c r="J129" t="str">
        <f>VLOOKUP(E129,Mob.SalesPersons!C:E,3,0)</f>
        <v>KRISHNAN</v>
      </c>
      <c r="M129" s="17" t="str">
        <f>VLOOKUP(A129,LPO!A:D,4,0)</f>
        <v>PO-D25-00162</v>
      </c>
      <c r="N129" s="37" t="str">
        <f>VLOOKUP(A129,CustomerDetail!A:K,11,0)</f>
        <v>.</v>
      </c>
      <c r="O129" s="38" t="str">
        <f t="shared" si="8"/>
        <v>971542455423</v>
      </c>
      <c r="Q129" s="38">
        <f>IFERROR(VLOOKUP(A129,'DO+INV'!A:B,2,0),"NIL")</f>
        <v>125012064</v>
      </c>
      <c r="R129" s="38">
        <f>IFERROR(VLOOKUP(Q129,'DO+INV'!B:G,6,0),0)</f>
        <v>6090</v>
      </c>
    </row>
    <row r="130" spans="1:18" x14ac:dyDescent="0.3">
      <c r="A130">
        <v>125012204</v>
      </c>
      <c r="B130" s="4">
        <f>VLOOKUP(A130,DO_Itemwise!A:G,2,FALSE)</f>
        <v>45869</v>
      </c>
      <c r="C130" s="6" t="str">
        <f>VLOOKUP(A130,DO_Itemwise!A:G,3,FALSE)</f>
        <v>HO00552</v>
      </c>
      <c r="D130" t="str">
        <f>VLOOKUP(A130,DO_Itemwise!A:G,4,FALSE)</f>
        <v>SPECIALIST SERVICES (L.L.C)</v>
      </c>
      <c r="E130" t="str">
        <f>VLOOKUP(A130,CustomerDetail!A:E,5,0)</f>
        <v>ANISH DIP</v>
      </c>
      <c r="F130" s="6">
        <f>VLOOKUP(E130,Mob.SalesPersons!C:D,2,0)</f>
        <v>971563701935</v>
      </c>
      <c r="G130" t="str">
        <f>IFERROR(VLOOKUP(D130,CUSTOMER!A:B,2,FALSE),"None")</f>
        <v>971501107604</v>
      </c>
      <c r="H130" t="str">
        <f>VLOOKUP(A130,CustomerDetail!A:F,6,0)</f>
        <v>Abu Dhabi</v>
      </c>
      <c r="I130" t="str">
        <f>VLOOKUP(A130,CustomerDetail!A:G,7,0)</f>
        <v>.</v>
      </c>
      <c r="J130" t="str">
        <f>VLOOKUP(E130,Mob.SalesPersons!C:E,3,0)</f>
        <v>ANISH</v>
      </c>
      <c r="M130" s="17" t="str">
        <f>VLOOKUP(A130,LPO!A:D,4,0)</f>
        <v>NPO-320164</v>
      </c>
      <c r="N130" s="37" t="str">
        <f>VLOOKUP(A130,CustomerDetail!A:K,11,0)</f>
        <v>.</v>
      </c>
      <c r="O130" s="38" t="str">
        <f t="shared" si="8"/>
        <v>971501107604</v>
      </c>
      <c r="Q130" s="38">
        <f>IFERROR(VLOOKUP(A130,'DO+INV'!A:B,2,0),"NIL")</f>
        <v>125012065</v>
      </c>
      <c r="R130" s="38">
        <f>IFERROR(VLOOKUP(Q130,'DO+INV'!B:G,6,0),0)</f>
        <v>2940</v>
      </c>
    </row>
    <row r="131" spans="1:18" x14ac:dyDescent="0.3">
      <c r="A131">
        <v>125012205</v>
      </c>
      <c r="B131" s="4">
        <f>VLOOKUP(A131,DO_Itemwise!A:G,2,FALSE)</f>
        <v>45869</v>
      </c>
      <c r="C131" s="6" t="str">
        <f>VLOOKUP(A131,DO_Itemwise!A:G,3,FALSE)</f>
        <v>HO02318</v>
      </c>
      <c r="D131" t="str">
        <f>VLOOKUP(A131,DO_Itemwise!A:G,4,FALSE)</f>
        <v>MBM GULF ELECTROMECHANICAL LLC</v>
      </c>
      <c r="E131" t="str">
        <f>VLOOKUP(A131,CustomerDetail!A:E,5,0)</f>
        <v>B.MR.MUZAIN</v>
      </c>
      <c r="F131" s="6">
        <f>VLOOKUP(E131,Mob.SalesPersons!C:D,2,0)</f>
        <v>971556927029</v>
      </c>
      <c r="G131" t="str">
        <f>IFERROR(VLOOKUP(D131,CUSTOMER!A:B,2,FALSE),"None")</f>
        <v>971552833476</v>
      </c>
      <c r="H131" t="str">
        <f>VLOOKUP(A131,CustomerDetail!A:F,6,0)</f>
        <v>Dubai</v>
      </c>
      <c r="I131" t="str">
        <f>VLOOKUP(A131,CustomerDetail!A:G,7,0)</f>
        <v>D</v>
      </c>
      <c r="J131" t="str">
        <f>VLOOKUP(E131,Mob.SalesPersons!C:E,3,0)</f>
        <v>MUZAIN</v>
      </c>
      <c r="M131" s="17" t="str">
        <f>VLOOKUP(A131,LPO!A:D,4,0)</f>
        <v>PO10-9463</v>
      </c>
      <c r="N131" s="37" t="str">
        <f>VLOOKUP(A131,CustomerDetail!A:K,11,0)</f>
        <v>.</v>
      </c>
      <c r="O131" s="38" t="str">
        <f t="shared" si="8"/>
        <v>971552833476</v>
      </c>
      <c r="Q131" s="38">
        <f>IFERROR(VLOOKUP(A131,'DO+INV'!A:B,2,0),"NIL")</f>
        <v>125012066</v>
      </c>
      <c r="R131" s="38">
        <f>IFERROR(VLOOKUP(Q131,'DO+INV'!B:G,6,0),0)</f>
        <v>335.48</v>
      </c>
    </row>
    <row r="132" spans="1:18" x14ac:dyDescent="0.3">
      <c r="A132">
        <v>125012206</v>
      </c>
      <c r="B132" s="4">
        <f>VLOOKUP(A132,DO_Itemwise!A:G,2,FALSE)</f>
        <v>45869</v>
      </c>
      <c r="C132" s="6" t="str">
        <f>VLOOKUP(A132,DO_Itemwise!A:G,3,FALSE)</f>
        <v>HO03160</v>
      </c>
      <c r="D132" t="str">
        <f>VLOOKUP(A132,DO_Itemwise!A:G,4,FALSE)</f>
        <v>SADIKIN TECHNICAL SERVICES CO. L.L.C</v>
      </c>
      <c r="E132" t="str">
        <f>VLOOKUP(A132,CustomerDetail!A:E,5,0)</f>
        <v>A.DIP MUZAMMIL</v>
      </c>
      <c r="F132" s="6">
        <f>VLOOKUP(E132,Mob.SalesPersons!C:D,2,0)</f>
        <v>971528038536</v>
      </c>
      <c r="G132" t="str">
        <f>IFERROR(VLOOKUP(D132,CUSTOMER!A:B,2,FALSE),"None")</f>
        <v>None</v>
      </c>
      <c r="H132" t="str">
        <f>VLOOKUP(A132,CustomerDetail!A:F,6,0)</f>
        <v>Dubai</v>
      </c>
      <c r="I132" t="str">
        <f>VLOOKUP(A132,CustomerDetail!A:G,7,0)</f>
        <v>D</v>
      </c>
      <c r="J132" t="str">
        <f>VLOOKUP(E132,Mob.SalesPersons!C:E,3,0)</f>
        <v>MUZAMMIL</v>
      </c>
      <c r="M132" s="17" t="str">
        <f>VLOOKUP(A132,LPO!A:D,4,0)</f>
        <v>STS/JO/25/109</v>
      </c>
      <c r="N132" s="37" t="str">
        <f>VLOOKUP(A132,CustomerDetail!A:K,11,0)</f>
        <v>.</v>
      </c>
      <c r="O132" s="38" t="str">
        <f t="shared" si="8"/>
        <v>None</v>
      </c>
      <c r="Q132" s="38">
        <f>IFERROR(VLOOKUP(A132,'DO+INV'!A:B,2,0),"NIL")</f>
        <v>125012067</v>
      </c>
      <c r="R132" s="38">
        <f>IFERROR(VLOOKUP(Q132,'DO+INV'!B:G,6,0),0)</f>
        <v>8209.76</v>
      </c>
    </row>
    <row r="133" spans="1:18" x14ac:dyDescent="0.3">
      <c r="A133">
        <v>125012207</v>
      </c>
      <c r="B133" s="4">
        <f>VLOOKUP(A133,DO_Itemwise!A:G,2,FALSE)</f>
        <v>45869</v>
      </c>
      <c r="C133" s="6" t="str">
        <f>VLOOKUP(A133,DO_Itemwise!A:G,3,FALSE)</f>
        <v>HO02915</v>
      </c>
      <c r="D133" t="str">
        <f>VLOOKUP(A133,DO_Itemwise!A:G,4,FALSE)</f>
        <v>CHICAGO MAINTENANCE &amp; CONSTRUCTION CO L.L.C</v>
      </c>
      <c r="E133" t="str">
        <f>VLOOKUP(A133,CustomerDetail!A:E,5,0)</f>
        <v>ANISH DIP</v>
      </c>
      <c r="F133" s="6">
        <f>VLOOKUP(E133,Mob.SalesPersons!C:D,2,0)</f>
        <v>971563701935</v>
      </c>
      <c r="G133" t="str">
        <f>IFERROR(VLOOKUP(D133,CUSTOMER!A:B,2,FALSE),"None")</f>
        <v>971503213866</v>
      </c>
      <c r="H133" t="str">
        <f>VLOOKUP(A133,CustomerDetail!A:F,6,0)</f>
        <v>Dubai</v>
      </c>
      <c r="I133" t="str">
        <f>VLOOKUP(A133,CustomerDetail!A:G,7,0)</f>
        <v>.</v>
      </c>
      <c r="J133" t="str">
        <f>VLOOKUP(E133,Mob.SalesPersons!C:E,3,0)</f>
        <v>ANISH</v>
      </c>
      <c r="M133" s="17">
        <f>VLOOKUP(A133,LPO!A:D,4,0)</f>
        <v>30419</v>
      </c>
      <c r="N133" s="37" t="str">
        <f>VLOOKUP(A133,CustomerDetail!A:K,11,0)</f>
        <v>.</v>
      </c>
      <c r="O133" s="38" t="str">
        <f t="shared" si="8"/>
        <v>971503213866</v>
      </c>
      <c r="Q133" s="38">
        <f>IFERROR(VLOOKUP(A133,'DO+INV'!A:B,2,0),"NIL")</f>
        <v>125012068</v>
      </c>
      <c r="R133" s="38">
        <f>IFERROR(VLOOKUP(Q133,'DO+INV'!B:G,6,0),0)</f>
        <v>504</v>
      </c>
    </row>
    <row r="134" spans="1:18" x14ac:dyDescent="0.3">
      <c r="A134">
        <v>125012208</v>
      </c>
      <c r="B134" s="4">
        <f>VLOOKUP(A134,DO_Itemwise!A:G,2,FALSE)</f>
        <v>45869</v>
      </c>
      <c r="C134" s="6" t="str">
        <f>VLOOKUP(A134,DO_Itemwise!A:G,3,FALSE)</f>
        <v>HO03067</v>
      </c>
      <c r="D134" t="str">
        <f>VLOOKUP(A134,DO_Itemwise!A:G,4,FALSE)</f>
        <v>ROYAL ALLIED BUILDING MATERIALS TRADING CO.L.L.C</v>
      </c>
      <c r="E134" t="str">
        <f>VLOOKUP(A134,CustomerDetail!A:E,5,0)</f>
        <v>B.MR.NASHEER AHMAD</v>
      </c>
      <c r="F134" s="6">
        <f>VLOOKUP(E134,Mob.SalesPersons!C:D,2,0)</f>
        <v>971559189211</v>
      </c>
      <c r="G134" t="str">
        <f>IFERROR(VLOOKUP(D134,CUSTOMER!A:B,2,FALSE),"None")</f>
        <v>971505961607</v>
      </c>
      <c r="H134" t="str">
        <f>VLOOKUP(A134,CustomerDetail!A:F,6,0)</f>
        <v>Dubai</v>
      </c>
      <c r="I134" t="str">
        <f>VLOOKUP(A134,CustomerDetail!A:G,7,0)</f>
        <v>.</v>
      </c>
      <c r="J134" t="str">
        <f>VLOOKUP(E134,Mob.SalesPersons!C:E,3,0)</f>
        <v>Mr. Nasheer</v>
      </c>
      <c r="M134" s="17" t="str">
        <f>VLOOKUP(A134,LPO!A:D,4,0)</f>
        <v>PO25/003652</v>
      </c>
      <c r="N134" s="37" t="str">
        <f>VLOOKUP(A134,CustomerDetail!A:K,11,0)</f>
        <v>.</v>
      </c>
      <c r="O134" s="38" t="str">
        <f t="shared" si="8"/>
        <v>971505961607</v>
      </c>
      <c r="Q134" s="38">
        <f>IFERROR(VLOOKUP(A134,'DO+INV'!A:B,2,0),"NIL")</f>
        <v>125012069</v>
      </c>
      <c r="R134" s="38">
        <f>IFERROR(VLOOKUP(Q134,'DO+INV'!B:G,6,0),0)</f>
        <v>761.04</v>
      </c>
    </row>
    <row r="135" spans="1:18" x14ac:dyDescent="0.3">
      <c r="A135">
        <v>125012209</v>
      </c>
      <c r="B135" s="4">
        <f>VLOOKUP(A135,DO_Itemwise!A:G,2,FALSE)</f>
        <v>45869</v>
      </c>
      <c r="C135" s="6" t="str">
        <f>VLOOKUP(A135,DO_Itemwise!A:G,3,FALSE)</f>
        <v>HO00430</v>
      </c>
      <c r="D135" t="str">
        <f>VLOOKUP(A135,DO_Itemwise!A:G,4,FALSE)</f>
        <v>ALABAMA BUILDING MATERIALS TRADING L.L.C</v>
      </c>
      <c r="E135" t="str">
        <f>VLOOKUP(A135,CustomerDetail!A:E,5,0)</f>
        <v>D. ALABAMA</v>
      </c>
      <c r="F135" s="6">
        <f>VLOOKUP(E135,Mob.SalesPersons!C:D,2,0)</f>
        <v>971545841291</v>
      </c>
      <c r="G135" t="str">
        <f>IFERROR(VLOOKUP(D135,CUSTOMER!A:B,2,FALSE),"None")</f>
        <v>None</v>
      </c>
      <c r="H135" t="str">
        <f>VLOOKUP(A135,CustomerDetail!A:F,6,0)</f>
        <v>Dubai</v>
      </c>
      <c r="I135" t="str">
        <f>VLOOKUP(A135,CustomerDetail!A:G,7,0)</f>
        <v>.</v>
      </c>
      <c r="J135" t="str">
        <f>VLOOKUP(E135,Mob.SalesPersons!C:E,3,0)</f>
        <v>Meraj</v>
      </c>
      <c r="M135" s="17" t="str">
        <f>VLOOKUP(A135,LPO!A:D,4,0)</f>
        <v>AB-125000151</v>
      </c>
      <c r="N135" s="37" t="str">
        <f>VLOOKUP(A135,CustomerDetail!A:K,11,0)</f>
        <v>.</v>
      </c>
      <c r="O135" s="38" t="str">
        <f t="shared" si="8"/>
        <v>None</v>
      </c>
      <c r="Q135" s="38">
        <f>IFERROR(VLOOKUP(A135,'DO+INV'!A:B,2,0),"NIL")</f>
        <v>125012071</v>
      </c>
      <c r="R135" s="38">
        <f>IFERROR(VLOOKUP(Q135,'DO+INV'!B:G,6,0),0)</f>
        <v>21767.98</v>
      </c>
    </row>
    <row r="136" spans="1:18" x14ac:dyDescent="0.3">
      <c r="A136">
        <v>125012210</v>
      </c>
      <c r="B136" s="4">
        <f>VLOOKUP(A136,DO_Itemwise!A:G,2,FALSE)</f>
        <v>45869</v>
      </c>
      <c r="C136" s="6" t="str">
        <f>VLOOKUP(A136,DO_Itemwise!A:G,3,FALSE)</f>
        <v>HO00587</v>
      </c>
      <c r="D136" t="str">
        <f>VLOOKUP(A136,DO_Itemwise!A:G,4,FALSE)</f>
        <v>Bilt Middle East L.L.C</v>
      </c>
      <c r="E136" t="str">
        <f>VLOOKUP(A136,CustomerDetail!A:E,5,0)</f>
        <v>B.MR.MUZAIN</v>
      </c>
      <c r="F136" s="6">
        <f>VLOOKUP(E136,Mob.SalesPersons!C:D,2,0)</f>
        <v>971556927029</v>
      </c>
      <c r="G136" t="str">
        <f>IFERROR(VLOOKUP(D136,CUSTOMER!A:B,2,FALSE),"None")</f>
        <v>971501352520</v>
      </c>
      <c r="H136" t="str">
        <f>VLOOKUP(A136,CustomerDetail!A:F,6,0)</f>
        <v>Dubai</v>
      </c>
      <c r="I136" t="str">
        <f>VLOOKUP(A136,CustomerDetail!A:G,7,0)</f>
        <v>.</v>
      </c>
      <c r="J136" t="str">
        <f>VLOOKUP(E136,Mob.SalesPersons!C:E,3,0)</f>
        <v>MUZAIN</v>
      </c>
      <c r="M136" s="17" t="str">
        <f>VLOOKUP(A136,LPO!A:D,4,0)</f>
        <v>PL/112501945</v>
      </c>
      <c r="N136" s="37" t="str">
        <f>VLOOKUP(A136,CustomerDetail!A:K,11,0)</f>
        <v>.</v>
      </c>
      <c r="O136" s="38" t="str">
        <f t="shared" si="8"/>
        <v>971501352520</v>
      </c>
      <c r="Q136" s="38">
        <f>IFERROR(VLOOKUP(A136,'DO+INV'!A:B,2,0),"NIL")</f>
        <v>125012072</v>
      </c>
      <c r="R136" s="38">
        <f>IFERROR(VLOOKUP(Q136,'DO+INV'!B:G,6,0),0)</f>
        <v>4334.84</v>
      </c>
    </row>
    <row r="137" spans="1:18" x14ac:dyDescent="0.3">
      <c r="A137">
        <v>125012211</v>
      </c>
      <c r="B137" s="4">
        <f>VLOOKUP(A137,DO_Itemwise!A:G,2,FALSE)</f>
        <v>45869</v>
      </c>
      <c r="C137" s="6" t="str">
        <f>VLOOKUP(A137,DO_Itemwise!A:G,3,FALSE)</f>
        <v>SD00456</v>
      </c>
      <c r="D137" t="str">
        <f>VLOOKUP(A137,DO_Itemwise!A:G,4,FALSE)</f>
        <v>MODERN STEEL HOUSE CONTRACTING L.L.C</v>
      </c>
      <c r="E137" t="str">
        <f>VLOOKUP(A137,CustomerDetail!A:E,5,0)</f>
        <v>ANISH DIP</v>
      </c>
      <c r="F137" s="6">
        <f>VLOOKUP(E137,Mob.SalesPersons!C:D,2,0)</f>
        <v>971563701935</v>
      </c>
      <c r="G137" t="str">
        <f>IFERROR(VLOOKUP(D137,CUSTOMER!A:B,2,FALSE),"None")</f>
        <v>971506800396</v>
      </c>
      <c r="H137" t="str">
        <f>VLOOKUP(A137,CustomerDetail!A:F,6,0)</f>
        <v>Dubai</v>
      </c>
      <c r="I137" t="str">
        <f>VLOOKUP(A137,CustomerDetail!A:G,7,0)</f>
        <v>D</v>
      </c>
      <c r="J137" t="str">
        <f>VLOOKUP(E137,Mob.SalesPersons!C:E,3,0)</f>
        <v>ANISH</v>
      </c>
      <c r="M137" s="17">
        <f>VLOOKUP(A137,LPO!A:D,4,0)</f>
        <v>5914</v>
      </c>
      <c r="N137" s="37" t="str">
        <f>VLOOKUP(A137,CustomerDetail!A:K,11,0)</f>
        <v>.</v>
      </c>
      <c r="O137" s="38" t="str">
        <f t="shared" si="8"/>
        <v>971506800396</v>
      </c>
      <c r="Q137" s="38">
        <f>IFERROR(VLOOKUP(A137,'DO+INV'!A:B,2,0),"NIL")</f>
        <v>125012073</v>
      </c>
      <c r="R137" s="38">
        <f>IFERROR(VLOOKUP(Q137,'DO+INV'!B:G,6,0),0)</f>
        <v>4551.8</v>
      </c>
    </row>
    <row r="138" spans="1:18" x14ac:dyDescent="0.3">
      <c r="A138">
        <v>125012212</v>
      </c>
      <c r="B138" s="4">
        <f>VLOOKUP(A138,DO_Itemwise!A:G,2,FALSE)</f>
        <v>45869</v>
      </c>
      <c r="C138" s="6" t="str">
        <f>VLOOKUP(A138,DO_Itemwise!A:G,3,FALSE)</f>
        <v>HO00597</v>
      </c>
      <c r="D138" t="str">
        <f>VLOOKUP(A138,DO_Itemwise!A:G,4,FALSE)</f>
        <v>DESERT LAND SCAPE CO. LLC</v>
      </c>
      <c r="E138" t="str">
        <f>VLOOKUP(A138,CustomerDetail!A:E,5,0)</f>
        <v>B.MR.MUZAIN</v>
      </c>
      <c r="F138" s="6">
        <f>VLOOKUP(E138,Mob.SalesPersons!C:D,2,0)</f>
        <v>971556927029</v>
      </c>
      <c r="G138" t="str">
        <f>IFERROR(VLOOKUP(D138,CUSTOMER!A:B,2,FALSE),"None")</f>
        <v>971551054305</v>
      </c>
      <c r="H138" t="str">
        <f>VLOOKUP(A138,CustomerDetail!A:F,6,0)</f>
        <v>Dubai</v>
      </c>
      <c r="I138" t="str">
        <f>VLOOKUP(A138,CustomerDetail!A:G,7,0)</f>
        <v>.</v>
      </c>
      <c r="J138" t="str">
        <f>VLOOKUP(E138,Mob.SalesPersons!C:E,3,0)</f>
        <v>MUZAIN</v>
      </c>
      <c r="M138" s="17" t="str">
        <f>VLOOKUP(A138,LPO!A:D,4,0)</f>
        <v>DLC/PRJ/MT/25/2548</v>
      </c>
      <c r="N138" s="37" t="str">
        <f>VLOOKUP(A138,CustomerDetail!A:K,11,0)</f>
        <v>.</v>
      </c>
      <c r="O138" s="38" t="str">
        <f t="shared" si="8"/>
        <v>971551054305</v>
      </c>
      <c r="Q138" s="38">
        <f>IFERROR(VLOOKUP(A138,'DO+INV'!A:B,2,0),"NIL")</f>
        <v>125012074</v>
      </c>
      <c r="R138" s="38">
        <f>IFERROR(VLOOKUP(Q138,'DO+INV'!B:G,6,0),0)</f>
        <v>378</v>
      </c>
    </row>
    <row r="139" spans="1:18" x14ac:dyDescent="0.3">
      <c r="A139">
        <v>125012213</v>
      </c>
      <c r="B139" s="4">
        <f>VLOOKUP(A139,DO_Itemwise!A:G,2,FALSE)</f>
        <v>45869</v>
      </c>
      <c r="C139" s="6" t="str">
        <f>VLOOKUP(A139,DO_Itemwise!A:G,3,FALSE)</f>
        <v>HO00597</v>
      </c>
      <c r="D139" t="str">
        <f>VLOOKUP(A139,DO_Itemwise!A:G,4,FALSE)</f>
        <v>DESERT LAND SCAPE CO. LLC</v>
      </c>
      <c r="E139" t="str">
        <f>VLOOKUP(A139,CustomerDetail!A:E,5,0)</f>
        <v>B.MR.MUZAIN</v>
      </c>
      <c r="F139" s="6">
        <f>VLOOKUP(E139,Mob.SalesPersons!C:D,2,0)</f>
        <v>971556927029</v>
      </c>
      <c r="G139" t="str">
        <f>IFERROR(VLOOKUP(D139,CUSTOMER!A:B,2,FALSE),"None")</f>
        <v>971551054305</v>
      </c>
      <c r="H139" t="str">
        <f>VLOOKUP(A139,CustomerDetail!A:F,6,0)</f>
        <v>Dubai</v>
      </c>
      <c r="I139" t="str">
        <f>VLOOKUP(A139,CustomerDetail!A:G,7,0)</f>
        <v>.</v>
      </c>
      <c r="J139" t="str">
        <f>VLOOKUP(E139,Mob.SalesPersons!C:E,3,0)</f>
        <v>MUZAIN</v>
      </c>
      <c r="M139" s="17" t="str">
        <f>VLOOKUP(A139,LPO!A:D,4,0)</f>
        <v>DLC/PRJ/MT/25/2182</v>
      </c>
      <c r="N139" s="37" t="str">
        <f>VLOOKUP(A139,CustomerDetail!A:K,11,0)</f>
        <v>.</v>
      </c>
      <c r="O139" s="38" t="str">
        <f t="shared" si="8"/>
        <v>971551054305</v>
      </c>
      <c r="Q139" s="38">
        <f>IFERROR(VLOOKUP(A139,'DO+INV'!A:B,2,0),"NIL")</f>
        <v>125012075</v>
      </c>
      <c r="R139" s="38">
        <f>IFERROR(VLOOKUP(Q139,'DO+INV'!B:G,6,0),0)</f>
        <v>409.5</v>
      </c>
    </row>
    <row r="140" spans="1:18" x14ac:dyDescent="0.3">
      <c r="A140">
        <v>125012214</v>
      </c>
      <c r="B140" s="4">
        <f>VLOOKUP(A140,DO_Itemwise!A:G,2,FALSE)</f>
        <v>45869</v>
      </c>
      <c r="C140" s="6" t="str">
        <f>VLOOKUP(A140,DO_Itemwise!A:G,3,FALSE)</f>
        <v>HO02318</v>
      </c>
      <c r="D140" t="str">
        <f>VLOOKUP(A140,DO_Itemwise!A:G,4,FALSE)</f>
        <v>MBM GULF ELECTROMECHANICAL LLC</v>
      </c>
      <c r="E140" t="str">
        <f>VLOOKUP(A140,CustomerDetail!A:E,5,0)</f>
        <v>B.MR.MUZAIN</v>
      </c>
      <c r="F140" s="6">
        <f>VLOOKUP(E140,Mob.SalesPersons!C:D,2,0)</f>
        <v>971556927029</v>
      </c>
      <c r="G140" t="str">
        <f>IFERROR(VLOOKUP(D140,CUSTOMER!A:B,2,FALSE),"None")</f>
        <v>971552833476</v>
      </c>
      <c r="H140" t="str">
        <f>VLOOKUP(A140,CustomerDetail!A:F,6,0)</f>
        <v>Dubai</v>
      </c>
      <c r="I140" t="str">
        <f>VLOOKUP(A140,CustomerDetail!A:G,7,0)</f>
        <v>d</v>
      </c>
      <c r="J140" t="str">
        <f>VLOOKUP(E140,Mob.SalesPersons!C:E,3,0)</f>
        <v>MUZAIN</v>
      </c>
      <c r="M140" s="17" t="str">
        <f>VLOOKUP(A140,LPO!A:D,4,0)</f>
        <v>PO10-8986</v>
      </c>
      <c r="N140" s="37" t="str">
        <f>VLOOKUP(A140,CustomerDetail!A:K,11,0)</f>
        <v>.</v>
      </c>
      <c r="O140" s="38" t="str">
        <f t="shared" si="8"/>
        <v>971552833476</v>
      </c>
      <c r="Q140" s="38">
        <f>IFERROR(VLOOKUP(A140,'DO+INV'!A:B,2,0),"NIL")</f>
        <v>125012076</v>
      </c>
      <c r="R140" s="38">
        <f>IFERROR(VLOOKUP(Q140,'DO+INV'!B:G,6,0),0)</f>
        <v>1680</v>
      </c>
    </row>
    <row r="141" spans="1:18" x14ac:dyDescent="0.3">
      <c r="A141">
        <v>125012215</v>
      </c>
      <c r="B141" s="4">
        <f>VLOOKUP(A141,DO_Itemwise!A:G,2,FALSE)</f>
        <v>45869</v>
      </c>
      <c r="C141" s="6" t="str">
        <f>VLOOKUP(A141,DO_Itemwise!A:G,3,FALSE)</f>
        <v>HO02318</v>
      </c>
      <c r="D141" t="str">
        <f>VLOOKUP(A141,DO_Itemwise!A:G,4,FALSE)</f>
        <v>MBM GULF ELECTROMECHANICAL LLC</v>
      </c>
      <c r="E141" t="str">
        <f>VLOOKUP(A141,CustomerDetail!A:E,5,0)</f>
        <v>B.MR.MUZAIN</v>
      </c>
      <c r="F141" s="6">
        <f>VLOOKUP(E141,Mob.SalesPersons!C:D,2,0)</f>
        <v>971556927029</v>
      </c>
      <c r="G141" t="str">
        <f>IFERROR(VLOOKUP(D141,CUSTOMER!A:B,2,FALSE),"None")</f>
        <v>971552833476</v>
      </c>
      <c r="H141" t="str">
        <f>VLOOKUP(A141,CustomerDetail!A:F,6,0)</f>
        <v>Dubai</v>
      </c>
      <c r="I141" t="str">
        <f>VLOOKUP(A141,CustomerDetail!A:G,7,0)</f>
        <v>D</v>
      </c>
      <c r="J141" t="str">
        <f>VLOOKUP(E141,Mob.SalesPersons!C:E,3,0)</f>
        <v>MUZAIN</v>
      </c>
      <c r="M141" s="17" t="str">
        <f>VLOOKUP(A141,LPO!A:D,4,0)</f>
        <v>PO10-9525</v>
      </c>
      <c r="N141" s="37" t="str">
        <f>VLOOKUP(A141,CustomerDetail!A:K,11,0)</f>
        <v>.</v>
      </c>
      <c r="O141" s="38" t="str">
        <f t="shared" si="8"/>
        <v>971552833476</v>
      </c>
      <c r="Q141" s="38">
        <f>IFERROR(VLOOKUP(A141,'DO+INV'!A:B,2,0),"NIL")</f>
        <v>125012077</v>
      </c>
      <c r="R141" s="38">
        <f>IFERROR(VLOOKUP(Q141,'DO+INV'!B:G,6,0),0)</f>
        <v>6153</v>
      </c>
    </row>
    <row r="142" spans="1:18" x14ac:dyDescent="0.3">
      <c r="A142">
        <v>125012216</v>
      </c>
      <c r="B142" s="4">
        <f>VLOOKUP(A142,DO_Itemwise!A:G,2,FALSE)</f>
        <v>45869</v>
      </c>
      <c r="C142" s="6" t="str">
        <f>VLOOKUP(A142,DO_Itemwise!A:G,3,FALSE)</f>
        <v>HO02318</v>
      </c>
      <c r="D142" t="str">
        <f>VLOOKUP(A142,DO_Itemwise!A:G,4,FALSE)</f>
        <v>MBM GULF ELECTROMECHANICAL LLC</v>
      </c>
      <c r="E142" t="str">
        <f>VLOOKUP(A142,CustomerDetail!A:E,5,0)</f>
        <v>B.MR.MUZAIN</v>
      </c>
      <c r="F142" s="6">
        <f>VLOOKUP(E142,Mob.SalesPersons!C:D,2,0)</f>
        <v>971556927029</v>
      </c>
      <c r="G142" t="str">
        <f>IFERROR(VLOOKUP(D142,CUSTOMER!A:B,2,FALSE),"None")</f>
        <v>971552833476</v>
      </c>
      <c r="H142" t="str">
        <f>VLOOKUP(A142,CustomerDetail!A:F,6,0)</f>
        <v>Dubai</v>
      </c>
      <c r="I142" t="str">
        <f>VLOOKUP(A142,CustomerDetail!A:G,7,0)</f>
        <v>d</v>
      </c>
      <c r="J142" t="str">
        <f>VLOOKUP(E142,Mob.SalesPersons!C:E,3,0)</f>
        <v>MUZAIN</v>
      </c>
      <c r="M142" s="17" t="str">
        <f>VLOOKUP(A142,LPO!A:D,4,0)</f>
        <v>PO10-9512</v>
      </c>
      <c r="N142" s="37" t="str">
        <f>VLOOKUP(A142,CustomerDetail!A:K,11,0)</f>
        <v>.</v>
      </c>
      <c r="O142" s="38" t="str">
        <f t="shared" si="8"/>
        <v>971552833476</v>
      </c>
      <c r="Q142" s="38">
        <f>IFERROR(VLOOKUP(A142,'DO+INV'!A:B,2,0),"NIL")</f>
        <v>125012078</v>
      </c>
      <c r="R142" s="38">
        <f>IFERROR(VLOOKUP(Q142,'DO+INV'!B:G,6,0),0)</f>
        <v>3890.25</v>
      </c>
    </row>
    <row r="143" spans="1:18" x14ac:dyDescent="0.3">
      <c r="A143">
        <v>125012217</v>
      </c>
      <c r="B143" s="4">
        <f>VLOOKUP(A143,DO_Itemwise!A:G,2,FALSE)</f>
        <v>45868</v>
      </c>
      <c r="C143" s="6" t="str">
        <f>VLOOKUP(A143,DO_Itemwise!A:G,3,FALSE)</f>
        <v>HO02533</v>
      </c>
      <c r="D143" t="str">
        <f>VLOOKUP(A143,DO_Itemwise!A:G,4,FALSE)</f>
        <v>LEADERS FORT CONTRACTING L L C</v>
      </c>
      <c r="E143" t="str">
        <f>VLOOKUP(A143,CustomerDetail!A:E,5,0)</f>
        <v>A.DIP STEFFY</v>
      </c>
      <c r="F143" s="6">
        <f>VLOOKUP(E143,Mob.SalesPersons!C:D,2,0)</f>
        <v>971502541955</v>
      </c>
      <c r="G143" t="str">
        <f>IFERROR(VLOOKUP(D143,CUSTOMER!A:B,2,FALSE),"None")</f>
        <v>971559114856</v>
      </c>
      <c r="H143" t="str">
        <f>VLOOKUP(A143,CustomerDetail!A:F,6,0)</f>
        <v>Dubai</v>
      </c>
      <c r="I143" t="str">
        <f>VLOOKUP(A143,CustomerDetail!A:G,7,0)</f>
        <v>D</v>
      </c>
      <c r="J143" t="str">
        <f>VLOOKUP(E143,Mob.SalesPersons!C:E,3,0)</f>
        <v>STEPHY</v>
      </c>
      <c r="M143" s="17" t="str">
        <f>VLOOKUP(A143,LPO!A:D,4,0)</f>
        <v>PO2502428</v>
      </c>
      <c r="N143" s="37" t="str">
        <f>VLOOKUP(A143,CustomerDetail!A:K,11,0)</f>
        <v>.</v>
      </c>
      <c r="O143" s="38" t="str">
        <f t="shared" si="8"/>
        <v>971559114856</v>
      </c>
      <c r="Q143" s="38" t="str">
        <f>IFERROR(VLOOKUP(A143,'DO+INV'!A:B,2,0),"NIL")</f>
        <v>NIL</v>
      </c>
      <c r="R143" s="38">
        <f>IFERROR(VLOOKUP(Q143,'DO+INV'!B:G,6,0),0)</f>
        <v>0</v>
      </c>
    </row>
    <row r="144" spans="1:18" x14ac:dyDescent="0.3">
      <c r="A144">
        <v>125012218</v>
      </c>
      <c r="B144" s="4">
        <f>VLOOKUP(A144,DO_Itemwise!A:G,2,FALSE)</f>
        <v>45868</v>
      </c>
      <c r="C144" s="6" t="str">
        <f>VLOOKUP(A144,DO_Itemwise!A:G,3,FALSE)</f>
        <v>HO02923</v>
      </c>
      <c r="D144" t="str">
        <f>VLOOKUP(A144,DO_Itemwise!A:G,4,FALSE)</f>
        <v>A M E P CONTRACTING L.L.C</v>
      </c>
      <c r="E144" t="str">
        <f>VLOOKUP(A144,CustomerDetail!A:E,5,0)</f>
        <v>ANISH DIP</v>
      </c>
      <c r="F144" s="6">
        <f>VLOOKUP(E144,Mob.SalesPersons!C:D,2,0)</f>
        <v>971563701935</v>
      </c>
      <c r="G144" t="str">
        <f>IFERROR(VLOOKUP(D144,CUSTOMER!A:B,2,FALSE),"None")</f>
        <v>971522015782</v>
      </c>
      <c r="H144" t="str">
        <f>VLOOKUP(A144,CustomerDetail!A:F,6,0)</f>
        <v>Dubai</v>
      </c>
      <c r="I144" t="str">
        <f>VLOOKUP(A144,CustomerDetail!A:G,7,0)</f>
        <v>D</v>
      </c>
      <c r="J144" t="str">
        <f>VLOOKUP(E144,Mob.SalesPersons!C:E,3,0)</f>
        <v>ANISH</v>
      </c>
      <c r="M144" s="17" t="str">
        <f>VLOOKUP(A144,LPO!A:D,4,0)</f>
        <v>DXB48-PO-137</v>
      </c>
      <c r="N144" s="37" t="str">
        <f>VLOOKUP(A144,CustomerDetail!A:K,11,0)</f>
        <v>.</v>
      </c>
      <c r="O144" s="38" t="str">
        <f t="shared" si="8"/>
        <v>971522015782</v>
      </c>
      <c r="Q144" s="38" t="str">
        <f>IFERROR(VLOOKUP(A144,'DO+INV'!A:B,2,0),"NIL")</f>
        <v>NIL</v>
      </c>
      <c r="R144" s="38">
        <f>IFERROR(VLOOKUP(Q144,'DO+INV'!B:G,6,0),0)</f>
        <v>0</v>
      </c>
    </row>
    <row r="145" spans="1:18" x14ac:dyDescent="0.3">
      <c r="A145">
        <v>125012219</v>
      </c>
      <c r="B145" s="4">
        <f>VLOOKUP(A145,DO_Itemwise!A:G,2,FALSE)</f>
        <v>45869</v>
      </c>
      <c r="C145" s="6" t="str">
        <f>VLOOKUP(A145,DO_Itemwise!A:G,3,FALSE)</f>
        <v>HO00430</v>
      </c>
      <c r="D145" t="str">
        <f>VLOOKUP(A145,DO_Itemwise!A:G,4,FALSE)</f>
        <v>ALABAMA BUILDING MATERIALS TRADING L.L.C</v>
      </c>
      <c r="E145" t="str">
        <f>VLOOKUP(A145,CustomerDetail!A:E,5,0)</f>
        <v>D. ALABAMA</v>
      </c>
      <c r="F145" s="6">
        <f>VLOOKUP(E145,Mob.SalesPersons!C:D,2,0)</f>
        <v>971545841291</v>
      </c>
      <c r="G145" t="str">
        <f>IFERROR(VLOOKUP(D145,CUSTOMER!A:B,2,FALSE),"None")</f>
        <v>None</v>
      </c>
      <c r="H145" t="str">
        <f>VLOOKUP(A145,CustomerDetail!A:F,6,0)</f>
        <v>Dubai</v>
      </c>
      <c r="I145" t="str">
        <f>VLOOKUP(A145,CustomerDetail!A:G,7,0)</f>
        <v>.</v>
      </c>
      <c r="J145" t="str">
        <f>VLOOKUP(E145,Mob.SalesPersons!C:E,3,0)</f>
        <v>Meraj</v>
      </c>
      <c r="M145" s="17" t="str">
        <f>VLOOKUP(A145,LPO!A:D,4,0)</f>
        <v>AB-125000152</v>
      </c>
      <c r="N145" s="37" t="str">
        <f>VLOOKUP(A145,CustomerDetail!A:K,11,0)</f>
        <v>.</v>
      </c>
      <c r="O145" s="38" t="str">
        <f t="shared" si="8"/>
        <v>None</v>
      </c>
      <c r="Q145" s="38">
        <f>IFERROR(VLOOKUP(A145,'DO+INV'!A:B,2,0),"NIL")</f>
        <v>125012083</v>
      </c>
      <c r="R145" s="38">
        <f>IFERROR(VLOOKUP(Q145,'DO+INV'!B:G,6,0),0)</f>
        <v>572.25</v>
      </c>
    </row>
    <row r="146" spans="1:18" x14ac:dyDescent="0.3">
      <c r="A146">
        <v>125012220</v>
      </c>
      <c r="B146" s="4">
        <f>VLOOKUP(A146,DO_Itemwise!A:G,2,FALSE)</f>
        <v>45869</v>
      </c>
      <c r="C146" s="6" t="str">
        <f>VLOOKUP(A146,DO_Itemwise!A:G,3,FALSE)</f>
        <v>HO03160</v>
      </c>
      <c r="D146" t="str">
        <f>VLOOKUP(A146,DO_Itemwise!A:G,4,FALSE)</f>
        <v>SADIKIN TECHNICAL SERVICES CO. L.L.C</v>
      </c>
      <c r="E146" t="str">
        <f>VLOOKUP(A146,CustomerDetail!A:E,5,0)</f>
        <v>A.DIP MUZAMMIL</v>
      </c>
      <c r="F146" s="6">
        <f>VLOOKUP(E146,Mob.SalesPersons!C:D,2,0)</f>
        <v>971528038536</v>
      </c>
      <c r="G146" t="str">
        <f>IFERROR(VLOOKUP(D146,CUSTOMER!A:B,2,FALSE),"None")</f>
        <v>None</v>
      </c>
      <c r="H146" t="str">
        <f>VLOOKUP(A146,CustomerDetail!A:F,6,0)</f>
        <v>Dubai</v>
      </c>
      <c r="I146" t="str">
        <f>VLOOKUP(A146,CustomerDetail!A:G,7,0)</f>
        <v>D</v>
      </c>
      <c r="J146" t="str">
        <f>VLOOKUP(E146,Mob.SalesPersons!C:E,3,0)</f>
        <v>MUZAMMIL</v>
      </c>
      <c r="M146" s="17" t="str">
        <f>VLOOKUP(A146,LPO!A:D,4,0)</f>
        <v>STS/JO/25/109</v>
      </c>
      <c r="N146" s="37" t="str">
        <f>VLOOKUP(A146,CustomerDetail!A:K,11,0)</f>
        <v>.</v>
      </c>
      <c r="O146" s="38" t="str">
        <f t="shared" si="8"/>
        <v>None</v>
      </c>
      <c r="Q146" s="38" t="str">
        <f>IFERROR(VLOOKUP(A146,'DO+INV'!A:B,2,0),"NIL")</f>
        <v>NIL</v>
      </c>
      <c r="R146" s="38">
        <f>IFERROR(VLOOKUP(Q146,'DO+INV'!B:G,6,0),0)</f>
        <v>0</v>
      </c>
    </row>
    <row r="147" spans="1:18" x14ac:dyDescent="0.3">
      <c r="A147">
        <v>125012221</v>
      </c>
      <c r="B147" s="4">
        <f>VLOOKUP(A147,DO_Itemwise!A:G,2,FALSE)</f>
        <v>45869</v>
      </c>
      <c r="C147" s="6" t="str">
        <f>VLOOKUP(A147,DO_Itemwise!A:G,3,FALSE)</f>
        <v>HO00430</v>
      </c>
      <c r="D147" t="str">
        <f>VLOOKUP(A147,DO_Itemwise!A:G,4,FALSE)</f>
        <v>ALABAMA BUILDING MATERIALS TRADING L.L.C</v>
      </c>
      <c r="E147" t="str">
        <f>VLOOKUP(A147,CustomerDetail!A:E,5,0)</f>
        <v>D. ALABAMA</v>
      </c>
      <c r="F147" s="6">
        <f>VLOOKUP(E147,Mob.SalesPersons!C:D,2,0)</f>
        <v>971545841291</v>
      </c>
      <c r="G147" t="str">
        <f>IFERROR(VLOOKUP(D147,CUSTOMER!A:B,2,FALSE),"None")</f>
        <v>None</v>
      </c>
      <c r="H147" t="str">
        <f>VLOOKUP(A147,CustomerDetail!A:F,6,0)</f>
        <v>Dubai</v>
      </c>
      <c r="I147" t="str">
        <f>VLOOKUP(A147,CustomerDetail!A:G,7,0)</f>
        <v>.</v>
      </c>
      <c r="J147" t="str">
        <f>VLOOKUP(E147,Mob.SalesPersons!C:E,3,0)</f>
        <v>Meraj</v>
      </c>
      <c r="M147" s="17" t="str">
        <f>VLOOKUP(A147,LPO!A:D,4,0)</f>
        <v>AB-125000151</v>
      </c>
      <c r="N147" s="37" t="str">
        <f>VLOOKUP(A147,CustomerDetail!A:K,11,0)</f>
        <v>.</v>
      </c>
      <c r="O147" s="38" t="str">
        <f t="shared" si="8"/>
        <v>None</v>
      </c>
      <c r="Q147" s="38">
        <f>IFERROR(VLOOKUP(A147,'DO+INV'!A:B,2,0),"NIL")</f>
        <v>125012085</v>
      </c>
      <c r="R147" s="38">
        <f>IFERROR(VLOOKUP(Q147,'DO+INV'!B:G,6,0),0)</f>
        <v>173.4</v>
      </c>
    </row>
    <row r="148" spans="1:18" x14ac:dyDescent="0.3">
      <c r="A148">
        <v>125012222</v>
      </c>
      <c r="B148" s="4">
        <f>VLOOKUP(A148,DO_Itemwise!A:G,2,FALSE)</f>
        <v>45869</v>
      </c>
      <c r="C148" s="6" t="str">
        <f>VLOOKUP(A148,DO_Itemwise!A:G,3,FALSE)</f>
        <v>HO03160</v>
      </c>
      <c r="D148" t="str">
        <f>VLOOKUP(A148,DO_Itemwise!A:G,4,FALSE)</f>
        <v>SADIKIN TECHNICAL SERVICES CO. L.L.C</v>
      </c>
      <c r="E148" t="str">
        <f>VLOOKUP(A148,CustomerDetail!A:E,5,0)</f>
        <v>A.DIP MUZAMMIL</v>
      </c>
      <c r="F148" s="6">
        <f>VLOOKUP(E148,Mob.SalesPersons!C:D,2,0)</f>
        <v>971528038536</v>
      </c>
      <c r="G148" t="str">
        <f>IFERROR(VLOOKUP(D148,CUSTOMER!A:B,2,FALSE),"None")</f>
        <v>None</v>
      </c>
      <c r="H148" t="str">
        <f>VLOOKUP(A148,CustomerDetail!A:F,6,0)</f>
        <v>Dubai</v>
      </c>
      <c r="I148" t="str">
        <f>VLOOKUP(A148,CustomerDetail!A:G,7,0)</f>
        <v>D</v>
      </c>
      <c r="J148" t="str">
        <f>VLOOKUP(E148,Mob.SalesPersons!C:E,3,0)</f>
        <v>MUZAMMIL</v>
      </c>
      <c r="M148" s="17" t="str">
        <f>VLOOKUP(A148,LPO!A:D,4,0)</f>
        <v>STS/JO/25/109</v>
      </c>
      <c r="N148" s="37" t="str">
        <f>VLOOKUP(A148,CustomerDetail!A:K,11,0)</f>
        <v>.</v>
      </c>
      <c r="O148" s="38" t="str">
        <f t="shared" si="8"/>
        <v>None</v>
      </c>
      <c r="Q148" s="38">
        <f>IFERROR(VLOOKUP(A148,'DO+INV'!A:B,2,0),"NIL")</f>
        <v>125012086</v>
      </c>
      <c r="R148" s="38">
        <f>IFERROR(VLOOKUP(Q148,'DO+INV'!B:G,6,0),0)</f>
        <v>8009.8</v>
      </c>
    </row>
    <row r="149" spans="1:18" x14ac:dyDescent="0.3">
      <c r="A149"/>
      <c r="B149" s="4" t="e">
        <f>VLOOKUP(A149,DO_Itemwise!A:G,2,FALSE)</f>
        <v>#N/A</v>
      </c>
      <c r="C149" s="6" t="e">
        <f>VLOOKUP(A149,DO_Itemwise!A:G,3,FALSE)</f>
        <v>#N/A</v>
      </c>
      <c r="D149" t="e">
        <f>VLOOKUP(A149,DO_Itemwise!A:G,4,FALSE)</f>
        <v>#N/A</v>
      </c>
      <c r="E149" t="e">
        <f>VLOOKUP(A149,CustomerDetail!A:E,5,0)</f>
        <v>#N/A</v>
      </c>
      <c r="F149" s="6" t="e">
        <f>VLOOKUP(E149,Mob.SalesPersons!C:D,2,0)</f>
        <v>#N/A</v>
      </c>
      <c r="G149" t="str">
        <f>IFERROR(VLOOKUP(D149,CUSTOMER!A:B,2,FALSE),"None")</f>
        <v>None</v>
      </c>
      <c r="H149" t="e">
        <f>VLOOKUP(A149,CustomerDetail!A:F,6,0)</f>
        <v>#N/A</v>
      </c>
      <c r="I149" t="e">
        <f>VLOOKUP(A149,CustomerDetail!A:G,7,0)</f>
        <v>#N/A</v>
      </c>
      <c r="J149" t="e">
        <f>VLOOKUP(E149,Mob.SalesPersons!C:E,3,0)</f>
        <v>#N/A</v>
      </c>
      <c r="M149" s="17" t="e">
        <f>VLOOKUP(A149,LPO!A:D,4,0)</f>
        <v>#N/A</v>
      </c>
      <c r="N149" s="37" t="e">
        <f>VLOOKUP(A149,CustomerDetail!A:K,11,0)</f>
        <v>#N/A</v>
      </c>
      <c r="O149" s="38" t="e">
        <f t="shared" si="8"/>
        <v>#N/A</v>
      </c>
      <c r="Q149" s="38" t="str">
        <f>IFERROR(VLOOKUP(A149,'DO+INV'!A:B,2,0),"NIL")</f>
        <v>NIL</v>
      </c>
      <c r="R149" s="38">
        <f>IFERROR(VLOOKUP(Q149,'DO+INV'!B:G,6,0),0)</f>
        <v>0</v>
      </c>
    </row>
    <row r="150" spans="1:18" x14ac:dyDescent="0.3">
      <c r="A150"/>
      <c r="B150" s="4" t="e">
        <f>VLOOKUP(A150,DO_Itemwise!A:G,2,FALSE)</f>
        <v>#N/A</v>
      </c>
      <c r="C150" s="6" t="e">
        <f>VLOOKUP(A150,DO_Itemwise!A:G,3,FALSE)</f>
        <v>#N/A</v>
      </c>
      <c r="D150" t="e">
        <f>VLOOKUP(A150,DO_Itemwise!A:G,4,FALSE)</f>
        <v>#N/A</v>
      </c>
      <c r="E150" t="e">
        <f>VLOOKUP(A150,CustomerDetail!A:E,5,0)</f>
        <v>#N/A</v>
      </c>
      <c r="F150" s="6" t="e">
        <f>VLOOKUP(E150,Mob.SalesPersons!C:D,2,0)</f>
        <v>#N/A</v>
      </c>
      <c r="G150" t="str">
        <f>IFERROR(VLOOKUP(D150,CUSTOMER!A:B,2,FALSE),"None")</f>
        <v>None</v>
      </c>
      <c r="H150" t="e">
        <f>VLOOKUP(A150,CustomerDetail!A:F,6,0)</f>
        <v>#N/A</v>
      </c>
      <c r="I150" t="e">
        <f>VLOOKUP(A150,CustomerDetail!A:G,7,0)</f>
        <v>#N/A</v>
      </c>
      <c r="J150" t="e">
        <f>VLOOKUP(E150,Mob.SalesPersons!C:E,3,0)</f>
        <v>#N/A</v>
      </c>
      <c r="M150" s="17" t="e">
        <f>VLOOKUP(A150,LPO!A:D,4,0)</f>
        <v>#N/A</v>
      </c>
      <c r="N150" s="37" t="e">
        <f>VLOOKUP(A150,CustomerDetail!A:K,11,0)</f>
        <v>#N/A</v>
      </c>
      <c r="O150" s="38" t="e">
        <f t="shared" si="8"/>
        <v>#N/A</v>
      </c>
      <c r="Q150" s="38" t="str">
        <f>IFERROR(VLOOKUP(A150,'DO+INV'!A:B,2,0),"NIL")</f>
        <v>NIL</v>
      </c>
      <c r="R150" s="38">
        <f>IFERROR(VLOOKUP(Q150,'DO+INV'!B:G,6,0),0)</f>
        <v>0</v>
      </c>
    </row>
    <row r="151" spans="1:18" x14ac:dyDescent="0.3">
      <c r="A151"/>
      <c r="B151" s="4" t="e">
        <f>VLOOKUP(A151,DO_Itemwise!A:G,2,FALSE)</f>
        <v>#N/A</v>
      </c>
      <c r="C151" s="6" t="e">
        <f>VLOOKUP(A151,DO_Itemwise!A:G,3,FALSE)</f>
        <v>#N/A</v>
      </c>
      <c r="D151" t="e">
        <f>VLOOKUP(A151,DO_Itemwise!A:G,4,FALSE)</f>
        <v>#N/A</v>
      </c>
      <c r="E151" t="e">
        <f>VLOOKUP(A151,CustomerDetail!A:E,5,0)</f>
        <v>#N/A</v>
      </c>
      <c r="F151" s="6" t="e">
        <f>VLOOKUP(E151,Mob.SalesPersons!C:D,2,0)</f>
        <v>#N/A</v>
      </c>
      <c r="G151" t="str">
        <f>IFERROR(VLOOKUP(D151,CUSTOMER!A:B,2,FALSE),"None")</f>
        <v>None</v>
      </c>
      <c r="H151" t="e">
        <f>VLOOKUP(A151,CustomerDetail!A:F,6,0)</f>
        <v>#N/A</v>
      </c>
      <c r="I151" t="e">
        <f>VLOOKUP(A151,CustomerDetail!A:G,7,0)</f>
        <v>#N/A</v>
      </c>
      <c r="J151" t="e">
        <f>VLOOKUP(E151,Mob.SalesPersons!C:E,3,0)</f>
        <v>#N/A</v>
      </c>
      <c r="M151" s="17" t="e">
        <f>VLOOKUP(A151,LPO!A:D,4,0)</f>
        <v>#N/A</v>
      </c>
      <c r="N151" s="37" t="e">
        <f>VLOOKUP(A151,CustomerDetail!A:K,11,0)</f>
        <v>#N/A</v>
      </c>
      <c r="O151" s="38" t="e">
        <f t="shared" si="8"/>
        <v>#N/A</v>
      </c>
      <c r="Q151" s="38" t="str">
        <f>IFERROR(VLOOKUP(A151,'DO+INV'!A:B,2,0),"NIL")</f>
        <v>NIL</v>
      </c>
      <c r="R151" s="38">
        <f>IFERROR(VLOOKUP(Q151,'DO+INV'!B:G,6,0),0)</f>
        <v>0</v>
      </c>
    </row>
    <row r="152" spans="1:18" x14ac:dyDescent="0.3">
      <c r="A152"/>
      <c r="B152" s="4" t="e">
        <f>VLOOKUP(A152,DO_Itemwise!A:G,2,FALSE)</f>
        <v>#N/A</v>
      </c>
      <c r="C152" s="6" t="e">
        <f>VLOOKUP(A152,DO_Itemwise!A:G,3,FALSE)</f>
        <v>#N/A</v>
      </c>
      <c r="D152" t="e">
        <f>VLOOKUP(A152,DO_Itemwise!A:G,4,FALSE)</f>
        <v>#N/A</v>
      </c>
      <c r="E152" t="e">
        <f>VLOOKUP(A152,CustomerDetail!A:E,5,0)</f>
        <v>#N/A</v>
      </c>
      <c r="F152" s="6" t="e">
        <f>VLOOKUP(E152,Mob.SalesPersons!C:D,2,0)</f>
        <v>#N/A</v>
      </c>
      <c r="G152" t="str">
        <f>IFERROR(VLOOKUP(D152,CUSTOMER!A:B,2,FALSE),"None")</f>
        <v>None</v>
      </c>
      <c r="H152" t="e">
        <f>VLOOKUP(A152,CustomerDetail!A:F,6,0)</f>
        <v>#N/A</v>
      </c>
      <c r="I152" t="e">
        <f>VLOOKUP(A152,CustomerDetail!A:G,7,0)</f>
        <v>#N/A</v>
      </c>
      <c r="J152" t="e">
        <f>VLOOKUP(E152,Mob.SalesPersons!C:E,3,0)</f>
        <v>#N/A</v>
      </c>
      <c r="M152" s="17" t="e">
        <f>VLOOKUP(A152,LPO!A:D,4,0)</f>
        <v>#N/A</v>
      </c>
      <c r="N152" s="37" t="e">
        <f>VLOOKUP(A152,CustomerDetail!A:K,11,0)</f>
        <v>#N/A</v>
      </c>
      <c r="O152" s="38" t="e">
        <f t="shared" si="8"/>
        <v>#N/A</v>
      </c>
      <c r="Q152" s="38" t="str">
        <f>IFERROR(VLOOKUP(A152,'DO+INV'!A:B,2,0),"NIL")</f>
        <v>NIL</v>
      </c>
      <c r="R152" s="38">
        <f>IFERROR(VLOOKUP(Q152,'DO+INV'!B:G,6,0),0)</f>
        <v>0</v>
      </c>
    </row>
    <row r="153" spans="1:18" x14ac:dyDescent="0.3">
      <c r="A153"/>
      <c r="B153" s="4" t="e">
        <f>VLOOKUP(A153,DO_Itemwise!A:G,2,FALSE)</f>
        <v>#N/A</v>
      </c>
      <c r="C153" s="6" t="e">
        <f>VLOOKUP(A153,DO_Itemwise!A:G,3,FALSE)</f>
        <v>#N/A</v>
      </c>
      <c r="D153" t="e">
        <f>VLOOKUP(A153,DO_Itemwise!A:G,4,FALSE)</f>
        <v>#N/A</v>
      </c>
      <c r="E153" t="e">
        <f>VLOOKUP(A153,CustomerDetail!A:E,5,0)</f>
        <v>#N/A</v>
      </c>
      <c r="F153" s="6" t="e">
        <f>VLOOKUP(E153,Mob.SalesPersons!C:D,2,0)</f>
        <v>#N/A</v>
      </c>
      <c r="G153" t="str">
        <f>IFERROR(VLOOKUP(D153,CUSTOMER!A:B,2,FALSE),"None")</f>
        <v>None</v>
      </c>
      <c r="H153" t="e">
        <f>VLOOKUP(A153,CustomerDetail!A:F,6,0)</f>
        <v>#N/A</v>
      </c>
      <c r="I153" t="e">
        <f>VLOOKUP(A153,CustomerDetail!A:G,7,0)</f>
        <v>#N/A</v>
      </c>
      <c r="J153" t="e">
        <f>VLOOKUP(E153,Mob.SalesPersons!C:E,3,0)</f>
        <v>#N/A</v>
      </c>
      <c r="M153" s="17" t="e">
        <f>VLOOKUP(A153,LPO!A:D,4,0)</f>
        <v>#N/A</v>
      </c>
      <c r="N153" s="37" t="e">
        <f>VLOOKUP(A153,CustomerDetail!A:K,11,0)</f>
        <v>#N/A</v>
      </c>
      <c r="O153" s="38" t="e">
        <f t="shared" si="8"/>
        <v>#N/A</v>
      </c>
      <c r="Q153" s="38" t="str">
        <f>IFERROR(VLOOKUP(A153,'DO+INV'!A:B,2,0),"NIL")</f>
        <v>NIL</v>
      </c>
      <c r="R153" s="38">
        <f>IFERROR(VLOOKUP(Q153,'DO+INV'!B:G,6,0),0)</f>
        <v>0</v>
      </c>
    </row>
    <row r="154" spans="1:18" x14ac:dyDescent="0.3">
      <c r="A154"/>
      <c r="B154" s="4" t="e">
        <f>VLOOKUP(A154,DO_Itemwise!A:G,2,FALSE)</f>
        <v>#N/A</v>
      </c>
      <c r="C154" s="6" t="e">
        <f>VLOOKUP(A154,DO_Itemwise!A:G,3,FALSE)</f>
        <v>#N/A</v>
      </c>
      <c r="D154" t="e">
        <f>VLOOKUP(A154,DO_Itemwise!A:G,4,FALSE)</f>
        <v>#N/A</v>
      </c>
      <c r="E154" t="e">
        <f>VLOOKUP(A154,CustomerDetail!A:E,5,0)</f>
        <v>#N/A</v>
      </c>
      <c r="F154" s="6" t="e">
        <f>VLOOKUP(E154,Mob.SalesPersons!C:D,2,0)</f>
        <v>#N/A</v>
      </c>
      <c r="G154" t="str">
        <f>IFERROR(VLOOKUP(D154,CUSTOMER!A:B,2,FALSE),"None")</f>
        <v>None</v>
      </c>
      <c r="H154" t="e">
        <f>VLOOKUP(A154,CustomerDetail!A:F,6,0)</f>
        <v>#N/A</v>
      </c>
      <c r="I154" t="e">
        <f>VLOOKUP(A154,CustomerDetail!A:G,7,0)</f>
        <v>#N/A</v>
      </c>
      <c r="J154" t="e">
        <f>VLOOKUP(E154,Mob.SalesPersons!C:E,3,0)</f>
        <v>#N/A</v>
      </c>
      <c r="M154" s="17" t="e">
        <f>VLOOKUP(A154,LPO!A:D,4,0)</f>
        <v>#N/A</v>
      </c>
      <c r="N154" s="37" t="e">
        <f>VLOOKUP(A154,CustomerDetail!A:K,11,0)</f>
        <v>#N/A</v>
      </c>
      <c r="O154" s="38" t="e">
        <f t="shared" si="8"/>
        <v>#N/A</v>
      </c>
      <c r="Q154" s="38" t="str">
        <f>IFERROR(VLOOKUP(A154,'DO+INV'!A:B,2,0),"NIL")</f>
        <v>NIL</v>
      </c>
      <c r="R154" s="38">
        <f>IFERROR(VLOOKUP(Q154,'DO+INV'!B:G,6,0),0)</f>
        <v>0</v>
      </c>
    </row>
    <row r="155" spans="1:18" x14ac:dyDescent="0.3">
      <c r="A155"/>
      <c r="B155" s="4" t="e">
        <f>VLOOKUP(A155,DO_Itemwise!A:G,2,FALSE)</f>
        <v>#N/A</v>
      </c>
      <c r="C155" s="6" t="e">
        <f>VLOOKUP(A155,DO_Itemwise!A:G,3,FALSE)</f>
        <v>#N/A</v>
      </c>
      <c r="D155" t="e">
        <f>VLOOKUP(A155,DO_Itemwise!A:G,4,FALSE)</f>
        <v>#N/A</v>
      </c>
      <c r="E155" t="e">
        <f>VLOOKUP(A155,CustomerDetail!A:E,5,0)</f>
        <v>#N/A</v>
      </c>
      <c r="F155" s="6" t="e">
        <f>VLOOKUP(E155,Mob.SalesPersons!C:D,2,0)</f>
        <v>#N/A</v>
      </c>
      <c r="G155" t="str">
        <f>IFERROR(VLOOKUP(D155,CUSTOMER!A:B,2,FALSE),"None")</f>
        <v>None</v>
      </c>
      <c r="H155" t="e">
        <f>VLOOKUP(A155,CustomerDetail!A:F,6,0)</f>
        <v>#N/A</v>
      </c>
      <c r="I155" t="e">
        <f>VLOOKUP(A155,CustomerDetail!A:G,7,0)</f>
        <v>#N/A</v>
      </c>
      <c r="J155" t="e">
        <f>VLOOKUP(E155,Mob.SalesPersons!C:E,3,0)</f>
        <v>#N/A</v>
      </c>
      <c r="M155" s="17" t="e">
        <f>VLOOKUP(A155,LPO!A:D,4,0)</f>
        <v>#N/A</v>
      </c>
      <c r="N155" s="37" t="e">
        <f>VLOOKUP(A155,CustomerDetail!A:K,11,0)</f>
        <v>#N/A</v>
      </c>
      <c r="O155" s="38" t="e">
        <f t="shared" si="8"/>
        <v>#N/A</v>
      </c>
      <c r="Q155" s="38" t="str">
        <f>IFERROR(VLOOKUP(A155,'DO+INV'!A:B,2,0),"NIL")</f>
        <v>NIL</v>
      </c>
      <c r="R155" s="38">
        <f>IFERROR(VLOOKUP(Q155,'DO+INV'!B:G,6,0),0)</f>
        <v>0</v>
      </c>
    </row>
    <row r="156" spans="1:18" x14ac:dyDescent="0.3">
      <c r="A156"/>
      <c r="B156" s="4" t="e">
        <f>VLOOKUP(A156,DO_Itemwise!A:G,2,FALSE)</f>
        <v>#N/A</v>
      </c>
      <c r="C156" s="6" t="e">
        <f>VLOOKUP(A156,DO_Itemwise!A:G,3,FALSE)</f>
        <v>#N/A</v>
      </c>
      <c r="D156" t="e">
        <f>VLOOKUP(A156,DO_Itemwise!A:G,4,FALSE)</f>
        <v>#N/A</v>
      </c>
      <c r="E156" t="e">
        <f>VLOOKUP(A156,CustomerDetail!A:E,5,0)</f>
        <v>#N/A</v>
      </c>
      <c r="F156" s="6" t="e">
        <f>VLOOKUP(E156,Mob.SalesPersons!C:D,2,0)</f>
        <v>#N/A</v>
      </c>
      <c r="G156" t="str">
        <f>IFERROR(VLOOKUP(D156,CUSTOMER!A:B,2,FALSE),"None")</f>
        <v>None</v>
      </c>
      <c r="H156" t="e">
        <f>VLOOKUP(A156,CustomerDetail!A:F,6,0)</f>
        <v>#N/A</v>
      </c>
      <c r="I156" t="e">
        <f>VLOOKUP(A156,CustomerDetail!A:G,7,0)</f>
        <v>#N/A</v>
      </c>
      <c r="J156" t="e">
        <f>VLOOKUP(E156,Mob.SalesPersons!C:E,3,0)</f>
        <v>#N/A</v>
      </c>
      <c r="M156" s="17" t="e">
        <f>VLOOKUP(A156,LPO!A:D,4,0)</f>
        <v>#N/A</v>
      </c>
      <c r="N156" s="37" t="e">
        <f>VLOOKUP(A156,CustomerDetail!A:K,11,0)</f>
        <v>#N/A</v>
      </c>
      <c r="O156" s="38" t="e">
        <f t="shared" si="8"/>
        <v>#N/A</v>
      </c>
      <c r="Q156" s="38" t="str">
        <f>IFERROR(VLOOKUP(A156,'DO+INV'!A:B,2,0),"NIL")</f>
        <v>NIL</v>
      </c>
      <c r="R156" s="38">
        <f>IFERROR(VLOOKUP(Q156,'DO+INV'!B:G,6,0),0)</f>
        <v>0</v>
      </c>
    </row>
    <row r="157" spans="1:18" x14ac:dyDescent="0.3">
      <c r="A157"/>
      <c r="B157" s="4" t="e">
        <f>VLOOKUP(A157,DO_Itemwise!A:G,2,FALSE)</f>
        <v>#N/A</v>
      </c>
      <c r="C157" s="6" t="e">
        <f>VLOOKUP(A157,DO_Itemwise!A:G,3,FALSE)</f>
        <v>#N/A</v>
      </c>
      <c r="D157" t="e">
        <f>VLOOKUP(A157,DO_Itemwise!A:G,4,FALSE)</f>
        <v>#N/A</v>
      </c>
      <c r="E157" t="e">
        <f>VLOOKUP(A157,CustomerDetail!A:E,5,0)</f>
        <v>#N/A</v>
      </c>
      <c r="F157" s="6" t="e">
        <f>VLOOKUP(E157,Mob.SalesPersons!C:D,2,0)</f>
        <v>#N/A</v>
      </c>
      <c r="G157" t="str">
        <f>IFERROR(VLOOKUP(D157,CUSTOMER!A:B,2,FALSE),"None")</f>
        <v>None</v>
      </c>
      <c r="H157" t="e">
        <f>VLOOKUP(A157,CustomerDetail!A:F,6,0)</f>
        <v>#N/A</v>
      </c>
      <c r="I157" t="e">
        <f>VLOOKUP(A157,CustomerDetail!A:G,7,0)</f>
        <v>#N/A</v>
      </c>
      <c r="J157" t="e">
        <f>VLOOKUP(E157,Mob.SalesPersons!C:E,3,0)</f>
        <v>#N/A</v>
      </c>
      <c r="M157" s="17" t="e">
        <f>VLOOKUP(A157,LPO!A:D,4,0)</f>
        <v>#N/A</v>
      </c>
      <c r="N157" s="37" t="e">
        <f>VLOOKUP(A157,CustomerDetail!A:K,11,0)</f>
        <v>#N/A</v>
      </c>
      <c r="O157" s="38" t="e">
        <f t="shared" si="8"/>
        <v>#N/A</v>
      </c>
      <c r="Q157" s="38" t="str">
        <f>IFERROR(VLOOKUP(A157,'DO+INV'!A:B,2,0),"NIL")</f>
        <v>NIL</v>
      </c>
      <c r="R157" s="38">
        <f>IFERROR(VLOOKUP(Q157,'DO+INV'!B:G,6,0),0)</f>
        <v>0</v>
      </c>
    </row>
    <row r="158" spans="1:18" x14ac:dyDescent="0.3">
      <c r="A158"/>
      <c r="B158" s="4" t="e">
        <f>VLOOKUP(A158,DO_Itemwise!A:G,2,FALSE)</f>
        <v>#N/A</v>
      </c>
      <c r="C158" s="6" t="e">
        <f>VLOOKUP(A158,DO_Itemwise!A:G,3,FALSE)</f>
        <v>#N/A</v>
      </c>
      <c r="D158" t="e">
        <f>VLOOKUP(A158,DO_Itemwise!A:G,4,FALSE)</f>
        <v>#N/A</v>
      </c>
      <c r="E158" t="e">
        <f>VLOOKUP(A158,CustomerDetail!A:E,5,0)</f>
        <v>#N/A</v>
      </c>
      <c r="F158" s="6" t="e">
        <f>VLOOKUP(E158,Mob.SalesPersons!C:D,2,0)</f>
        <v>#N/A</v>
      </c>
      <c r="G158" t="str">
        <f>IFERROR(VLOOKUP(D158,CUSTOMER!A:B,2,FALSE),"None")</f>
        <v>None</v>
      </c>
      <c r="H158" t="e">
        <f>VLOOKUP(A158,CustomerDetail!A:F,6,0)</f>
        <v>#N/A</v>
      </c>
      <c r="I158" t="e">
        <f>VLOOKUP(A158,CustomerDetail!A:G,7,0)</f>
        <v>#N/A</v>
      </c>
      <c r="J158" t="e">
        <f>VLOOKUP(E158,Mob.SalesPersons!C:E,3,0)</f>
        <v>#N/A</v>
      </c>
      <c r="M158" s="17" t="e">
        <f>VLOOKUP(A158,LPO!A:D,4,0)</f>
        <v>#N/A</v>
      </c>
      <c r="N158" s="37" t="e">
        <f>VLOOKUP(A158,CustomerDetail!A:K,11,0)</f>
        <v>#N/A</v>
      </c>
      <c r="O158" s="38" t="e">
        <f t="shared" si="8"/>
        <v>#N/A</v>
      </c>
      <c r="Q158" s="38" t="str">
        <f>IFERROR(VLOOKUP(A158,'DO+INV'!A:B,2,0),"NIL")</f>
        <v>NIL</v>
      </c>
      <c r="R158" s="38">
        <f>IFERROR(VLOOKUP(Q158,'DO+INV'!B:G,6,0),0)</f>
        <v>0</v>
      </c>
    </row>
    <row r="159" spans="1:18" x14ac:dyDescent="0.3">
      <c r="A159"/>
      <c r="B159" s="4" t="e">
        <f>VLOOKUP(A159,DO_Itemwise!A:G,2,FALSE)</f>
        <v>#N/A</v>
      </c>
      <c r="C159" s="6" t="e">
        <f>VLOOKUP(A159,DO_Itemwise!A:G,3,FALSE)</f>
        <v>#N/A</v>
      </c>
      <c r="D159" t="e">
        <f>VLOOKUP(A159,DO_Itemwise!A:G,4,FALSE)</f>
        <v>#N/A</v>
      </c>
      <c r="E159" t="e">
        <f>VLOOKUP(A159,CustomerDetail!A:E,5,0)</f>
        <v>#N/A</v>
      </c>
      <c r="F159" s="6" t="e">
        <f>VLOOKUP(E159,Mob.SalesPersons!C:D,2,0)</f>
        <v>#N/A</v>
      </c>
      <c r="G159" t="str">
        <f>IFERROR(VLOOKUP(D159,CUSTOMER!A:B,2,FALSE),"None")</f>
        <v>None</v>
      </c>
      <c r="H159" t="e">
        <f>VLOOKUP(A159,CustomerDetail!A:F,6,0)</f>
        <v>#N/A</v>
      </c>
      <c r="I159" t="e">
        <f>VLOOKUP(A159,CustomerDetail!A:G,7,0)</f>
        <v>#N/A</v>
      </c>
      <c r="J159" t="e">
        <f>VLOOKUP(E159,Mob.SalesPersons!C:E,3,0)</f>
        <v>#N/A</v>
      </c>
      <c r="M159" s="17" t="e">
        <f>VLOOKUP(A159,LPO!A:D,4,0)</f>
        <v>#N/A</v>
      </c>
      <c r="N159" s="37" t="e">
        <f>VLOOKUP(A159,CustomerDetail!A:K,11,0)</f>
        <v>#N/A</v>
      </c>
      <c r="O159" s="38" t="e">
        <f t="shared" si="8"/>
        <v>#N/A</v>
      </c>
      <c r="Q159" s="38" t="str">
        <f>IFERROR(VLOOKUP(A159,'DO+INV'!A:B,2,0),"NIL")</f>
        <v>NIL</v>
      </c>
      <c r="R159" s="38">
        <f>IFERROR(VLOOKUP(Q159,'DO+INV'!B:G,6,0),0)</f>
        <v>0</v>
      </c>
    </row>
    <row r="160" spans="1:18" x14ac:dyDescent="0.3">
      <c r="A160"/>
      <c r="B160" s="4" t="e">
        <f>VLOOKUP(A160,DO_Itemwise!A:G,2,FALSE)</f>
        <v>#N/A</v>
      </c>
      <c r="C160" s="6" t="e">
        <f>VLOOKUP(A160,DO_Itemwise!A:G,3,FALSE)</f>
        <v>#N/A</v>
      </c>
      <c r="D160" t="e">
        <f>VLOOKUP(A160,DO_Itemwise!A:G,4,FALSE)</f>
        <v>#N/A</v>
      </c>
      <c r="E160" t="e">
        <f>VLOOKUP(A160,CustomerDetail!A:E,5,0)</f>
        <v>#N/A</v>
      </c>
      <c r="F160" s="6" t="e">
        <f>VLOOKUP(E160,Mob.SalesPersons!C:D,2,0)</f>
        <v>#N/A</v>
      </c>
      <c r="G160" t="str">
        <f>IFERROR(VLOOKUP(D160,CUSTOMER!A:B,2,FALSE),"None")</f>
        <v>None</v>
      </c>
      <c r="H160" t="e">
        <f>VLOOKUP(A160,CustomerDetail!A:F,6,0)</f>
        <v>#N/A</v>
      </c>
      <c r="I160" t="e">
        <f>VLOOKUP(A160,CustomerDetail!A:G,7,0)</f>
        <v>#N/A</v>
      </c>
      <c r="J160" t="e">
        <f>VLOOKUP(E160,Mob.SalesPersons!C:E,3,0)</f>
        <v>#N/A</v>
      </c>
      <c r="M160" s="17" t="e">
        <f>VLOOKUP(A160,LPO!A:D,4,0)</f>
        <v>#N/A</v>
      </c>
      <c r="N160" s="37" t="e">
        <f>VLOOKUP(A160,CustomerDetail!A:K,11,0)</f>
        <v>#N/A</v>
      </c>
      <c r="O160" s="38" t="e">
        <f t="shared" si="8"/>
        <v>#N/A</v>
      </c>
      <c r="Q160" s="38" t="str">
        <f>IFERROR(VLOOKUP(A160,'DO+INV'!A:B,2,0),"NIL")</f>
        <v>NIL</v>
      </c>
      <c r="R160" s="38">
        <f>IFERROR(VLOOKUP(Q160,'DO+INV'!B:G,6,0),0)</f>
        <v>0</v>
      </c>
    </row>
    <row r="161" spans="1:18" x14ac:dyDescent="0.3">
      <c r="A161"/>
      <c r="B161" s="4" t="e">
        <f>VLOOKUP(A161,DO_Itemwise!A:G,2,FALSE)</f>
        <v>#N/A</v>
      </c>
      <c r="C161" s="6" t="e">
        <f>VLOOKUP(A161,DO_Itemwise!A:G,3,FALSE)</f>
        <v>#N/A</v>
      </c>
      <c r="D161" t="e">
        <f>VLOOKUP(A161,DO_Itemwise!A:G,4,FALSE)</f>
        <v>#N/A</v>
      </c>
      <c r="E161" t="e">
        <f>VLOOKUP(A161,CustomerDetail!A:E,5,0)</f>
        <v>#N/A</v>
      </c>
      <c r="F161" s="6" t="e">
        <f>VLOOKUP(E161,Mob.SalesPersons!C:D,2,0)</f>
        <v>#N/A</v>
      </c>
      <c r="G161" t="str">
        <f>IFERROR(VLOOKUP(D161,CUSTOMER!A:B,2,FALSE),"None")</f>
        <v>None</v>
      </c>
      <c r="H161" t="e">
        <f>VLOOKUP(A161,CustomerDetail!A:F,6,0)</f>
        <v>#N/A</v>
      </c>
      <c r="I161" t="e">
        <f>VLOOKUP(A161,CustomerDetail!A:G,7,0)</f>
        <v>#N/A</v>
      </c>
      <c r="J161" t="e">
        <f>VLOOKUP(E161,Mob.SalesPersons!C:E,3,0)</f>
        <v>#N/A</v>
      </c>
      <c r="M161" s="17" t="e">
        <f>VLOOKUP(A161,LPO!A:D,4,0)</f>
        <v>#N/A</v>
      </c>
      <c r="N161" s="37" t="e">
        <f>VLOOKUP(A161,CustomerDetail!A:K,11,0)</f>
        <v>#N/A</v>
      </c>
      <c r="O161" s="38" t="e">
        <f t="shared" si="8"/>
        <v>#N/A</v>
      </c>
      <c r="Q161" s="38" t="str">
        <f>IFERROR(VLOOKUP(A161,'DO+INV'!A:B,2,0),"NIL")</f>
        <v>NIL</v>
      </c>
      <c r="R161" s="38">
        <f>IFERROR(VLOOKUP(Q161,'DO+INV'!B:G,6,0),0)</f>
        <v>0</v>
      </c>
    </row>
    <row r="162" spans="1:18" x14ac:dyDescent="0.3">
      <c r="A162"/>
      <c r="B162" s="4" t="e">
        <f>VLOOKUP(A162,DO_Itemwise!A:G,2,FALSE)</f>
        <v>#N/A</v>
      </c>
      <c r="C162" s="6" t="e">
        <f>VLOOKUP(A162,DO_Itemwise!A:G,3,FALSE)</f>
        <v>#N/A</v>
      </c>
      <c r="D162" t="e">
        <f>VLOOKUP(A162,DO_Itemwise!A:G,4,FALSE)</f>
        <v>#N/A</v>
      </c>
      <c r="E162" t="e">
        <f>VLOOKUP(A162,CustomerDetail!A:E,5,0)</f>
        <v>#N/A</v>
      </c>
      <c r="F162" s="6" t="e">
        <f>VLOOKUP(E162,Mob.SalesPersons!C:D,2,0)</f>
        <v>#N/A</v>
      </c>
      <c r="G162" t="str">
        <f>IFERROR(VLOOKUP(D162,CUSTOMER!A:B,2,FALSE),"None")</f>
        <v>None</v>
      </c>
      <c r="H162" t="e">
        <f>VLOOKUP(A162,CustomerDetail!A:F,6,0)</f>
        <v>#N/A</v>
      </c>
      <c r="I162" t="e">
        <f>VLOOKUP(A162,CustomerDetail!A:G,7,0)</f>
        <v>#N/A</v>
      </c>
      <c r="J162" t="e">
        <f>VLOOKUP(E162,Mob.SalesPersons!C:E,3,0)</f>
        <v>#N/A</v>
      </c>
      <c r="M162" s="17" t="e">
        <f>VLOOKUP(A162,LPO!A:D,4,0)</f>
        <v>#N/A</v>
      </c>
      <c r="N162" s="37" t="e">
        <f>VLOOKUP(A162,CustomerDetail!A:K,11,0)</f>
        <v>#N/A</v>
      </c>
      <c r="O162" s="38" t="e">
        <f t="shared" si="8"/>
        <v>#N/A</v>
      </c>
      <c r="Q162" s="38" t="str">
        <f>IFERROR(VLOOKUP(A162,'DO+INV'!A:B,2,0),"NIL")</f>
        <v>NIL</v>
      </c>
      <c r="R162" s="38">
        <f>IFERROR(VLOOKUP(Q162,'DO+INV'!B:G,6,0),0)</f>
        <v>0</v>
      </c>
    </row>
    <row r="163" spans="1:18" x14ac:dyDescent="0.3">
      <c r="A163"/>
      <c r="B163" s="4" t="e">
        <f>VLOOKUP(A163,DO_Itemwise!A:G,2,FALSE)</f>
        <v>#N/A</v>
      </c>
      <c r="C163" s="6" t="e">
        <f>VLOOKUP(A163,DO_Itemwise!A:G,3,FALSE)</f>
        <v>#N/A</v>
      </c>
      <c r="D163" t="e">
        <f>VLOOKUP(A163,DO_Itemwise!A:G,4,FALSE)</f>
        <v>#N/A</v>
      </c>
      <c r="E163" t="e">
        <f>VLOOKUP(A163,CustomerDetail!A:E,5,0)</f>
        <v>#N/A</v>
      </c>
      <c r="F163" s="6" t="e">
        <f>VLOOKUP(E163,Mob.SalesPersons!C:D,2,0)</f>
        <v>#N/A</v>
      </c>
      <c r="G163" t="str">
        <f>IFERROR(VLOOKUP(D163,CUSTOMER!A:B,2,FALSE),"None")</f>
        <v>None</v>
      </c>
      <c r="H163" t="e">
        <f>VLOOKUP(A163,CustomerDetail!A:F,6,0)</f>
        <v>#N/A</v>
      </c>
      <c r="I163" t="e">
        <f>VLOOKUP(A163,CustomerDetail!A:G,7,0)</f>
        <v>#N/A</v>
      </c>
      <c r="J163" t="e">
        <f>VLOOKUP(E163,Mob.SalesPersons!C:E,3,0)</f>
        <v>#N/A</v>
      </c>
      <c r="M163" s="17" t="e">
        <f>VLOOKUP(A163,LPO!A:D,4,0)</f>
        <v>#N/A</v>
      </c>
      <c r="N163" s="37" t="e">
        <f>VLOOKUP(A163,CustomerDetail!A:K,11,0)</f>
        <v>#N/A</v>
      </c>
      <c r="O163" s="38" t="e">
        <f t="shared" si="8"/>
        <v>#N/A</v>
      </c>
      <c r="Q163" s="38" t="str">
        <f>IFERROR(VLOOKUP(A163,'DO+INV'!A:B,2,0),"NIL")</f>
        <v>NIL</v>
      </c>
      <c r="R163" s="38">
        <f>IFERROR(VLOOKUP(Q163,'DO+INV'!B:G,6,0),0)</f>
        <v>0</v>
      </c>
    </row>
    <row r="164" spans="1:18" x14ac:dyDescent="0.3">
      <c r="A164"/>
      <c r="B164" s="4" t="e">
        <f>VLOOKUP(A164,DO_Itemwise!A:G,2,FALSE)</f>
        <v>#N/A</v>
      </c>
      <c r="C164" s="6" t="e">
        <f>VLOOKUP(A164,DO_Itemwise!A:G,3,FALSE)</f>
        <v>#N/A</v>
      </c>
      <c r="D164" t="e">
        <f>VLOOKUP(A164,DO_Itemwise!A:G,4,FALSE)</f>
        <v>#N/A</v>
      </c>
      <c r="E164" t="e">
        <f>VLOOKUP(A164,CustomerDetail!A:E,5,0)</f>
        <v>#N/A</v>
      </c>
      <c r="F164" s="6" t="e">
        <f>VLOOKUP(E164,Mob.SalesPersons!C:D,2,0)</f>
        <v>#N/A</v>
      </c>
      <c r="G164" t="str">
        <f>IFERROR(VLOOKUP(D164,CUSTOMER!A:B,2,FALSE),"None")</f>
        <v>None</v>
      </c>
      <c r="H164" t="e">
        <f>VLOOKUP(A164,CustomerDetail!A:F,6,0)</f>
        <v>#N/A</v>
      </c>
      <c r="I164" t="e">
        <f>VLOOKUP(A164,CustomerDetail!A:G,7,0)</f>
        <v>#N/A</v>
      </c>
      <c r="J164" t="e">
        <f>VLOOKUP(E164,Mob.SalesPersons!C:E,3,0)</f>
        <v>#N/A</v>
      </c>
      <c r="M164" s="17" t="e">
        <f>VLOOKUP(A164,LPO!A:D,4,0)</f>
        <v>#N/A</v>
      </c>
      <c r="N164" s="37" t="e">
        <f>VLOOKUP(A164,CustomerDetail!A:K,11,0)</f>
        <v>#N/A</v>
      </c>
      <c r="O164" s="38" t="e">
        <f t="shared" si="8"/>
        <v>#N/A</v>
      </c>
      <c r="Q164" s="38" t="str">
        <f>IFERROR(VLOOKUP(A164,'DO+INV'!A:B,2,0),"NIL")</f>
        <v>NIL</v>
      </c>
      <c r="R164" s="38">
        <f>IFERROR(VLOOKUP(Q164,'DO+INV'!B:G,6,0),0)</f>
        <v>0</v>
      </c>
    </row>
    <row r="165" spans="1:18" x14ac:dyDescent="0.3">
      <c r="A165"/>
      <c r="B165" s="4" t="e">
        <f>VLOOKUP(A165,DO_Itemwise!A:G,2,FALSE)</f>
        <v>#N/A</v>
      </c>
      <c r="C165" s="6" t="e">
        <f>VLOOKUP(A165,DO_Itemwise!A:G,3,FALSE)</f>
        <v>#N/A</v>
      </c>
      <c r="D165" t="e">
        <f>VLOOKUP(A165,DO_Itemwise!A:G,4,FALSE)</f>
        <v>#N/A</v>
      </c>
      <c r="E165" t="e">
        <f>VLOOKUP(A165,CustomerDetail!A:E,5,0)</f>
        <v>#N/A</v>
      </c>
      <c r="F165" s="6" t="e">
        <f>VLOOKUP(E165,Mob.SalesPersons!C:D,2,0)</f>
        <v>#N/A</v>
      </c>
      <c r="G165" t="str">
        <f>IFERROR(VLOOKUP(D165,CUSTOMER!A:B,2,FALSE),"None")</f>
        <v>None</v>
      </c>
      <c r="H165" t="e">
        <f>VLOOKUP(A165,CustomerDetail!A:F,6,0)</f>
        <v>#N/A</v>
      </c>
      <c r="I165" t="e">
        <f>VLOOKUP(A165,CustomerDetail!A:G,7,0)</f>
        <v>#N/A</v>
      </c>
      <c r="J165" t="e">
        <f>VLOOKUP(E165,Mob.SalesPersons!C:E,3,0)</f>
        <v>#N/A</v>
      </c>
      <c r="M165" s="17" t="e">
        <f>VLOOKUP(A165,LPO!A:D,4,0)</f>
        <v>#N/A</v>
      </c>
      <c r="N165" s="37" t="e">
        <f>VLOOKUP(A165,CustomerDetail!A:K,11,0)</f>
        <v>#N/A</v>
      </c>
      <c r="O165" s="38" t="e">
        <f t="shared" si="8"/>
        <v>#N/A</v>
      </c>
      <c r="Q165" s="38" t="str">
        <f>IFERROR(VLOOKUP(A165,'DO+INV'!A:B,2,0),"NIL")</f>
        <v>NIL</v>
      </c>
      <c r="R165" s="38">
        <f>IFERROR(VLOOKUP(Q165,'DO+INV'!B:G,6,0),0)</f>
        <v>0</v>
      </c>
    </row>
    <row r="166" spans="1:18" x14ac:dyDescent="0.3">
      <c r="A166"/>
      <c r="B166" s="4" t="e">
        <f>VLOOKUP(A166,DO_Itemwise!A:G,2,FALSE)</f>
        <v>#N/A</v>
      </c>
      <c r="C166" s="6" t="e">
        <f>VLOOKUP(A166,DO_Itemwise!A:G,3,FALSE)</f>
        <v>#N/A</v>
      </c>
      <c r="D166" t="e">
        <f>VLOOKUP(A166,DO_Itemwise!A:G,4,FALSE)</f>
        <v>#N/A</v>
      </c>
      <c r="E166" t="e">
        <f>VLOOKUP(A166,CustomerDetail!A:E,5,0)</f>
        <v>#N/A</v>
      </c>
      <c r="F166" s="6" t="e">
        <f>VLOOKUP(E166,Mob.SalesPersons!C:D,2,0)</f>
        <v>#N/A</v>
      </c>
      <c r="G166" t="str">
        <f>IFERROR(VLOOKUP(D166,CUSTOMER!A:B,2,FALSE),"None")</f>
        <v>None</v>
      </c>
      <c r="H166" t="e">
        <f>VLOOKUP(A166,CustomerDetail!A:F,6,0)</f>
        <v>#N/A</v>
      </c>
      <c r="I166" t="e">
        <f>VLOOKUP(A166,CustomerDetail!A:G,7,0)</f>
        <v>#N/A</v>
      </c>
      <c r="J166" t="e">
        <f>VLOOKUP(E166,Mob.SalesPersons!C:E,3,0)</f>
        <v>#N/A</v>
      </c>
      <c r="M166" s="17" t="e">
        <f>VLOOKUP(A166,LPO!A:D,4,0)</f>
        <v>#N/A</v>
      </c>
      <c r="N166" s="37" t="e">
        <f>VLOOKUP(A166,CustomerDetail!A:K,11,0)</f>
        <v>#N/A</v>
      </c>
      <c r="O166" s="38" t="e">
        <f t="shared" si="8"/>
        <v>#N/A</v>
      </c>
      <c r="Q166" s="38" t="str">
        <f>IFERROR(VLOOKUP(A166,'DO+INV'!A:B,2,0),"NIL")</f>
        <v>NIL</v>
      </c>
      <c r="R166" s="38">
        <f>IFERROR(VLOOKUP(Q166,'DO+INV'!B:G,6,0),0)</f>
        <v>0</v>
      </c>
    </row>
    <row r="167" spans="1:18" x14ac:dyDescent="0.3">
      <c r="A167"/>
      <c r="B167" s="4" t="e">
        <f>VLOOKUP(A167,DO_Itemwise!A:G,2,FALSE)</f>
        <v>#N/A</v>
      </c>
      <c r="C167" s="6" t="e">
        <f>VLOOKUP(A167,DO_Itemwise!A:G,3,FALSE)</f>
        <v>#N/A</v>
      </c>
      <c r="D167" t="e">
        <f>VLOOKUP(A167,DO_Itemwise!A:G,4,FALSE)</f>
        <v>#N/A</v>
      </c>
      <c r="E167" t="e">
        <f>VLOOKUP(A167,CustomerDetail!A:E,5,0)</f>
        <v>#N/A</v>
      </c>
      <c r="F167" s="6" t="e">
        <f>VLOOKUP(E167,Mob.SalesPersons!C:D,2,0)</f>
        <v>#N/A</v>
      </c>
      <c r="G167" t="str">
        <f>IFERROR(VLOOKUP(D167,CUSTOMER!A:B,2,FALSE),"None")</f>
        <v>None</v>
      </c>
      <c r="H167" t="e">
        <f>VLOOKUP(A167,CustomerDetail!A:F,6,0)</f>
        <v>#N/A</v>
      </c>
      <c r="I167" t="e">
        <f>VLOOKUP(A167,CustomerDetail!A:G,7,0)</f>
        <v>#N/A</v>
      </c>
      <c r="J167" t="e">
        <f>VLOOKUP(E167,Mob.SalesPersons!C:E,3,0)</f>
        <v>#N/A</v>
      </c>
      <c r="M167" s="17" t="e">
        <f>VLOOKUP(A167,LPO!A:D,4,0)</f>
        <v>#N/A</v>
      </c>
      <c r="N167" s="37" t="e">
        <f>VLOOKUP(A167,CustomerDetail!A:K,11,0)</f>
        <v>#N/A</v>
      </c>
      <c r="O167" s="38" t="e">
        <f t="shared" si="8"/>
        <v>#N/A</v>
      </c>
      <c r="Q167" s="38" t="str">
        <f>IFERROR(VLOOKUP(A167,'DO+INV'!A:B,2,0),"NIL")</f>
        <v>NIL</v>
      </c>
      <c r="R167" s="38">
        <f>IFERROR(VLOOKUP(Q167,'DO+INV'!B:G,6,0),0)</f>
        <v>0</v>
      </c>
    </row>
    <row r="168" spans="1:18" x14ac:dyDescent="0.3">
      <c r="A168"/>
      <c r="B168" s="4" t="e">
        <f>VLOOKUP(A168,DO_Itemwise!A:G,2,FALSE)</f>
        <v>#N/A</v>
      </c>
      <c r="C168" s="6" t="e">
        <f>VLOOKUP(A168,DO_Itemwise!A:G,3,FALSE)</f>
        <v>#N/A</v>
      </c>
      <c r="D168" t="e">
        <f>VLOOKUP(A168,DO_Itemwise!A:G,4,FALSE)</f>
        <v>#N/A</v>
      </c>
      <c r="E168" t="e">
        <f>VLOOKUP(A168,CustomerDetail!A:E,5,0)</f>
        <v>#N/A</v>
      </c>
      <c r="F168" s="6" t="e">
        <f>VLOOKUP(E168,Mob.SalesPersons!C:D,2,0)</f>
        <v>#N/A</v>
      </c>
      <c r="G168" t="str">
        <f>IFERROR(VLOOKUP(D168,CUSTOMER!A:B,2,FALSE),"None")</f>
        <v>None</v>
      </c>
      <c r="H168" t="e">
        <f>VLOOKUP(A168,CustomerDetail!A:F,6,0)</f>
        <v>#N/A</v>
      </c>
      <c r="I168" t="e">
        <f>VLOOKUP(A168,CustomerDetail!A:G,7,0)</f>
        <v>#N/A</v>
      </c>
      <c r="J168" t="e">
        <f>VLOOKUP(E168,Mob.SalesPersons!C:E,3,0)</f>
        <v>#N/A</v>
      </c>
      <c r="M168" s="17" t="e">
        <f>VLOOKUP(A168,LPO!A:D,4,0)</f>
        <v>#N/A</v>
      </c>
      <c r="N168" s="37" t="e">
        <f>VLOOKUP(A168,CustomerDetail!A:K,11,0)</f>
        <v>#N/A</v>
      </c>
      <c r="O168" s="38" t="e">
        <f t="shared" si="8"/>
        <v>#N/A</v>
      </c>
      <c r="Q168" s="38" t="str">
        <f>IFERROR(VLOOKUP(A168,'DO+INV'!A:B,2,0),"NIL")</f>
        <v>NIL</v>
      </c>
      <c r="R168" s="38">
        <f>IFERROR(VLOOKUP(Q168,'DO+INV'!B:G,6,0),0)</f>
        <v>0</v>
      </c>
    </row>
    <row r="169" spans="1:18" x14ac:dyDescent="0.3">
      <c r="A169"/>
      <c r="B169" s="4" t="e">
        <f>VLOOKUP(A169,DO_Itemwise!A:G,2,FALSE)</f>
        <v>#N/A</v>
      </c>
      <c r="C169" s="6" t="e">
        <f>VLOOKUP(A169,DO_Itemwise!A:G,3,FALSE)</f>
        <v>#N/A</v>
      </c>
      <c r="D169" t="e">
        <f>VLOOKUP(A169,DO_Itemwise!A:G,4,FALSE)</f>
        <v>#N/A</v>
      </c>
      <c r="E169" t="e">
        <f>VLOOKUP(A169,CustomerDetail!A:E,5,0)</f>
        <v>#N/A</v>
      </c>
      <c r="F169" s="6" t="e">
        <f>VLOOKUP(E169,Mob.SalesPersons!C:D,2,0)</f>
        <v>#N/A</v>
      </c>
      <c r="G169" t="str">
        <f>IFERROR(VLOOKUP(D169,CUSTOMER!A:B,2,FALSE),"None")</f>
        <v>None</v>
      </c>
      <c r="H169" t="e">
        <f>VLOOKUP(A169,CustomerDetail!A:F,6,0)</f>
        <v>#N/A</v>
      </c>
      <c r="I169" t="e">
        <f>VLOOKUP(A169,CustomerDetail!A:G,7,0)</f>
        <v>#N/A</v>
      </c>
      <c r="J169" t="e">
        <f>VLOOKUP(E169,Mob.SalesPersons!C:E,3,0)</f>
        <v>#N/A</v>
      </c>
      <c r="M169" s="17" t="e">
        <f>VLOOKUP(A169,LPO!A:D,4,0)</f>
        <v>#N/A</v>
      </c>
      <c r="N169" s="37" t="e">
        <f>VLOOKUP(A169,CustomerDetail!A:K,11,0)</f>
        <v>#N/A</v>
      </c>
      <c r="O169" s="38" t="e">
        <f t="shared" si="8"/>
        <v>#N/A</v>
      </c>
      <c r="Q169" s="38" t="str">
        <f>IFERROR(VLOOKUP(A169,'DO+INV'!A:B,2,0),"NIL")</f>
        <v>NIL</v>
      </c>
      <c r="R169" s="38">
        <f>IFERROR(VLOOKUP(Q169,'DO+INV'!B:G,6,0),0)</f>
        <v>0</v>
      </c>
    </row>
    <row r="170" spans="1:18" x14ac:dyDescent="0.3">
      <c r="A170"/>
      <c r="B170" s="4" t="e">
        <f>VLOOKUP(A170,DO_Itemwise!A:G,2,FALSE)</f>
        <v>#N/A</v>
      </c>
      <c r="C170" s="6" t="e">
        <f>VLOOKUP(A170,DO_Itemwise!A:G,3,FALSE)</f>
        <v>#N/A</v>
      </c>
      <c r="D170" t="e">
        <f>VLOOKUP(A170,DO_Itemwise!A:G,4,FALSE)</f>
        <v>#N/A</v>
      </c>
      <c r="E170" t="e">
        <f>VLOOKUP(A170,CustomerDetail!A:E,5,0)</f>
        <v>#N/A</v>
      </c>
      <c r="F170" s="6" t="e">
        <f>VLOOKUP(E170,Mob.SalesPersons!C:D,2,0)</f>
        <v>#N/A</v>
      </c>
      <c r="G170" t="str">
        <f>IFERROR(VLOOKUP(D170,CUSTOMER!A:B,2,FALSE),"None")</f>
        <v>None</v>
      </c>
      <c r="H170" t="e">
        <f>VLOOKUP(A170,CustomerDetail!A:F,6,0)</f>
        <v>#N/A</v>
      </c>
      <c r="I170" t="e">
        <f>VLOOKUP(A170,CustomerDetail!A:G,7,0)</f>
        <v>#N/A</v>
      </c>
      <c r="J170" t="e">
        <f>VLOOKUP(E170,Mob.SalesPersons!C:E,3,0)</f>
        <v>#N/A</v>
      </c>
      <c r="M170" s="17" t="e">
        <f>VLOOKUP(A170,LPO!A:D,4,0)</f>
        <v>#N/A</v>
      </c>
      <c r="N170" s="37" t="e">
        <f>VLOOKUP(A170,CustomerDetail!A:K,11,0)</f>
        <v>#N/A</v>
      </c>
      <c r="O170" s="38" t="e">
        <f t="shared" si="8"/>
        <v>#N/A</v>
      </c>
      <c r="Q170" s="38" t="str">
        <f>IFERROR(VLOOKUP(A170,'DO+INV'!A:B,2,0),"NIL")</f>
        <v>NIL</v>
      </c>
      <c r="R170" s="38">
        <f>IFERROR(VLOOKUP(Q170,'DO+INV'!B:G,6,0),0)</f>
        <v>0</v>
      </c>
    </row>
    <row r="171" spans="1:18" x14ac:dyDescent="0.3">
      <c r="A171"/>
      <c r="B171" s="4" t="e">
        <f>VLOOKUP(A171,DO_Itemwise!A:G,2,FALSE)</f>
        <v>#N/A</v>
      </c>
      <c r="C171" s="6" t="e">
        <f>VLOOKUP(A171,DO_Itemwise!A:G,3,FALSE)</f>
        <v>#N/A</v>
      </c>
      <c r="D171" t="e">
        <f>VLOOKUP(A171,DO_Itemwise!A:G,4,FALSE)</f>
        <v>#N/A</v>
      </c>
      <c r="E171" t="e">
        <f>VLOOKUP(A171,CustomerDetail!A:E,5,0)</f>
        <v>#N/A</v>
      </c>
      <c r="F171" s="6" t="e">
        <f>VLOOKUP(E171,Mob.SalesPersons!C:D,2,0)</f>
        <v>#N/A</v>
      </c>
      <c r="G171" t="str">
        <f>IFERROR(VLOOKUP(D171,CUSTOMER!A:B,2,FALSE),"None")</f>
        <v>None</v>
      </c>
      <c r="H171" t="e">
        <f>VLOOKUP(A171,CustomerDetail!A:F,6,0)</f>
        <v>#N/A</v>
      </c>
      <c r="I171" t="e">
        <f>VLOOKUP(A171,CustomerDetail!A:G,7,0)</f>
        <v>#N/A</v>
      </c>
      <c r="J171" t="e">
        <f>VLOOKUP(E171,Mob.SalesPersons!C:E,3,0)</f>
        <v>#N/A</v>
      </c>
      <c r="M171" s="17" t="e">
        <f>VLOOKUP(A171,LPO!A:D,4,0)</f>
        <v>#N/A</v>
      </c>
      <c r="N171" s="37" t="e">
        <f>VLOOKUP(A171,CustomerDetail!A:K,11,0)</f>
        <v>#N/A</v>
      </c>
      <c r="O171" s="38" t="e">
        <f t="shared" si="8"/>
        <v>#N/A</v>
      </c>
      <c r="Q171" s="38" t="str">
        <f>IFERROR(VLOOKUP(A171,'DO+INV'!A:B,2,0),"NIL")</f>
        <v>NIL</v>
      </c>
      <c r="R171" s="38">
        <f>IFERROR(VLOOKUP(Q171,'DO+INV'!B:G,6,0),0)</f>
        <v>0</v>
      </c>
    </row>
    <row r="172" spans="1:18" x14ac:dyDescent="0.3">
      <c r="A172"/>
      <c r="B172" s="4" t="e">
        <f>VLOOKUP(A172,DO_Itemwise!A:G,2,FALSE)</f>
        <v>#N/A</v>
      </c>
      <c r="C172" s="6" t="e">
        <f>VLOOKUP(A172,DO_Itemwise!A:G,3,FALSE)</f>
        <v>#N/A</v>
      </c>
      <c r="D172" t="e">
        <f>VLOOKUP(A172,DO_Itemwise!A:G,4,FALSE)</f>
        <v>#N/A</v>
      </c>
      <c r="E172" t="e">
        <f>VLOOKUP(A172,CustomerDetail!A:E,5,0)</f>
        <v>#N/A</v>
      </c>
      <c r="F172" s="6" t="e">
        <f>VLOOKUP(E172,Mob.SalesPersons!C:D,2,0)</f>
        <v>#N/A</v>
      </c>
      <c r="G172" t="str">
        <f>IFERROR(VLOOKUP(D172,CUSTOMER!A:B,2,FALSE),"None")</f>
        <v>None</v>
      </c>
      <c r="H172" t="e">
        <f>VLOOKUP(A172,CustomerDetail!A:F,6,0)</f>
        <v>#N/A</v>
      </c>
      <c r="I172" t="e">
        <f>VLOOKUP(A172,CustomerDetail!A:G,7,0)</f>
        <v>#N/A</v>
      </c>
      <c r="J172" t="e">
        <f>VLOOKUP(E172,Mob.SalesPersons!C:E,3,0)</f>
        <v>#N/A</v>
      </c>
      <c r="M172" s="17" t="e">
        <f>VLOOKUP(A172,LPO!A:D,4,0)</f>
        <v>#N/A</v>
      </c>
      <c r="N172" s="37" t="e">
        <f>VLOOKUP(A172,CustomerDetail!A:K,11,0)</f>
        <v>#N/A</v>
      </c>
      <c r="O172" s="38" t="e">
        <f t="shared" si="8"/>
        <v>#N/A</v>
      </c>
      <c r="Q172" s="38" t="str">
        <f>IFERROR(VLOOKUP(A172,'DO+INV'!A:B,2,0),"NIL")</f>
        <v>NIL</v>
      </c>
      <c r="R172" s="38">
        <f>IFERROR(VLOOKUP(Q172,'DO+INV'!B:G,6,0),0)</f>
        <v>0</v>
      </c>
    </row>
    <row r="173" spans="1:18" x14ac:dyDescent="0.3">
      <c r="A173"/>
      <c r="B173" s="4" t="e">
        <f>VLOOKUP(A173,DO_Itemwise!A:G,2,FALSE)</f>
        <v>#N/A</v>
      </c>
      <c r="C173" s="6" t="e">
        <f>VLOOKUP(A173,DO_Itemwise!A:G,3,FALSE)</f>
        <v>#N/A</v>
      </c>
      <c r="D173" t="e">
        <f>VLOOKUP(A173,DO_Itemwise!A:G,4,FALSE)</f>
        <v>#N/A</v>
      </c>
      <c r="E173" t="e">
        <f>VLOOKUP(A173,CustomerDetail!A:E,5,0)</f>
        <v>#N/A</v>
      </c>
      <c r="F173" s="6" t="e">
        <f>VLOOKUP(E173,Mob.SalesPersons!C:D,2,0)</f>
        <v>#N/A</v>
      </c>
      <c r="G173" t="str">
        <f>IFERROR(VLOOKUP(D173,CUSTOMER!A:B,2,FALSE),"None")</f>
        <v>None</v>
      </c>
      <c r="H173" t="e">
        <f>VLOOKUP(A173,CustomerDetail!A:F,6,0)</f>
        <v>#N/A</v>
      </c>
      <c r="I173" t="e">
        <f>VLOOKUP(A173,CustomerDetail!A:G,7,0)</f>
        <v>#N/A</v>
      </c>
      <c r="J173" t="e">
        <f>VLOOKUP(E173,Mob.SalesPersons!C:E,3,0)</f>
        <v>#N/A</v>
      </c>
      <c r="M173" s="17" t="e">
        <f>VLOOKUP(A173,LPO!A:D,4,0)</f>
        <v>#N/A</v>
      </c>
      <c r="N173" s="37" t="e">
        <f>VLOOKUP(A173,CustomerDetail!A:K,11,0)</f>
        <v>#N/A</v>
      </c>
      <c r="O173" s="38" t="e">
        <f t="shared" si="8"/>
        <v>#N/A</v>
      </c>
      <c r="Q173" s="38" t="str">
        <f>IFERROR(VLOOKUP(A173,'DO+INV'!A:B,2,0),"NIL")</f>
        <v>NIL</v>
      </c>
      <c r="R173" s="38">
        <f>IFERROR(VLOOKUP(Q173,'DO+INV'!B:G,6,0),0)</f>
        <v>0</v>
      </c>
    </row>
    <row r="174" spans="1:18" x14ac:dyDescent="0.3">
      <c r="A174"/>
      <c r="B174" s="4" t="e">
        <f>VLOOKUP(A174,DO_Itemwise!A:G,2,FALSE)</f>
        <v>#N/A</v>
      </c>
      <c r="C174" s="6" t="e">
        <f>VLOOKUP(A174,DO_Itemwise!A:G,3,FALSE)</f>
        <v>#N/A</v>
      </c>
      <c r="D174" t="e">
        <f>VLOOKUP(A174,DO_Itemwise!A:G,4,FALSE)</f>
        <v>#N/A</v>
      </c>
      <c r="E174" t="e">
        <f>VLOOKUP(A174,CustomerDetail!A:E,5,0)</f>
        <v>#N/A</v>
      </c>
      <c r="F174" s="6" t="e">
        <f>VLOOKUP(E174,Mob.SalesPersons!C:D,2,0)</f>
        <v>#N/A</v>
      </c>
      <c r="G174" t="str">
        <f>IFERROR(VLOOKUP(D174,CUSTOMER!A:B,2,FALSE),"None")</f>
        <v>None</v>
      </c>
      <c r="H174" t="e">
        <f>VLOOKUP(A174,CustomerDetail!A:F,6,0)</f>
        <v>#N/A</v>
      </c>
      <c r="I174" t="e">
        <f>VLOOKUP(A174,CustomerDetail!A:G,7,0)</f>
        <v>#N/A</v>
      </c>
      <c r="J174" t="e">
        <f>VLOOKUP(E174,Mob.SalesPersons!C:E,3,0)</f>
        <v>#N/A</v>
      </c>
      <c r="M174" s="17" t="e">
        <f>VLOOKUP(A174,LPO!A:D,4,0)</f>
        <v>#N/A</v>
      </c>
      <c r="N174" s="37" t="e">
        <f>VLOOKUP(A174,CustomerDetail!A:K,11,0)</f>
        <v>#N/A</v>
      </c>
      <c r="O174" s="38" t="e">
        <f t="shared" si="8"/>
        <v>#N/A</v>
      </c>
      <c r="Q174" s="38" t="str">
        <f>IFERROR(VLOOKUP(A174,'DO+INV'!A:B,2,0),"NIL")</f>
        <v>NIL</v>
      </c>
      <c r="R174" s="38">
        <f>IFERROR(VLOOKUP(Q174,'DO+INV'!B:G,6,0),0)</f>
        <v>0</v>
      </c>
    </row>
    <row r="175" spans="1:18" x14ac:dyDescent="0.3">
      <c r="A175"/>
      <c r="B175" s="4" t="e">
        <f>VLOOKUP(A175,DO_Itemwise!A:G,2,FALSE)</f>
        <v>#N/A</v>
      </c>
      <c r="C175" s="6" t="e">
        <f>VLOOKUP(A175,DO_Itemwise!A:G,3,FALSE)</f>
        <v>#N/A</v>
      </c>
      <c r="D175" t="e">
        <f>VLOOKUP(A175,DO_Itemwise!A:G,4,FALSE)</f>
        <v>#N/A</v>
      </c>
      <c r="E175" t="e">
        <f>VLOOKUP(A175,CustomerDetail!A:E,5,0)</f>
        <v>#N/A</v>
      </c>
      <c r="F175" s="6" t="e">
        <f>VLOOKUP(E175,Mob.SalesPersons!C:D,2,0)</f>
        <v>#N/A</v>
      </c>
      <c r="G175" t="str">
        <f>IFERROR(VLOOKUP(D175,CUSTOMER!A:B,2,FALSE),"None")</f>
        <v>None</v>
      </c>
      <c r="H175" t="e">
        <f>VLOOKUP(A175,CustomerDetail!A:F,6,0)</f>
        <v>#N/A</v>
      </c>
      <c r="I175" t="e">
        <f>VLOOKUP(A175,CustomerDetail!A:G,7,0)</f>
        <v>#N/A</v>
      </c>
      <c r="J175" t="e">
        <f>VLOOKUP(E175,Mob.SalesPersons!C:E,3,0)</f>
        <v>#N/A</v>
      </c>
      <c r="M175" s="17" t="e">
        <f>VLOOKUP(A175,LPO!A:D,4,0)</f>
        <v>#N/A</v>
      </c>
      <c r="N175" s="37" t="e">
        <f>VLOOKUP(A175,CustomerDetail!A:K,11,0)</f>
        <v>#N/A</v>
      </c>
      <c r="O175" s="38" t="e">
        <f t="shared" si="8"/>
        <v>#N/A</v>
      </c>
      <c r="Q175" s="38" t="str">
        <f>IFERROR(VLOOKUP(A175,'DO+INV'!A:B,2,0),"NIL")</f>
        <v>NIL</v>
      </c>
      <c r="R175" s="38">
        <f>IFERROR(VLOOKUP(Q175,'DO+INV'!B:G,6,0),0)</f>
        <v>0</v>
      </c>
    </row>
    <row r="176" spans="1:18" x14ac:dyDescent="0.3">
      <c r="A176"/>
      <c r="B176" s="4" t="e">
        <f>VLOOKUP(A176,DO_Itemwise!A:G,2,FALSE)</f>
        <v>#N/A</v>
      </c>
      <c r="C176" s="6" t="e">
        <f>VLOOKUP(A176,DO_Itemwise!A:G,3,FALSE)</f>
        <v>#N/A</v>
      </c>
      <c r="D176" t="e">
        <f>VLOOKUP(A176,DO_Itemwise!A:G,4,FALSE)</f>
        <v>#N/A</v>
      </c>
      <c r="E176" t="e">
        <f>VLOOKUP(A176,CustomerDetail!A:E,5,0)</f>
        <v>#N/A</v>
      </c>
      <c r="F176" s="6" t="e">
        <f>VLOOKUP(E176,Mob.SalesPersons!C:D,2,0)</f>
        <v>#N/A</v>
      </c>
      <c r="G176" t="str">
        <f>IFERROR(VLOOKUP(D176,CUSTOMER!A:B,2,FALSE),"None")</f>
        <v>None</v>
      </c>
      <c r="H176" t="e">
        <f>VLOOKUP(A176,CustomerDetail!A:F,6,0)</f>
        <v>#N/A</v>
      </c>
      <c r="I176" t="e">
        <f>VLOOKUP(A176,CustomerDetail!A:G,7,0)</f>
        <v>#N/A</v>
      </c>
      <c r="J176" t="e">
        <f>VLOOKUP(E176,Mob.SalesPersons!C:E,3,0)</f>
        <v>#N/A</v>
      </c>
      <c r="M176" s="17" t="e">
        <f>VLOOKUP(A176,LPO!A:D,4,0)</f>
        <v>#N/A</v>
      </c>
      <c r="N176" s="37" t="e">
        <f>VLOOKUP(A176,CustomerDetail!A:K,11,0)</f>
        <v>#N/A</v>
      </c>
      <c r="O176" s="38" t="e">
        <f t="shared" si="8"/>
        <v>#N/A</v>
      </c>
      <c r="Q176" s="38" t="str">
        <f>IFERROR(VLOOKUP(A176,'DO+INV'!A:B,2,0),"NIL")</f>
        <v>NIL</v>
      </c>
      <c r="R176" s="38">
        <f>IFERROR(VLOOKUP(Q176,'DO+INV'!B:G,6,0),0)</f>
        <v>0</v>
      </c>
    </row>
    <row r="177" spans="1:18" x14ac:dyDescent="0.3">
      <c r="A177"/>
      <c r="B177" s="4" t="e">
        <f>VLOOKUP(A177,DO_Itemwise!A:G,2,FALSE)</f>
        <v>#N/A</v>
      </c>
      <c r="C177" s="6" t="e">
        <f>VLOOKUP(A177,DO_Itemwise!A:G,3,FALSE)</f>
        <v>#N/A</v>
      </c>
      <c r="D177" t="e">
        <f>VLOOKUP(A177,DO_Itemwise!A:G,4,FALSE)</f>
        <v>#N/A</v>
      </c>
      <c r="E177" t="e">
        <f>VLOOKUP(A177,CustomerDetail!A:E,5,0)</f>
        <v>#N/A</v>
      </c>
      <c r="F177" s="6" t="e">
        <f>VLOOKUP(E177,Mob.SalesPersons!C:D,2,0)</f>
        <v>#N/A</v>
      </c>
      <c r="G177" t="str">
        <f>IFERROR(VLOOKUP(D177,CUSTOMER!A:B,2,FALSE),"None")</f>
        <v>None</v>
      </c>
      <c r="H177" t="e">
        <f>VLOOKUP(A177,CustomerDetail!A:F,6,0)</f>
        <v>#N/A</v>
      </c>
      <c r="I177" t="e">
        <f>VLOOKUP(A177,CustomerDetail!A:G,7,0)</f>
        <v>#N/A</v>
      </c>
      <c r="J177" t="e">
        <f>VLOOKUP(E177,Mob.SalesPersons!C:E,3,0)</f>
        <v>#N/A</v>
      </c>
      <c r="M177" s="17" t="e">
        <f>VLOOKUP(A177,LPO!A:D,4,0)</f>
        <v>#N/A</v>
      </c>
      <c r="N177" s="37" t="e">
        <f>VLOOKUP(A177,CustomerDetail!A:K,11,0)</f>
        <v>#N/A</v>
      </c>
      <c r="O177" s="38" t="e">
        <f t="shared" si="8"/>
        <v>#N/A</v>
      </c>
      <c r="Q177" s="38" t="str">
        <f>IFERROR(VLOOKUP(A177,'DO+INV'!A:B,2,0),"NIL")</f>
        <v>NIL</v>
      </c>
      <c r="R177" s="38">
        <f>IFERROR(VLOOKUP(Q177,'DO+INV'!B:G,6,0),0)</f>
        <v>0</v>
      </c>
    </row>
    <row r="178" spans="1:18" x14ac:dyDescent="0.3">
      <c r="A178"/>
      <c r="B178" s="4" t="e">
        <f>VLOOKUP(A178,DO_Itemwise!A:G,2,FALSE)</f>
        <v>#N/A</v>
      </c>
      <c r="C178" s="6" t="e">
        <f>VLOOKUP(A178,DO_Itemwise!A:G,3,FALSE)</f>
        <v>#N/A</v>
      </c>
      <c r="D178" t="e">
        <f>VLOOKUP(A178,DO_Itemwise!A:G,4,FALSE)</f>
        <v>#N/A</v>
      </c>
      <c r="E178" t="e">
        <f>VLOOKUP(A178,CustomerDetail!A:E,5,0)</f>
        <v>#N/A</v>
      </c>
      <c r="F178" s="6" t="e">
        <f>VLOOKUP(E178,Mob.SalesPersons!C:D,2,0)</f>
        <v>#N/A</v>
      </c>
      <c r="G178" t="str">
        <f>IFERROR(VLOOKUP(D178,CUSTOMER!A:B,2,FALSE),"None")</f>
        <v>None</v>
      </c>
      <c r="H178" t="e">
        <f>VLOOKUP(A178,CustomerDetail!A:F,6,0)</f>
        <v>#N/A</v>
      </c>
      <c r="I178" t="e">
        <f>VLOOKUP(A178,CustomerDetail!A:G,7,0)</f>
        <v>#N/A</v>
      </c>
      <c r="J178" t="e">
        <f>VLOOKUP(E178,Mob.SalesPersons!C:E,3,0)</f>
        <v>#N/A</v>
      </c>
      <c r="M178" s="17" t="e">
        <f>VLOOKUP(A178,LPO!A:D,4,0)</f>
        <v>#N/A</v>
      </c>
      <c r="N178" s="37" t="e">
        <f>VLOOKUP(A178,CustomerDetail!A:K,11,0)</f>
        <v>#N/A</v>
      </c>
      <c r="O178" s="38" t="e">
        <f t="shared" si="8"/>
        <v>#N/A</v>
      </c>
      <c r="Q178" s="38" t="str">
        <f>IFERROR(VLOOKUP(A178,'DO+INV'!A:B,2,0),"NIL")</f>
        <v>NIL</v>
      </c>
      <c r="R178" s="38">
        <f>IFERROR(VLOOKUP(Q178,'DO+INV'!B:G,6,0),0)</f>
        <v>0</v>
      </c>
    </row>
    <row r="179" spans="1:18" x14ac:dyDescent="0.3">
      <c r="A179"/>
      <c r="B179" s="4" t="e">
        <f>VLOOKUP(A179,DO_Itemwise!A:G,2,FALSE)</f>
        <v>#N/A</v>
      </c>
      <c r="C179" s="6" t="e">
        <f>VLOOKUP(A179,DO_Itemwise!A:G,3,FALSE)</f>
        <v>#N/A</v>
      </c>
      <c r="D179" t="e">
        <f>VLOOKUP(A179,DO_Itemwise!A:G,4,FALSE)</f>
        <v>#N/A</v>
      </c>
      <c r="E179" t="e">
        <f>VLOOKUP(A179,CustomerDetail!A:E,5,0)</f>
        <v>#N/A</v>
      </c>
      <c r="F179" s="6" t="e">
        <f>VLOOKUP(E179,Mob.SalesPersons!C:D,2,0)</f>
        <v>#N/A</v>
      </c>
      <c r="G179" t="str">
        <f>IFERROR(VLOOKUP(D179,CUSTOMER!A:B,2,FALSE),"None")</f>
        <v>None</v>
      </c>
      <c r="H179" t="e">
        <f>VLOOKUP(A179,CustomerDetail!A:F,6,0)</f>
        <v>#N/A</v>
      </c>
      <c r="I179" t="e">
        <f>VLOOKUP(A179,CustomerDetail!A:G,7,0)</f>
        <v>#N/A</v>
      </c>
      <c r="J179" t="e">
        <f>VLOOKUP(E179,Mob.SalesPersons!C:E,3,0)</f>
        <v>#N/A</v>
      </c>
      <c r="M179" s="17" t="e">
        <f>VLOOKUP(A179,LPO!A:D,4,0)</f>
        <v>#N/A</v>
      </c>
      <c r="N179" s="37" t="e">
        <f>VLOOKUP(A179,CustomerDetail!A:K,11,0)</f>
        <v>#N/A</v>
      </c>
      <c r="O179" s="38" t="e">
        <f t="shared" si="8"/>
        <v>#N/A</v>
      </c>
      <c r="Q179" s="38" t="str">
        <f>IFERROR(VLOOKUP(A179,'DO+INV'!A:B,2,0),"NIL")</f>
        <v>NIL</v>
      </c>
      <c r="R179" s="38">
        <f>IFERROR(VLOOKUP(Q179,'DO+INV'!B:G,6,0),0)</f>
        <v>0</v>
      </c>
    </row>
    <row r="180" spans="1:18" x14ac:dyDescent="0.3">
      <c r="A180"/>
      <c r="B180" s="4" t="e">
        <f>VLOOKUP(A180,DO_Itemwise!A:G,2,FALSE)</f>
        <v>#N/A</v>
      </c>
      <c r="C180" s="6" t="e">
        <f>VLOOKUP(A180,DO_Itemwise!A:G,3,FALSE)</f>
        <v>#N/A</v>
      </c>
      <c r="D180" t="e">
        <f>VLOOKUP(A180,DO_Itemwise!A:G,4,FALSE)</f>
        <v>#N/A</v>
      </c>
      <c r="E180" t="e">
        <f>VLOOKUP(A180,CustomerDetail!A:E,5,0)</f>
        <v>#N/A</v>
      </c>
      <c r="F180" s="6" t="e">
        <f>VLOOKUP(E180,Mob.SalesPersons!C:D,2,0)</f>
        <v>#N/A</v>
      </c>
      <c r="G180" t="str">
        <f>IFERROR(VLOOKUP(D180,CUSTOMER!A:B,2,FALSE),"None")</f>
        <v>None</v>
      </c>
      <c r="H180" t="e">
        <f>VLOOKUP(A180,CustomerDetail!A:F,6,0)</f>
        <v>#N/A</v>
      </c>
      <c r="I180" t="e">
        <f>VLOOKUP(A180,CustomerDetail!A:G,7,0)</f>
        <v>#N/A</v>
      </c>
      <c r="J180" t="e">
        <f>VLOOKUP(E180,Mob.SalesPersons!C:E,3,0)</f>
        <v>#N/A</v>
      </c>
      <c r="M180" s="17" t="e">
        <f>VLOOKUP(A180,LPO!A:D,4,0)</f>
        <v>#N/A</v>
      </c>
      <c r="N180" s="37" t="e">
        <f>VLOOKUP(A180,CustomerDetail!A:K,11,0)</f>
        <v>#N/A</v>
      </c>
      <c r="O180" s="38" t="e">
        <f t="shared" si="8"/>
        <v>#N/A</v>
      </c>
      <c r="Q180" s="38" t="str">
        <f>IFERROR(VLOOKUP(A180,'DO+INV'!A:B,2,0),"NIL")</f>
        <v>NIL</v>
      </c>
      <c r="R180" s="38">
        <f>IFERROR(VLOOKUP(Q180,'DO+INV'!B:G,6,0),0)</f>
        <v>0</v>
      </c>
    </row>
    <row r="181" spans="1:18" x14ac:dyDescent="0.3">
      <c r="A181"/>
      <c r="B181" s="4" t="e">
        <f>VLOOKUP(A181,DO_Itemwise!A:G,2,FALSE)</f>
        <v>#N/A</v>
      </c>
      <c r="C181" s="6" t="e">
        <f>VLOOKUP(A181,DO_Itemwise!A:G,3,FALSE)</f>
        <v>#N/A</v>
      </c>
      <c r="D181" t="e">
        <f>VLOOKUP(A181,DO_Itemwise!A:G,4,FALSE)</f>
        <v>#N/A</v>
      </c>
      <c r="E181" t="e">
        <f>VLOOKUP(A181,CustomerDetail!A:E,5,0)</f>
        <v>#N/A</v>
      </c>
      <c r="F181" s="6" t="e">
        <f>VLOOKUP(E181,Mob.SalesPersons!C:D,2,0)</f>
        <v>#N/A</v>
      </c>
      <c r="G181" t="str">
        <f>IFERROR(VLOOKUP(D181,CUSTOMER!A:B,2,FALSE),"None")</f>
        <v>None</v>
      </c>
      <c r="H181" t="e">
        <f>VLOOKUP(A181,CustomerDetail!A:F,6,0)</f>
        <v>#N/A</v>
      </c>
      <c r="I181" t="e">
        <f>VLOOKUP(A181,CustomerDetail!A:G,7,0)</f>
        <v>#N/A</v>
      </c>
      <c r="J181" t="e">
        <f>VLOOKUP(E181,Mob.SalesPersons!C:E,3,0)</f>
        <v>#N/A</v>
      </c>
      <c r="M181" s="17" t="e">
        <f>VLOOKUP(A181,LPO!A:D,4,0)</f>
        <v>#N/A</v>
      </c>
      <c r="N181" s="37" t="e">
        <f>VLOOKUP(A181,CustomerDetail!A:K,11,0)</f>
        <v>#N/A</v>
      </c>
      <c r="O181" s="38" t="e">
        <f t="shared" si="8"/>
        <v>#N/A</v>
      </c>
      <c r="Q181" s="38" t="str">
        <f>IFERROR(VLOOKUP(A181,'DO+INV'!A:B,2,0),"NIL")</f>
        <v>NIL</v>
      </c>
      <c r="R181" s="38">
        <f>IFERROR(VLOOKUP(Q181,'DO+INV'!B:G,6,0),0)</f>
        <v>0</v>
      </c>
    </row>
    <row r="182" spans="1:18" x14ac:dyDescent="0.3">
      <c r="A182"/>
      <c r="B182" s="4" t="e">
        <f>VLOOKUP(A182,DO_Itemwise!A:G,2,FALSE)</f>
        <v>#N/A</v>
      </c>
      <c r="C182" s="6" t="e">
        <f>VLOOKUP(A182,DO_Itemwise!A:G,3,FALSE)</f>
        <v>#N/A</v>
      </c>
      <c r="D182" t="e">
        <f>VLOOKUP(A182,DO_Itemwise!A:G,4,FALSE)</f>
        <v>#N/A</v>
      </c>
      <c r="E182" t="e">
        <f>VLOOKUP(A182,CustomerDetail!A:E,5,0)</f>
        <v>#N/A</v>
      </c>
      <c r="F182" s="6" t="e">
        <f>VLOOKUP(E182,Mob.SalesPersons!C:D,2,0)</f>
        <v>#N/A</v>
      </c>
      <c r="G182" t="str">
        <f>IFERROR(VLOOKUP(D182,CUSTOMER!A:B,2,FALSE),"None")</f>
        <v>None</v>
      </c>
      <c r="H182" t="e">
        <f>VLOOKUP(A182,CustomerDetail!A:F,6,0)</f>
        <v>#N/A</v>
      </c>
      <c r="I182" t="e">
        <f>VLOOKUP(A182,CustomerDetail!A:G,7,0)</f>
        <v>#N/A</v>
      </c>
      <c r="J182" t="e">
        <f>VLOOKUP(E182,Mob.SalesPersons!C:E,3,0)</f>
        <v>#N/A</v>
      </c>
      <c r="M182" s="17" t="e">
        <f>VLOOKUP(A182,LPO!A:D,4,0)</f>
        <v>#N/A</v>
      </c>
      <c r="N182" s="37" t="e">
        <f>VLOOKUP(A182,CustomerDetail!A:K,11,0)</f>
        <v>#N/A</v>
      </c>
      <c r="O182" s="38" t="e">
        <f t="shared" si="8"/>
        <v>#N/A</v>
      </c>
      <c r="Q182" s="38" t="str">
        <f>IFERROR(VLOOKUP(A182,'DO+INV'!A:B,2,0),"NIL")</f>
        <v>NIL</v>
      </c>
      <c r="R182" s="38">
        <f>IFERROR(VLOOKUP(Q182,'DO+INV'!B:G,6,0),0)</f>
        <v>0</v>
      </c>
    </row>
    <row r="183" spans="1:18" x14ac:dyDescent="0.3">
      <c r="A183"/>
      <c r="B183" s="4" t="e">
        <f>VLOOKUP(A183,DO_Itemwise!A:G,2,FALSE)</f>
        <v>#N/A</v>
      </c>
      <c r="C183" s="6" t="e">
        <f>VLOOKUP(A183,DO_Itemwise!A:G,3,FALSE)</f>
        <v>#N/A</v>
      </c>
      <c r="D183" t="e">
        <f>VLOOKUP(A183,DO_Itemwise!A:G,4,FALSE)</f>
        <v>#N/A</v>
      </c>
      <c r="E183" t="e">
        <f>VLOOKUP(A183,CustomerDetail!A:E,5,0)</f>
        <v>#N/A</v>
      </c>
      <c r="F183" s="6" t="e">
        <f>VLOOKUP(E183,Mob.SalesPersons!C:D,2,0)</f>
        <v>#N/A</v>
      </c>
      <c r="G183" t="str">
        <f>IFERROR(VLOOKUP(D183,CUSTOMER!A:B,2,FALSE),"None")</f>
        <v>None</v>
      </c>
      <c r="H183" t="e">
        <f>VLOOKUP(A183,CustomerDetail!A:F,6,0)</f>
        <v>#N/A</v>
      </c>
      <c r="I183" t="e">
        <f>VLOOKUP(A183,CustomerDetail!A:G,7,0)</f>
        <v>#N/A</v>
      </c>
      <c r="J183" t="e">
        <f>VLOOKUP(E183,Mob.SalesPersons!C:E,3,0)</f>
        <v>#N/A</v>
      </c>
      <c r="M183" s="17" t="e">
        <f>VLOOKUP(A183,LPO!A:D,4,0)</f>
        <v>#N/A</v>
      </c>
      <c r="N183" s="37" t="e">
        <f>VLOOKUP(A183,CustomerDetail!A:K,11,0)</f>
        <v>#N/A</v>
      </c>
      <c r="O183" s="38" t="e">
        <f t="shared" si="8"/>
        <v>#N/A</v>
      </c>
      <c r="Q183" s="38" t="str">
        <f>IFERROR(VLOOKUP(A183,'DO+INV'!A:B,2,0),"NIL")</f>
        <v>NIL</v>
      </c>
      <c r="R183" s="38">
        <f>IFERROR(VLOOKUP(Q183,'DO+INV'!B:G,6,0),0)</f>
        <v>0</v>
      </c>
    </row>
    <row r="184" spans="1:18" x14ac:dyDescent="0.3">
      <c r="A184"/>
      <c r="B184" s="4" t="e">
        <f>VLOOKUP(A184,DO_Itemwise!A:G,2,FALSE)</f>
        <v>#N/A</v>
      </c>
      <c r="C184" s="6" t="e">
        <f>VLOOKUP(A184,DO_Itemwise!A:G,3,FALSE)</f>
        <v>#N/A</v>
      </c>
      <c r="D184" t="e">
        <f>VLOOKUP(A184,DO_Itemwise!A:G,4,FALSE)</f>
        <v>#N/A</v>
      </c>
      <c r="E184" t="e">
        <f>VLOOKUP(A184,CustomerDetail!A:E,5,0)</f>
        <v>#N/A</v>
      </c>
      <c r="F184" s="6" t="e">
        <f>VLOOKUP(E184,Mob.SalesPersons!C:D,2,0)</f>
        <v>#N/A</v>
      </c>
      <c r="G184" t="str">
        <f>IFERROR(VLOOKUP(D184,CUSTOMER!A:B,2,FALSE),"None")</f>
        <v>None</v>
      </c>
      <c r="H184" t="e">
        <f>VLOOKUP(A184,CustomerDetail!A:F,6,0)</f>
        <v>#N/A</v>
      </c>
      <c r="I184" t="e">
        <f>VLOOKUP(A184,CustomerDetail!A:G,7,0)</f>
        <v>#N/A</v>
      </c>
      <c r="J184" t="e">
        <f>VLOOKUP(E184,Mob.SalesPersons!C:E,3,0)</f>
        <v>#N/A</v>
      </c>
      <c r="M184" s="17" t="e">
        <f>VLOOKUP(A184,LPO!A:D,4,0)</f>
        <v>#N/A</v>
      </c>
      <c r="N184" s="37" t="e">
        <f>VLOOKUP(A184,CustomerDetail!A:K,11,0)</f>
        <v>#N/A</v>
      </c>
      <c r="O184" s="38" t="e">
        <f t="shared" si="8"/>
        <v>#N/A</v>
      </c>
      <c r="Q184" s="38" t="str">
        <f>IFERROR(VLOOKUP(A184,'DO+INV'!A:B,2,0),"NIL")</f>
        <v>NIL</v>
      </c>
      <c r="R184" s="38">
        <f>IFERROR(VLOOKUP(Q184,'DO+INV'!B:G,6,0),0)</f>
        <v>0</v>
      </c>
    </row>
    <row r="185" spans="1:18" x14ac:dyDescent="0.3">
      <c r="A185"/>
      <c r="B185" s="4" t="e">
        <f>VLOOKUP(A185,DO_Itemwise!A:G,2,FALSE)</f>
        <v>#N/A</v>
      </c>
      <c r="C185" s="6" t="e">
        <f>VLOOKUP(A185,DO_Itemwise!A:G,3,FALSE)</f>
        <v>#N/A</v>
      </c>
      <c r="D185" t="e">
        <f>VLOOKUP(A185,DO_Itemwise!A:G,4,FALSE)</f>
        <v>#N/A</v>
      </c>
      <c r="E185" t="e">
        <f>VLOOKUP(A185,CustomerDetail!A:E,5,0)</f>
        <v>#N/A</v>
      </c>
      <c r="F185" s="6" t="e">
        <f>VLOOKUP(E185,Mob.SalesPersons!C:D,2,0)</f>
        <v>#N/A</v>
      </c>
      <c r="G185" t="str">
        <f>IFERROR(VLOOKUP(D185,CUSTOMER!A:B,2,FALSE),"None")</f>
        <v>None</v>
      </c>
      <c r="H185" t="e">
        <f>VLOOKUP(A185,CustomerDetail!A:F,6,0)</f>
        <v>#N/A</v>
      </c>
      <c r="I185" t="e">
        <f>VLOOKUP(A185,CustomerDetail!A:G,7,0)</f>
        <v>#N/A</v>
      </c>
      <c r="J185" t="e">
        <f>VLOOKUP(E185,Mob.SalesPersons!C:E,3,0)</f>
        <v>#N/A</v>
      </c>
      <c r="M185" s="17" t="e">
        <f>VLOOKUP(A185,LPO!A:D,4,0)</f>
        <v>#N/A</v>
      </c>
      <c r="N185" s="37" t="e">
        <f>VLOOKUP(A185,CustomerDetail!A:K,11,0)</f>
        <v>#N/A</v>
      </c>
      <c r="O185" s="38" t="e">
        <f t="shared" si="8"/>
        <v>#N/A</v>
      </c>
      <c r="Q185" s="38" t="str">
        <f>IFERROR(VLOOKUP(A185,'DO+INV'!A:B,2,0),"NIL")</f>
        <v>NIL</v>
      </c>
      <c r="R185" s="38">
        <f>IFERROR(VLOOKUP(Q185,'DO+INV'!B:G,6,0),0)</f>
        <v>0</v>
      </c>
    </row>
    <row r="186" spans="1:18" x14ac:dyDescent="0.3">
      <c r="A186"/>
      <c r="B186" s="4" t="e">
        <f>VLOOKUP(A186,DO_Itemwise!A:G,2,FALSE)</f>
        <v>#N/A</v>
      </c>
      <c r="C186" s="6" t="e">
        <f>VLOOKUP(A186,DO_Itemwise!A:G,3,FALSE)</f>
        <v>#N/A</v>
      </c>
      <c r="D186" t="e">
        <f>VLOOKUP(A186,DO_Itemwise!A:G,4,FALSE)</f>
        <v>#N/A</v>
      </c>
      <c r="E186" t="e">
        <f>VLOOKUP(A186,CustomerDetail!A:E,5,0)</f>
        <v>#N/A</v>
      </c>
      <c r="F186" s="6" t="e">
        <f>VLOOKUP(E186,Mob.SalesPersons!C:D,2,0)</f>
        <v>#N/A</v>
      </c>
      <c r="G186" t="str">
        <f>IFERROR(VLOOKUP(D186,CUSTOMER!A:B,2,FALSE),"None")</f>
        <v>None</v>
      </c>
      <c r="H186" t="e">
        <f>VLOOKUP(A186,CustomerDetail!A:F,6,0)</f>
        <v>#N/A</v>
      </c>
      <c r="I186" t="e">
        <f>VLOOKUP(A186,CustomerDetail!A:G,7,0)</f>
        <v>#N/A</v>
      </c>
      <c r="J186" t="e">
        <f>VLOOKUP(E186,Mob.SalesPersons!C:E,3,0)</f>
        <v>#N/A</v>
      </c>
      <c r="M186" s="17" t="e">
        <f>VLOOKUP(A186,LPO!A:D,4,0)</f>
        <v>#N/A</v>
      </c>
      <c r="N186" s="37" t="e">
        <f>VLOOKUP(A186,CustomerDetail!A:K,11,0)</f>
        <v>#N/A</v>
      </c>
      <c r="O186" s="38" t="e">
        <f t="shared" si="8"/>
        <v>#N/A</v>
      </c>
      <c r="Q186" s="38" t="str">
        <f>IFERROR(VLOOKUP(A186,'DO+INV'!A:B,2,0),"NIL")</f>
        <v>NIL</v>
      </c>
      <c r="R186" s="38">
        <f>IFERROR(VLOOKUP(Q186,'DO+INV'!B:G,6,0),0)</f>
        <v>0</v>
      </c>
    </row>
    <row r="187" spans="1:18" x14ac:dyDescent="0.3">
      <c r="A187"/>
      <c r="B187" s="4" t="e">
        <f>VLOOKUP(A187,DO_Itemwise!A:G,2,FALSE)</f>
        <v>#N/A</v>
      </c>
      <c r="C187" s="6" t="e">
        <f>VLOOKUP(A187,DO_Itemwise!A:G,3,FALSE)</f>
        <v>#N/A</v>
      </c>
      <c r="D187" t="e">
        <f>VLOOKUP(A187,DO_Itemwise!A:G,4,FALSE)</f>
        <v>#N/A</v>
      </c>
      <c r="E187" t="e">
        <f>VLOOKUP(A187,CustomerDetail!A:E,5,0)</f>
        <v>#N/A</v>
      </c>
      <c r="F187" s="6" t="e">
        <f>VLOOKUP(E187,Mob.SalesPersons!C:D,2,0)</f>
        <v>#N/A</v>
      </c>
      <c r="G187" t="str">
        <f>IFERROR(VLOOKUP(D187,CUSTOMER!A:B,2,FALSE),"None")</f>
        <v>None</v>
      </c>
      <c r="H187" t="e">
        <f>VLOOKUP(A187,CustomerDetail!A:F,6,0)</f>
        <v>#N/A</v>
      </c>
      <c r="I187" t="e">
        <f>VLOOKUP(A187,CustomerDetail!A:G,7,0)</f>
        <v>#N/A</v>
      </c>
      <c r="J187" t="e">
        <f>VLOOKUP(E187,Mob.SalesPersons!C:E,3,0)</f>
        <v>#N/A</v>
      </c>
      <c r="M187" s="17" t="e">
        <f>VLOOKUP(A187,LPO!A:D,4,0)</f>
        <v>#N/A</v>
      </c>
      <c r="N187" s="37" t="e">
        <f>VLOOKUP(A187,CustomerDetail!A:K,11,0)</f>
        <v>#N/A</v>
      </c>
      <c r="O187" s="38" t="e">
        <f t="shared" si="8"/>
        <v>#N/A</v>
      </c>
      <c r="Q187" s="38" t="str">
        <f>IFERROR(VLOOKUP(A187,'DO+INV'!A:B,2,0),"NIL")</f>
        <v>NIL</v>
      </c>
      <c r="R187" s="38">
        <f>IFERROR(VLOOKUP(Q187,'DO+INV'!B:G,6,0),0)</f>
        <v>0</v>
      </c>
    </row>
    <row r="188" spans="1:18" x14ac:dyDescent="0.3">
      <c r="A188"/>
      <c r="B188" s="4" t="e">
        <f>VLOOKUP(A188,DO_Itemwise!A:G,2,FALSE)</f>
        <v>#N/A</v>
      </c>
      <c r="C188" s="6" t="e">
        <f>VLOOKUP(A188,DO_Itemwise!A:G,3,FALSE)</f>
        <v>#N/A</v>
      </c>
      <c r="D188" t="e">
        <f>VLOOKUP(A188,DO_Itemwise!A:G,4,FALSE)</f>
        <v>#N/A</v>
      </c>
      <c r="E188" t="e">
        <f>VLOOKUP(A188,CustomerDetail!A:E,5,0)</f>
        <v>#N/A</v>
      </c>
      <c r="F188" s="6" t="e">
        <f>VLOOKUP(E188,Mob.SalesPersons!C:D,2,0)</f>
        <v>#N/A</v>
      </c>
      <c r="G188" t="str">
        <f>IFERROR(VLOOKUP(D188,CUSTOMER!A:B,2,FALSE),"None")</f>
        <v>None</v>
      </c>
      <c r="H188" t="e">
        <f>VLOOKUP(A188,CustomerDetail!A:F,6,0)</f>
        <v>#N/A</v>
      </c>
      <c r="I188" t="e">
        <f>VLOOKUP(A188,CustomerDetail!A:G,7,0)</f>
        <v>#N/A</v>
      </c>
      <c r="J188" t="e">
        <f>VLOOKUP(E188,Mob.SalesPersons!C:E,3,0)</f>
        <v>#N/A</v>
      </c>
      <c r="M188" s="17" t="e">
        <f>VLOOKUP(A188,LPO!A:D,4,0)</f>
        <v>#N/A</v>
      </c>
      <c r="N188" s="37" t="e">
        <f>VLOOKUP(A188,CustomerDetail!A:K,11,0)</f>
        <v>#N/A</v>
      </c>
      <c r="O188" s="38" t="e">
        <f t="shared" si="8"/>
        <v>#N/A</v>
      </c>
      <c r="Q188" s="38" t="str">
        <f>IFERROR(VLOOKUP(A188,'DO+INV'!A:B,2,0),"NIL")</f>
        <v>NIL</v>
      </c>
      <c r="R188" s="38">
        <f>IFERROR(VLOOKUP(Q188,'DO+INV'!B:G,6,0),0)</f>
        <v>0</v>
      </c>
    </row>
    <row r="189" spans="1:18" x14ac:dyDescent="0.3">
      <c r="A189"/>
      <c r="B189" s="4" t="e">
        <f>VLOOKUP(A189,DO_Itemwise!A:G,2,FALSE)</f>
        <v>#N/A</v>
      </c>
      <c r="C189" s="6" t="e">
        <f>VLOOKUP(A189,DO_Itemwise!A:G,3,FALSE)</f>
        <v>#N/A</v>
      </c>
      <c r="D189" t="e">
        <f>VLOOKUP(A189,DO_Itemwise!A:G,4,FALSE)</f>
        <v>#N/A</v>
      </c>
      <c r="E189" t="e">
        <f>VLOOKUP(A189,CustomerDetail!A:E,5,0)</f>
        <v>#N/A</v>
      </c>
      <c r="F189" s="6" t="e">
        <f>VLOOKUP(E189,Mob.SalesPersons!C:D,2,0)</f>
        <v>#N/A</v>
      </c>
      <c r="G189" t="str">
        <f>IFERROR(VLOOKUP(D189,CUSTOMER!A:B,2,FALSE),"None")</f>
        <v>None</v>
      </c>
      <c r="H189" t="e">
        <f>VLOOKUP(A189,CustomerDetail!A:F,6,0)</f>
        <v>#N/A</v>
      </c>
      <c r="I189" t="e">
        <f>VLOOKUP(A189,CustomerDetail!A:G,7,0)</f>
        <v>#N/A</v>
      </c>
      <c r="J189" t="e">
        <f>VLOOKUP(E189,Mob.SalesPersons!C:E,3,0)</f>
        <v>#N/A</v>
      </c>
      <c r="M189" s="17" t="e">
        <f>VLOOKUP(A189,LPO!A:D,4,0)</f>
        <v>#N/A</v>
      </c>
      <c r="N189" s="37" t="e">
        <f>VLOOKUP(A189,CustomerDetail!A:K,11,0)</f>
        <v>#N/A</v>
      </c>
      <c r="O189" s="38" t="e">
        <f t="shared" si="8"/>
        <v>#N/A</v>
      </c>
      <c r="Q189" s="38" t="str">
        <f>IFERROR(VLOOKUP(A189,'DO+INV'!A:B,2,0),"NIL")</f>
        <v>NIL</v>
      </c>
      <c r="R189" s="38">
        <f>IFERROR(VLOOKUP(Q189,'DO+INV'!B:G,6,0),0)</f>
        <v>0</v>
      </c>
    </row>
    <row r="190" spans="1:18" x14ac:dyDescent="0.3">
      <c r="A190"/>
      <c r="B190" s="4" t="e">
        <f>VLOOKUP(A190,DO_Itemwise!A:G,2,FALSE)</f>
        <v>#N/A</v>
      </c>
      <c r="C190" s="6" t="e">
        <f>VLOOKUP(A190,DO_Itemwise!A:G,3,FALSE)</f>
        <v>#N/A</v>
      </c>
      <c r="D190" t="e">
        <f>VLOOKUP(A190,DO_Itemwise!A:G,4,FALSE)</f>
        <v>#N/A</v>
      </c>
      <c r="E190" t="e">
        <f>VLOOKUP(A190,CustomerDetail!A:E,5,0)</f>
        <v>#N/A</v>
      </c>
      <c r="F190" s="6" t="e">
        <f>VLOOKUP(E190,Mob.SalesPersons!C:D,2,0)</f>
        <v>#N/A</v>
      </c>
      <c r="G190" t="str">
        <f>IFERROR(VLOOKUP(D190,CUSTOMER!A:B,2,FALSE),"None")</f>
        <v>None</v>
      </c>
      <c r="H190" t="e">
        <f>VLOOKUP(A190,CustomerDetail!A:F,6,0)</f>
        <v>#N/A</v>
      </c>
      <c r="I190" t="e">
        <f>VLOOKUP(A190,CustomerDetail!A:G,7,0)</f>
        <v>#N/A</v>
      </c>
      <c r="J190" t="e">
        <f>VLOOKUP(E190,Mob.SalesPersons!C:E,3,0)</f>
        <v>#N/A</v>
      </c>
      <c r="M190" s="17" t="e">
        <f>VLOOKUP(A190,LPO!A:D,4,0)</f>
        <v>#N/A</v>
      </c>
      <c r="N190" s="37" t="e">
        <f>VLOOKUP(A190,CustomerDetail!A:K,11,0)</f>
        <v>#N/A</v>
      </c>
      <c r="O190" s="38" t="e">
        <f t="shared" si="8"/>
        <v>#N/A</v>
      </c>
      <c r="Q190" s="38" t="str">
        <f>IFERROR(VLOOKUP(A190,'DO+INV'!A:B,2,0),"NIL")</f>
        <v>NIL</v>
      </c>
      <c r="R190" s="38">
        <f>IFERROR(VLOOKUP(Q190,'DO+INV'!B:G,6,0),0)</f>
        <v>0</v>
      </c>
    </row>
    <row r="191" spans="1:18" x14ac:dyDescent="0.3">
      <c r="A191"/>
      <c r="B191" s="4" t="e">
        <f>VLOOKUP(A191,DO_Itemwise!A:G,2,FALSE)</f>
        <v>#N/A</v>
      </c>
      <c r="C191" s="6" t="e">
        <f>VLOOKUP(A191,DO_Itemwise!A:G,3,FALSE)</f>
        <v>#N/A</v>
      </c>
      <c r="D191" t="e">
        <f>VLOOKUP(A191,DO_Itemwise!A:G,4,FALSE)</f>
        <v>#N/A</v>
      </c>
      <c r="E191" t="e">
        <f>VLOOKUP(A191,CustomerDetail!A:E,5,0)</f>
        <v>#N/A</v>
      </c>
      <c r="F191" s="6" t="e">
        <f>VLOOKUP(E191,Mob.SalesPersons!C:D,2,0)</f>
        <v>#N/A</v>
      </c>
      <c r="G191" t="str">
        <f>IFERROR(VLOOKUP(D191,CUSTOMER!A:B,2,FALSE),"None")</f>
        <v>None</v>
      </c>
      <c r="H191" t="e">
        <f>VLOOKUP(A191,CustomerDetail!A:F,6,0)</f>
        <v>#N/A</v>
      </c>
      <c r="I191" t="e">
        <f>VLOOKUP(A191,CustomerDetail!A:G,7,0)</f>
        <v>#N/A</v>
      </c>
      <c r="J191" t="e">
        <f>VLOOKUP(E191,Mob.SalesPersons!C:E,3,0)</f>
        <v>#N/A</v>
      </c>
      <c r="M191" s="17" t="e">
        <f>VLOOKUP(A191,LPO!A:D,4,0)</f>
        <v>#N/A</v>
      </c>
      <c r="N191" s="37" t="e">
        <f>VLOOKUP(A191,CustomerDetail!A:K,11,0)</f>
        <v>#N/A</v>
      </c>
      <c r="O191" s="38" t="e">
        <f t="shared" si="8"/>
        <v>#N/A</v>
      </c>
      <c r="Q191" s="38" t="str">
        <f>IFERROR(VLOOKUP(A191,'DO+INV'!A:B,2,0),"NIL")</f>
        <v>NIL</v>
      </c>
      <c r="R191" s="38">
        <f>IFERROR(VLOOKUP(Q191,'DO+INV'!B:G,6,0),0)</f>
        <v>0</v>
      </c>
    </row>
    <row r="192" spans="1:18" x14ac:dyDescent="0.3">
      <c r="A192"/>
      <c r="B192" s="4" t="e">
        <f>VLOOKUP(A192,DO_Itemwise!A:G,2,FALSE)</f>
        <v>#N/A</v>
      </c>
      <c r="C192" s="6" t="e">
        <f>VLOOKUP(A192,DO_Itemwise!A:G,3,FALSE)</f>
        <v>#N/A</v>
      </c>
      <c r="D192" t="e">
        <f>VLOOKUP(A192,DO_Itemwise!A:G,4,FALSE)</f>
        <v>#N/A</v>
      </c>
      <c r="E192" t="e">
        <f>VLOOKUP(A192,CustomerDetail!A:E,5,0)</f>
        <v>#N/A</v>
      </c>
      <c r="F192" s="6" t="e">
        <f>VLOOKUP(E192,Mob.SalesPersons!C:D,2,0)</f>
        <v>#N/A</v>
      </c>
      <c r="G192" t="str">
        <f>IFERROR(VLOOKUP(D192,CUSTOMER!A:B,2,FALSE),"None")</f>
        <v>None</v>
      </c>
      <c r="H192" t="e">
        <f>VLOOKUP(A192,CustomerDetail!A:F,6,0)</f>
        <v>#N/A</v>
      </c>
      <c r="I192" t="e">
        <f>VLOOKUP(A192,CustomerDetail!A:G,7,0)</f>
        <v>#N/A</v>
      </c>
      <c r="J192" t="e">
        <f>VLOOKUP(E192,Mob.SalesPersons!C:E,3,0)</f>
        <v>#N/A</v>
      </c>
      <c r="M192" s="17" t="e">
        <f>VLOOKUP(A192,LPO!A:D,4,0)</f>
        <v>#N/A</v>
      </c>
      <c r="N192" s="37" t="e">
        <f>VLOOKUP(A192,CustomerDetail!A:K,11,0)</f>
        <v>#N/A</v>
      </c>
      <c r="O192" s="38" t="e">
        <f t="shared" ref="O192:O255" si="9">IF(N192=".",G192,N192)</f>
        <v>#N/A</v>
      </c>
      <c r="Q192" s="38" t="str">
        <f>IFERROR(VLOOKUP(A192,'DO+INV'!A:B,2,0),"NIL")</f>
        <v>NIL</v>
      </c>
      <c r="R192" s="38">
        <f>IFERROR(VLOOKUP(Q192,'DO+INV'!B:G,6,0),0)</f>
        <v>0</v>
      </c>
    </row>
    <row r="193" spans="1:18" x14ac:dyDescent="0.3">
      <c r="A193"/>
      <c r="B193" s="4" t="e">
        <f>VLOOKUP(A193,DO_Itemwise!A:G,2,FALSE)</f>
        <v>#N/A</v>
      </c>
      <c r="C193" s="6" t="e">
        <f>VLOOKUP(A193,DO_Itemwise!A:G,3,FALSE)</f>
        <v>#N/A</v>
      </c>
      <c r="D193" t="e">
        <f>VLOOKUP(A193,DO_Itemwise!A:G,4,FALSE)</f>
        <v>#N/A</v>
      </c>
      <c r="E193" t="e">
        <f>VLOOKUP(A193,CustomerDetail!A:E,5,0)</f>
        <v>#N/A</v>
      </c>
      <c r="F193" s="6" t="e">
        <f>VLOOKUP(E193,Mob.SalesPersons!C:D,2,0)</f>
        <v>#N/A</v>
      </c>
      <c r="G193" t="str">
        <f>IFERROR(VLOOKUP(D193,CUSTOMER!A:B,2,FALSE),"None")</f>
        <v>None</v>
      </c>
      <c r="H193" t="e">
        <f>VLOOKUP(A193,CustomerDetail!A:F,6,0)</f>
        <v>#N/A</v>
      </c>
      <c r="I193" t="e">
        <f>VLOOKUP(A193,CustomerDetail!A:G,7,0)</f>
        <v>#N/A</v>
      </c>
      <c r="J193" t="e">
        <f>VLOOKUP(E193,Mob.SalesPersons!C:E,3,0)</f>
        <v>#N/A</v>
      </c>
      <c r="M193" s="17" t="e">
        <f>VLOOKUP(A193,LPO!A:D,4,0)</f>
        <v>#N/A</v>
      </c>
      <c r="N193" s="37" t="e">
        <f>VLOOKUP(A193,CustomerDetail!A:K,11,0)</f>
        <v>#N/A</v>
      </c>
      <c r="O193" s="38" t="e">
        <f t="shared" si="9"/>
        <v>#N/A</v>
      </c>
      <c r="Q193" s="38" t="str">
        <f>IFERROR(VLOOKUP(A193,'DO+INV'!A:B,2,0),"NIL")</f>
        <v>NIL</v>
      </c>
      <c r="R193" s="38">
        <f>IFERROR(VLOOKUP(Q193,'DO+INV'!B:G,6,0),0)</f>
        <v>0</v>
      </c>
    </row>
    <row r="194" spans="1:18" x14ac:dyDescent="0.3">
      <c r="A194"/>
      <c r="B194" s="4" t="e">
        <f>VLOOKUP(A194,DO_Itemwise!A:G,2,FALSE)</f>
        <v>#N/A</v>
      </c>
      <c r="C194" s="6" t="e">
        <f>VLOOKUP(A194,DO_Itemwise!A:G,3,FALSE)</f>
        <v>#N/A</v>
      </c>
      <c r="D194" t="e">
        <f>VLOOKUP(A194,DO_Itemwise!A:G,4,FALSE)</f>
        <v>#N/A</v>
      </c>
      <c r="E194" t="e">
        <f>VLOOKUP(A194,CustomerDetail!A:E,5,0)</f>
        <v>#N/A</v>
      </c>
      <c r="F194" s="6" t="e">
        <f>VLOOKUP(E194,Mob.SalesPersons!C:D,2,0)</f>
        <v>#N/A</v>
      </c>
      <c r="G194" t="str">
        <f>IFERROR(VLOOKUP(D194,CUSTOMER!A:B,2,FALSE),"None")</f>
        <v>None</v>
      </c>
      <c r="H194" t="e">
        <f>VLOOKUP(A194,CustomerDetail!A:F,6,0)</f>
        <v>#N/A</v>
      </c>
      <c r="I194" t="e">
        <f>VLOOKUP(A194,CustomerDetail!A:G,7,0)</f>
        <v>#N/A</v>
      </c>
      <c r="J194" t="e">
        <f>VLOOKUP(E194,Mob.SalesPersons!C:E,3,0)</f>
        <v>#N/A</v>
      </c>
      <c r="M194" s="17" t="e">
        <f>VLOOKUP(A194,LPO!A:D,4,0)</f>
        <v>#N/A</v>
      </c>
      <c r="N194" s="37" t="e">
        <f>VLOOKUP(A194,CustomerDetail!A:K,11,0)</f>
        <v>#N/A</v>
      </c>
      <c r="O194" s="38" t="e">
        <f t="shared" si="9"/>
        <v>#N/A</v>
      </c>
      <c r="Q194" s="38" t="str">
        <f>IFERROR(VLOOKUP(A194,'DO+INV'!A:B,2,0),"NIL")</f>
        <v>NIL</v>
      </c>
      <c r="R194" s="38">
        <f>IFERROR(VLOOKUP(Q194,'DO+INV'!B:G,6,0),0)</f>
        <v>0</v>
      </c>
    </row>
    <row r="195" spans="1:18" x14ac:dyDescent="0.3">
      <c r="A195"/>
      <c r="B195" s="4" t="e">
        <f>VLOOKUP(A195,DO_Itemwise!A:G,2,FALSE)</f>
        <v>#N/A</v>
      </c>
      <c r="C195" s="6" t="e">
        <f>VLOOKUP(A195,DO_Itemwise!A:G,3,FALSE)</f>
        <v>#N/A</v>
      </c>
      <c r="D195" t="e">
        <f>VLOOKUP(A195,DO_Itemwise!A:G,4,FALSE)</f>
        <v>#N/A</v>
      </c>
      <c r="E195" t="e">
        <f>VLOOKUP(A195,CustomerDetail!A:E,5,0)</f>
        <v>#N/A</v>
      </c>
      <c r="F195" s="6" t="e">
        <f>VLOOKUP(E195,Mob.SalesPersons!C:D,2,0)</f>
        <v>#N/A</v>
      </c>
      <c r="G195" t="str">
        <f>IFERROR(VLOOKUP(D195,CUSTOMER!A:B,2,FALSE),"None")</f>
        <v>None</v>
      </c>
      <c r="H195" t="e">
        <f>VLOOKUP(A195,CustomerDetail!A:F,6,0)</f>
        <v>#N/A</v>
      </c>
      <c r="I195" t="e">
        <f>VLOOKUP(A195,CustomerDetail!A:G,7,0)</f>
        <v>#N/A</v>
      </c>
      <c r="J195" t="e">
        <f>VLOOKUP(E195,Mob.SalesPersons!C:E,3,0)</f>
        <v>#N/A</v>
      </c>
      <c r="M195" s="17" t="e">
        <f>VLOOKUP(A195,LPO!A:D,4,0)</f>
        <v>#N/A</v>
      </c>
      <c r="N195" s="37" t="e">
        <f>VLOOKUP(A195,CustomerDetail!A:K,11,0)</f>
        <v>#N/A</v>
      </c>
      <c r="O195" s="38" t="e">
        <f t="shared" si="9"/>
        <v>#N/A</v>
      </c>
      <c r="Q195" s="38" t="str">
        <f>IFERROR(VLOOKUP(A195,'DO+INV'!A:B,2,0),"NIL")</f>
        <v>NIL</v>
      </c>
      <c r="R195" s="38">
        <f>IFERROR(VLOOKUP(Q195,'DO+INV'!B:G,6,0),0)</f>
        <v>0</v>
      </c>
    </row>
    <row r="196" spans="1:18" x14ac:dyDescent="0.3">
      <c r="A196"/>
      <c r="B196" s="4" t="e">
        <f>VLOOKUP(A196,DO_Itemwise!A:G,2,FALSE)</f>
        <v>#N/A</v>
      </c>
      <c r="C196" s="6" t="e">
        <f>VLOOKUP(A196,DO_Itemwise!A:G,3,FALSE)</f>
        <v>#N/A</v>
      </c>
      <c r="D196" t="e">
        <f>VLOOKUP(A196,DO_Itemwise!A:G,4,FALSE)</f>
        <v>#N/A</v>
      </c>
      <c r="E196" t="e">
        <f>VLOOKUP(A196,CustomerDetail!A:E,5,0)</f>
        <v>#N/A</v>
      </c>
      <c r="F196" s="6" t="e">
        <f>VLOOKUP(E196,Mob.SalesPersons!C:D,2,0)</f>
        <v>#N/A</v>
      </c>
      <c r="G196" t="str">
        <f>IFERROR(VLOOKUP(D196,CUSTOMER!A:B,2,FALSE),"None")</f>
        <v>None</v>
      </c>
      <c r="H196" t="e">
        <f>VLOOKUP(A196,CustomerDetail!A:F,6,0)</f>
        <v>#N/A</v>
      </c>
      <c r="I196" t="e">
        <f>VLOOKUP(A196,CustomerDetail!A:G,7,0)</f>
        <v>#N/A</v>
      </c>
      <c r="J196" t="e">
        <f>VLOOKUP(E196,Mob.SalesPersons!C:E,3,0)</f>
        <v>#N/A</v>
      </c>
      <c r="M196" s="17" t="e">
        <f>VLOOKUP(A196,LPO!A:D,4,0)</f>
        <v>#N/A</v>
      </c>
      <c r="N196" s="37" t="e">
        <f>VLOOKUP(A196,CustomerDetail!A:K,11,0)</f>
        <v>#N/A</v>
      </c>
      <c r="O196" s="38" t="e">
        <f t="shared" si="9"/>
        <v>#N/A</v>
      </c>
      <c r="Q196" s="38" t="str">
        <f>IFERROR(VLOOKUP(A196,'DO+INV'!A:B,2,0),"NIL")</f>
        <v>NIL</v>
      </c>
      <c r="R196" s="38">
        <f>IFERROR(VLOOKUP(Q196,'DO+INV'!B:G,6,0),0)</f>
        <v>0</v>
      </c>
    </row>
    <row r="197" spans="1:18" x14ac:dyDescent="0.3">
      <c r="A197"/>
      <c r="B197" s="4" t="e">
        <f>VLOOKUP(A197,DO_Itemwise!A:G,2,FALSE)</f>
        <v>#N/A</v>
      </c>
      <c r="C197" s="6" t="e">
        <f>VLOOKUP(A197,DO_Itemwise!A:G,3,FALSE)</f>
        <v>#N/A</v>
      </c>
      <c r="D197" t="e">
        <f>VLOOKUP(A197,DO_Itemwise!A:G,4,FALSE)</f>
        <v>#N/A</v>
      </c>
      <c r="E197" t="e">
        <f>VLOOKUP(A197,CustomerDetail!A:E,5,0)</f>
        <v>#N/A</v>
      </c>
      <c r="F197" s="6" t="e">
        <f>VLOOKUP(E197,Mob.SalesPersons!C:D,2,0)</f>
        <v>#N/A</v>
      </c>
      <c r="G197" t="str">
        <f>IFERROR(VLOOKUP(D197,CUSTOMER!A:B,2,FALSE),"None")</f>
        <v>None</v>
      </c>
      <c r="H197" t="e">
        <f>VLOOKUP(A197,CustomerDetail!A:F,6,0)</f>
        <v>#N/A</v>
      </c>
      <c r="I197" t="e">
        <f>VLOOKUP(A197,CustomerDetail!A:G,7,0)</f>
        <v>#N/A</v>
      </c>
      <c r="J197" t="e">
        <f>VLOOKUP(E197,Mob.SalesPersons!C:E,3,0)</f>
        <v>#N/A</v>
      </c>
      <c r="M197" s="17" t="e">
        <f>VLOOKUP(A197,LPO!A:D,4,0)</f>
        <v>#N/A</v>
      </c>
      <c r="N197" s="37" t="e">
        <f>VLOOKUP(A197,CustomerDetail!A:K,11,0)</f>
        <v>#N/A</v>
      </c>
      <c r="O197" s="38" t="e">
        <f t="shared" si="9"/>
        <v>#N/A</v>
      </c>
      <c r="Q197" s="38" t="str">
        <f>IFERROR(VLOOKUP(A197,'DO+INV'!A:B,2,0),"NIL")</f>
        <v>NIL</v>
      </c>
      <c r="R197" s="38">
        <f>IFERROR(VLOOKUP(Q197,'DO+INV'!B:G,6,0),0)</f>
        <v>0</v>
      </c>
    </row>
    <row r="198" spans="1:18" x14ac:dyDescent="0.3">
      <c r="A198"/>
      <c r="B198" s="4" t="e">
        <f>VLOOKUP(A198,DO_Itemwise!A:G,2,FALSE)</f>
        <v>#N/A</v>
      </c>
      <c r="C198" s="6" t="e">
        <f>VLOOKUP(A198,DO_Itemwise!A:G,3,FALSE)</f>
        <v>#N/A</v>
      </c>
      <c r="D198" t="e">
        <f>VLOOKUP(A198,DO_Itemwise!A:G,4,FALSE)</f>
        <v>#N/A</v>
      </c>
      <c r="E198" t="e">
        <f>VLOOKUP(A198,CustomerDetail!A:E,5,0)</f>
        <v>#N/A</v>
      </c>
      <c r="F198" s="6" t="e">
        <f>VLOOKUP(E198,Mob.SalesPersons!C:D,2,0)</f>
        <v>#N/A</v>
      </c>
      <c r="G198" t="str">
        <f>IFERROR(VLOOKUP(D198,CUSTOMER!A:B,2,FALSE),"None")</f>
        <v>None</v>
      </c>
      <c r="H198" t="e">
        <f>VLOOKUP(A198,CustomerDetail!A:F,6,0)</f>
        <v>#N/A</v>
      </c>
      <c r="I198" t="e">
        <f>VLOOKUP(A198,CustomerDetail!A:G,7,0)</f>
        <v>#N/A</v>
      </c>
      <c r="J198" t="e">
        <f>VLOOKUP(E198,Mob.SalesPersons!C:E,3,0)</f>
        <v>#N/A</v>
      </c>
      <c r="M198" s="17" t="e">
        <f>VLOOKUP(A198,LPO!A:D,4,0)</f>
        <v>#N/A</v>
      </c>
      <c r="N198" s="37" t="e">
        <f>VLOOKUP(A198,CustomerDetail!A:K,11,0)</f>
        <v>#N/A</v>
      </c>
      <c r="O198" s="38" t="e">
        <f t="shared" si="9"/>
        <v>#N/A</v>
      </c>
      <c r="Q198" s="38" t="str">
        <f>IFERROR(VLOOKUP(A198,'DO+INV'!A:B,2,0),"NIL")</f>
        <v>NIL</v>
      </c>
      <c r="R198" s="38">
        <f>IFERROR(VLOOKUP(Q198,'DO+INV'!B:G,6,0),0)</f>
        <v>0</v>
      </c>
    </row>
    <row r="199" spans="1:18" x14ac:dyDescent="0.3">
      <c r="A199"/>
      <c r="B199" s="4" t="e">
        <f>VLOOKUP(A199,DO_Itemwise!A:G,2,FALSE)</f>
        <v>#N/A</v>
      </c>
      <c r="C199" s="6" t="e">
        <f>VLOOKUP(A199,DO_Itemwise!A:G,3,FALSE)</f>
        <v>#N/A</v>
      </c>
      <c r="D199" t="e">
        <f>VLOOKUP(A199,DO_Itemwise!A:G,4,FALSE)</f>
        <v>#N/A</v>
      </c>
      <c r="E199" t="e">
        <f>VLOOKUP(A199,CustomerDetail!A:E,5,0)</f>
        <v>#N/A</v>
      </c>
      <c r="F199" s="6" t="e">
        <f>VLOOKUP(E199,Mob.SalesPersons!C:D,2,0)</f>
        <v>#N/A</v>
      </c>
      <c r="G199" t="str">
        <f>IFERROR(VLOOKUP(D199,CUSTOMER!A:B,2,FALSE),"None")</f>
        <v>None</v>
      </c>
      <c r="H199" t="e">
        <f>VLOOKUP(A199,CustomerDetail!A:F,6,0)</f>
        <v>#N/A</v>
      </c>
      <c r="I199" t="e">
        <f>VLOOKUP(A199,CustomerDetail!A:G,7,0)</f>
        <v>#N/A</v>
      </c>
      <c r="J199" t="e">
        <f>VLOOKUP(E199,Mob.SalesPersons!C:E,3,0)</f>
        <v>#N/A</v>
      </c>
      <c r="M199" s="17" t="e">
        <f>VLOOKUP(A199,LPO!A:D,4,0)</f>
        <v>#N/A</v>
      </c>
      <c r="N199" s="37" t="e">
        <f>VLOOKUP(A199,CustomerDetail!A:K,11,0)</f>
        <v>#N/A</v>
      </c>
      <c r="O199" s="38" t="e">
        <f t="shared" si="9"/>
        <v>#N/A</v>
      </c>
      <c r="Q199" s="38" t="str">
        <f>IFERROR(VLOOKUP(A199,'DO+INV'!A:B,2,0),"NIL")</f>
        <v>NIL</v>
      </c>
      <c r="R199" s="38">
        <f>IFERROR(VLOOKUP(Q199,'DO+INV'!B:G,6,0),0)</f>
        <v>0</v>
      </c>
    </row>
    <row r="200" spans="1:18" x14ac:dyDescent="0.3">
      <c r="A200"/>
      <c r="B200" s="4" t="e">
        <f>VLOOKUP(A200,DO_Itemwise!A:G,2,FALSE)</f>
        <v>#N/A</v>
      </c>
      <c r="C200" s="6" t="e">
        <f>VLOOKUP(A200,DO_Itemwise!A:G,3,FALSE)</f>
        <v>#N/A</v>
      </c>
      <c r="D200" t="e">
        <f>VLOOKUP(A200,DO_Itemwise!A:G,4,FALSE)</f>
        <v>#N/A</v>
      </c>
      <c r="E200" t="e">
        <f>VLOOKUP(A200,CustomerDetail!A:E,5,0)</f>
        <v>#N/A</v>
      </c>
      <c r="F200" s="6" t="e">
        <f>VLOOKUP(E200,Mob.SalesPersons!C:D,2,0)</f>
        <v>#N/A</v>
      </c>
      <c r="G200" t="str">
        <f>IFERROR(VLOOKUP(D200,CUSTOMER!A:B,2,FALSE),"None")</f>
        <v>None</v>
      </c>
      <c r="H200" t="e">
        <f>VLOOKUP(A200,CustomerDetail!A:F,6,0)</f>
        <v>#N/A</v>
      </c>
      <c r="I200" t="e">
        <f>VLOOKUP(A200,CustomerDetail!A:G,7,0)</f>
        <v>#N/A</v>
      </c>
      <c r="J200" t="e">
        <f>VLOOKUP(E200,Mob.SalesPersons!C:E,3,0)</f>
        <v>#N/A</v>
      </c>
      <c r="M200" s="17" t="e">
        <f>VLOOKUP(A200,LPO!A:D,4,0)</f>
        <v>#N/A</v>
      </c>
      <c r="N200" s="37" t="e">
        <f>VLOOKUP(A200,CustomerDetail!A:K,11,0)</f>
        <v>#N/A</v>
      </c>
      <c r="O200" s="38" t="e">
        <f t="shared" si="9"/>
        <v>#N/A</v>
      </c>
      <c r="Q200" s="38" t="str">
        <f>IFERROR(VLOOKUP(A200,'DO+INV'!A:B,2,0),"NIL")</f>
        <v>NIL</v>
      </c>
      <c r="R200" s="38">
        <f>IFERROR(VLOOKUP(Q200,'DO+INV'!B:G,6,0),0)</f>
        <v>0</v>
      </c>
    </row>
    <row r="201" spans="1:18" x14ac:dyDescent="0.3">
      <c r="A201"/>
      <c r="B201" s="4" t="e">
        <f>VLOOKUP(A201,DO_Itemwise!A:G,2,FALSE)</f>
        <v>#N/A</v>
      </c>
      <c r="C201" s="6" t="e">
        <f>VLOOKUP(A201,DO_Itemwise!A:G,3,FALSE)</f>
        <v>#N/A</v>
      </c>
      <c r="D201" t="e">
        <f>VLOOKUP(A201,DO_Itemwise!A:G,4,FALSE)</f>
        <v>#N/A</v>
      </c>
      <c r="E201" t="e">
        <f>VLOOKUP(A201,CustomerDetail!A:E,5,0)</f>
        <v>#N/A</v>
      </c>
      <c r="F201" s="6" t="e">
        <f>VLOOKUP(E201,Mob.SalesPersons!C:D,2,0)</f>
        <v>#N/A</v>
      </c>
      <c r="G201" t="str">
        <f>IFERROR(VLOOKUP(D201,CUSTOMER!A:B,2,FALSE),"None")</f>
        <v>None</v>
      </c>
      <c r="H201" t="e">
        <f>VLOOKUP(A201,CustomerDetail!A:F,6,0)</f>
        <v>#N/A</v>
      </c>
      <c r="I201" t="e">
        <f>VLOOKUP(A201,CustomerDetail!A:G,7,0)</f>
        <v>#N/A</v>
      </c>
      <c r="J201" t="e">
        <f>VLOOKUP(E201,Mob.SalesPersons!C:E,3,0)</f>
        <v>#N/A</v>
      </c>
      <c r="M201" s="17" t="e">
        <f>VLOOKUP(A201,LPO!A:D,4,0)</f>
        <v>#N/A</v>
      </c>
      <c r="N201" s="37" t="e">
        <f>VLOOKUP(A201,CustomerDetail!A:K,11,0)</f>
        <v>#N/A</v>
      </c>
      <c r="O201" s="38" t="e">
        <f t="shared" si="9"/>
        <v>#N/A</v>
      </c>
      <c r="Q201" s="38" t="str">
        <f>IFERROR(VLOOKUP(A201,'DO+INV'!A:B,2,0),"NIL")</f>
        <v>NIL</v>
      </c>
      <c r="R201" s="38">
        <f>IFERROR(VLOOKUP(Q201,'DO+INV'!B:G,6,0),0)</f>
        <v>0</v>
      </c>
    </row>
    <row r="202" spans="1:18" x14ac:dyDescent="0.3">
      <c r="A202"/>
      <c r="B202" s="4" t="e">
        <f>VLOOKUP(A202,DO_Itemwise!A:G,2,FALSE)</f>
        <v>#N/A</v>
      </c>
      <c r="C202" s="6" t="e">
        <f>VLOOKUP(A202,DO_Itemwise!A:G,3,FALSE)</f>
        <v>#N/A</v>
      </c>
      <c r="D202" t="e">
        <f>VLOOKUP(A202,DO_Itemwise!A:G,4,FALSE)</f>
        <v>#N/A</v>
      </c>
      <c r="E202" t="e">
        <f>VLOOKUP(A202,CustomerDetail!A:E,5,0)</f>
        <v>#N/A</v>
      </c>
      <c r="F202" s="6" t="e">
        <f>VLOOKUP(E202,Mob.SalesPersons!C:D,2,0)</f>
        <v>#N/A</v>
      </c>
      <c r="G202" t="str">
        <f>IFERROR(VLOOKUP(D202,CUSTOMER!A:B,2,FALSE),"None")</f>
        <v>None</v>
      </c>
      <c r="H202" t="e">
        <f>VLOOKUP(A202,CustomerDetail!A:F,6,0)</f>
        <v>#N/A</v>
      </c>
      <c r="I202" t="e">
        <f>VLOOKUP(A202,CustomerDetail!A:G,7,0)</f>
        <v>#N/A</v>
      </c>
      <c r="J202" t="e">
        <f>VLOOKUP(E202,Mob.SalesPersons!C:E,3,0)</f>
        <v>#N/A</v>
      </c>
      <c r="M202" s="17" t="e">
        <f>VLOOKUP(A202,LPO!A:D,4,0)</f>
        <v>#N/A</v>
      </c>
      <c r="N202" s="37" t="e">
        <f>VLOOKUP(A202,CustomerDetail!A:K,11,0)</f>
        <v>#N/A</v>
      </c>
      <c r="O202" s="38" t="e">
        <f t="shared" si="9"/>
        <v>#N/A</v>
      </c>
      <c r="Q202" s="38" t="str">
        <f>IFERROR(VLOOKUP(A202,'DO+INV'!A:B,2,0),"NIL")</f>
        <v>NIL</v>
      </c>
      <c r="R202" s="38">
        <f>IFERROR(VLOOKUP(Q202,'DO+INV'!B:G,6,0),0)</f>
        <v>0</v>
      </c>
    </row>
    <row r="203" spans="1:18" x14ac:dyDescent="0.3">
      <c r="A203"/>
      <c r="B203" s="4" t="e">
        <f>VLOOKUP(A203,DO_Itemwise!A:G,2,FALSE)</f>
        <v>#N/A</v>
      </c>
      <c r="C203" s="6" t="e">
        <f>VLOOKUP(A203,DO_Itemwise!A:G,3,FALSE)</f>
        <v>#N/A</v>
      </c>
      <c r="D203" t="e">
        <f>VLOOKUP(A203,DO_Itemwise!A:G,4,FALSE)</f>
        <v>#N/A</v>
      </c>
      <c r="E203" t="e">
        <f>VLOOKUP(A203,CustomerDetail!A:E,5,0)</f>
        <v>#N/A</v>
      </c>
      <c r="F203" s="6" t="e">
        <f>VLOOKUP(E203,Mob.SalesPersons!C:D,2,0)</f>
        <v>#N/A</v>
      </c>
      <c r="G203" t="str">
        <f>IFERROR(VLOOKUP(D203,CUSTOMER!A:B,2,FALSE),"None")</f>
        <v>None</v>
      </c>
      <c r="H203" t="e">
        <f>VLOOKUP(A203,CustomerDetail!A:F,6,0)</f>
        <v>#N/A</v>
      </c>
      <c r="I203" t="e">
        <f>VLOOKUP(A203,CustomerDetail!A:G,7,0)</f>
        <v>#N/A</v>
      </c>
      <c r="J203" t="e">
        <f>VLOOKUP(E203,Mob.SalesPersons!C:E,3,0)</f>
        <v>#N/A</v>
      </c>
      <c r="M203" s="17" t="e">
        <f>VLOOKUP(A203,LPO!A:D,4,0)</f>
        <v>#N/A</v>
      </c>
      <c r="N203" s="37" t="e">
        <f>VLOOKUP(A203,CustomerDetail!A:K,11,0)</f>
        <v>#N/A</v>
      </c>
      <c r="O203" s="38" t="e">
        <f t="shared" si="9"/>
        <v>#N/A</v>
      </c>
      <c r="Q203" s="38" t="str">
        <f>IFERROR(VLOOKUP(A203,'DO+INV'!A:B,2,0),"NIL")</f>
        <v>NIL</v>
      </c>
      <c r="R203" s="38">
        <f>IFERROR(VLOOKUP(Q203,'DO+INV'!B:G,6,0),0)</f>
        <v>0</v>
      </c>
    </row>
    <row r="204" spans="1:18" x14ac:dyDescent="0.3">
      <c r="A204"/>
      <c r="B204" s="4" t="e">
        <f>VLOOKUP(A204,DO_Itemwise!A:G,2,FALSE)</f>
        <v>#N/A</v>
      </c>
      <c r="C204" s="6" t="e">
        <f>VLOOKUP(A204,DO_Itemwise!A:G,3,FALSE)</f>
        <v>#N/A</v>
      </c>
      <c r="D204" t="e">
        <f>VLOOKUP(A204,DO_Itemwise!A:G,4,FALSE)</f>
        <v>#N/A</v>
      </c>
      <c r="E204" t="e">
        <f>VLOOKUP(A204,CustomerDetail!A:E,5,0)</f>
        <v>#N/A</v>
      </c>
      <c r="F204" s="6" t="e">
        <f>VLOOKUP(E204,Mob.SalesPersons!C:D,2,0)</f>
        <v>#N/A</v>
      </c>
      <c r="G204" t="str">
        <f>IFERROR(VLOOKUP(D204,CUSTOMER!A:B,2,FALSE),"None")</f>
        <v>None</v>
      </c>
      <c r="H204" t="e">
        <f>VLOOKUP(A204,CustomerDetail!A:F,6,0)</f>
        <v>#N/A</v>
      </c>
      <c r="I204" t="e">
        <f>VLOOKUP(A204,CustomerDetail!A:G,7,0)</f>
        <v>#N/A</v>
      </c>
      <c r="J204" t="e">
        <f>VLOOKUP(E204,Mob.SalesPersons!C:E,3,0)</f>
        <v>#N/A</v>
      </c>
      <c r="M204" s="17" t="e">
        <f>VLOOKUP(A204,LPO!A:D,4,0)</f>
        <v>#N/A</v>
      </c>
      <c r="N204" s="37" t="e">
        <f>VLOOKUP(A204,CustomerDetail!A:K,11,0)</f>
        <v>#N/A</v>
      </c>
      <c r="O204" s="38" t="e">
        <f t="shared" si="9"/>
        <v>#N/A</v>
      </c>
      <c r="Q204" s="38" t="str">
        <f>IFERROR(VLOOKUP(A204,'DO+INV'!A:B,2,0),"NIL")</f>
        <v>NIL</v>
      </c>
      <c r="R204" s="38">
        <f>IFERROR(VLOOKUP(Q204,'DO+INV'!B:G,6,0),0)</f>
        <v>0</v>
      </c>
    </row>
    <row r="205" spans="1:18" x14ac:dyDescent="0.3">
      <c r="A205"/>
      <c r="B205" s="4" t="e">
        <f>VLOOKUP(A205,DO_Itemwise!A:G,2,FALSE)</f>
        <v>#N/A</v>
      </c>
      <c r="C205" s="6" t="e">
        <f>VLOOKUP(A205,DO_Itemwise!A:G,3,FALSE)</f>
        <v>#N/A</v>
      </c>
      <c r="D205" t="e">
        <f>VLOOKUP(A205,DO_Itemwise!A:G,4,FALSE)</f>
        <v>#N/A</v>
      </c>
      <c r="E205" t="e">
        <f>VLOOKUP(A205,CustomerDetail!A:E,5,0)</f>
        <v>#N/A</v>
      </c>
      <c r="F205" s="6" t="e">
        <f>VLOOKUP(E205,Mob.SalesPersons!C:D,2,0)</f>
        <v>#N/A</v>
      </c>
      <c r="G205" t="str">
        <f>IFERROR(VLOOKUP(D205,CUSTOMER!A:B,2,FALSE),"None")</f>
        <v>None</v>
      </c>
      <c r="H205" t="e">
        <f>VLOOKUP(A205,CustomerDetail!A:F,6,0)</f>
        <v>#N/A</v>
      </c>
      <c r="I205" t="e">
        <f>VLOOKUP(A205,CustomerDetail!A:G,7,0)</f>
        <v>#N/A</v>
      </c>
      <c r="J205" t="e">
        <f>VLOOKUP(E205,Mob.SalesPersons!C:E,3,0)</f>
        <v>#N/A</v>
      </c>
      <c r="M205" s="17" t="e">
        <f>VLOOKUP(A205,LPO!A:D,4,0)</f>
        <v>#N/A</v>
      </c>
      <c r="N205" s="37" t="e">
        <f>VLOOKUP(A205,CustomerDetail!A:K,11,0)</f>
        <v>#N/A</v>
      </c>
      <c r="O205" s="38" t="e">
        <f t="shared" si="9"/>
        <v>#N/A</v>
      </c>
      <c r="Q205" s="38" t="str">
        <f>IFERROR(VLOOKUP(A205,'DO+INV'!A:B,2,0),"NIL")</f>
        <v>NIL</v>
      </c>
      <c r="R205" s="38">
        <f>IFERROR(VLOOKUP(Q205,'DO+INV'!B:G,6,0),0)</f>
        <v>0</v>
      </c>
    </row>
    <row r="206" spans="1:18" x14ac:dyDescent="0.3">
      <c r="A206"/>
      <c r="B206" s="4" t="e">
        <f>VLOOKUP(A206,DO_Itemwise!A:G,2,FALSE)</f>
        <v>#N/A</v>
      </c>
      <c r="C206" s="6" t="e">
        <f>VLOOKUP(A206,DO_Itemwise!A:G,3,FALSE)</f>
        <v>#N/A</v>
      </c>
      <c r="D206" t="e">
        <f>VLOOKUP(A206,DO_Itemwise!A:G,4,FALSE)</f>
        <v>#N/A</v>
      </c>
      <c r="E206" t="e">
        <f>VLOOKUP(A206,CustomerDetail!A:E,5,0)</f>
        <v>#N/A</v>
      </c>
      <c r="F206" s="6" t="e">
        <f>VLOOKUP(E206,Mob.SalesPersons!C:D,2,0)</f>
        <v>#N/A</v>
      </c>
      <c r="G206" t="str">
        <f>IFERROR(VLOOKUP(D206,CUSTOMER!A:B,2,FALSE),"None")</f>
        <v>None</v>
      </c>
      <c r="H206" t="e">
        <f>VLOOKUP(A206,CustomerDetail!A:F,6,0)</f>
        <v>#N/A</v>
      </c>
      <c r="I206" t="e">
        <f>VLOOKUP(A206,CustomerDetail!A:G,7,0)</f>
        <v>#N/A</v>
      </c>
      <c r="J206" t="e">
        <f>VLOOKUP(E206,Mob.SalesPersons!C:E,3,0)</f>
        <v>#N/A</v>
      </c>
      <c r="M206" s="17" t="e">
        <f>VLOOKUP(A206,LPO!A:D,4,0)</f>
        <v>#N/A</v>
      </c>
      <c r="N206" s="37" t="e">
        <f>VLOOKUP(A206,CustomerDetail!A:K,11,0)</f>
        <v>#N/A</v>
      </c>
      <c r="O206" s="38" t="e">
        <f t="shared" si="9"/>
        <v>#N/A</v>
      </c>
      <c r="Q206" s="38" t="str">
        <f>IFERROR(VLOOKUP(A206,'DO+INV'!A:B,2,0),"NIL")</f>
        <v>NIL</v>
      </c>
      <c r="R206" s="38">
        <f>IFERROR(VLOOKUP(Q206,'DO+INV'!B:G,6,0),0)</f>
        <v>0</v>
      </c>
    </row>
    <row r="207" spans="1:18" x14ac:dyDescent="0.3">
      <c r="A207"/>
      <c r="B207" s="4" t="e">
        <f>VLOOKUP(A207,DO_Itemwise!A:G,2,FALSE)</f>
        <v>#N/A</v>
      </c>
      <c r="C207" s="6" t="e">
        <f>VLOOKUP(A207,DO_Itemwise!A:G,3,FALSE)</f>
        <v>#N/A</v>
      </c>
      <c r="D207" t="e">
        <f>VLOOKUP(A207,DO_Itemwise!A:G,4,FALSE)</f>
        <v>#N/A</v>
      </c>
      <c r="E207" t="e">
        <f>VLOOKUP(A207,CustomerDetail!A:E,5,0)</f>
        <v>#N/A</v>
      </c>
      <c r="F207" s="6" t="e">
        <f>VLOOKUP(E207,Mob.SalesPersons!C:D,2,0)</f>
        <v>#N/A</v>
      </c>
      <c r="G207" t="str">
        <f>IFERROR(VLOOKUP(D207,CUSTOMER!A:B,2,FALSE),"None")</f>
        <v>None</v>
      </c>
      <c r="H207" t="e">
        <f>VLOOKUP(A207,CustomerDetail!A:F,6,0)</f>
        <v>#N/A</v>
      </c>
      <c r="I207" t="e">
        <f>VLOOKUP(A207,CustomerDetail!A:G,7,0)</f>
        <v>#N/A</v>
      </c>
      <c r="J207" t="e">
        <f>VLOOKUP(E207,Mob.SalesPersons!C:E,3,0)</f>
        <v>#N/A</v>
      </c>
      <c r="M207" s="17" t="e">
        <f>VLOOKUP(A207,LPO!A:D,4,0)</f>
        <v>#N/A</v>
      </c>
      <c r="N207" s="37" t="e">
        <f>VLOOKUP(A207,CustomerDetail!A:K,11,0)</f>
        <v>#N/A</v>
      </c>
      <c r="O207" s="38" t="e">
        <f t="shared" si="9"/>
        <v>#N/A</v>
      </c>
      <c r="Q207" s="38" t="str">
        <f>IFERROR(VLOOKUP(A207,'DO+INV'!A:B,2,0),"NIL")</f>
        <v>NIL</v>
      </c>
      <c r="R207" s="38">
        <f>IFERROR(VLOOKUP(Q207,'DO+INV'!B:G,6,0),0)</f>
        <v>0</v>
      </c>
    </row>
    <row r="208" spans="1:18" x14ac:dyDescent="0.3">
      <c r="A208"/>
      <c r="B208" s="4" t="e">
        <f>VLOOKUP(A208,DO_Itemwise!A:G,2,FALSE)</f>
        <v>#N/A</v>
      </c>
      <c r="C208" s="6" t="e">
        <f>VLOOKUP(A208,DO_Itemwise!A:G,3,FALSE)</f>
        <v>#N/A</v>
      </c>
      <c r="D208" t="e">
        <f>VLOOKUP(A208,DO_Itemwise!A:G,4,FALSE)</f>
        <v>#N/A</v>
      </c>
      <c r="E208" t="e">
        <f>VLOOKUP(A208,CustomerDetail!A:E,5,0)</f>
        <v>#N/A</v>
      </c>
      <c r="F208" s="6" t="e">
        <f>VLOOKUP(E208,Mob.SalesPersons!C:D,2,0)</f>
        <v>#N/A</v>
      </c>
      <c r="G208" t="str">
        <f>IFERROR(VLOOKUP(D208,CUSTOMER!A:B,2,FALSE),"None")</f>
        <v>None</v>
      </c>
      <c r="H208" t="e">
        <f>VLOOKUP(A208,CustomerDetail!A:F,6,0)</f>
        <v>#N/A</v>
      </c>
      <c r="I208" t="e">
        <f>VLOOKUP(A208,CustomerDetail!A:G,7,0)</f>
        <v>#N/A</v>
      </c>
      <c r="J208" t="e">
        <f>VLOOKUP(E208,Mob.SalesPersons!C:E,3,0)</f>
        <v>#N/A</v>
      </c>
      <c r="M208" s="17" t="e">
        <f>VLOOKUP(A208,LPO!A:D,4,0)</f>
        <v>#N/A</v>
      </c>
      <c r="N208" s="37" t="e">
        <f>VLOOKUP(A208,CustomerDetail!A:K,11,0)</f>
        <v>#N/A</v>
      </c>
      <c r="O208" s="38" t="e">
        <f t="shared" si="9"/>
        <v>#N/A</v>
      </c>
      <c r="Q208" s="38" t="str">
        <f>IFERROR(VLOOKUP(A208,'DO+INV'!A:B,2,0),"NIL")</f>
        <v>NIL</v>
      </c>
      <c r="R208" s="38">
        <f>IFERROR(VLOOKUP(Q208,'DO+INV'!B:G,6,0),0)</f>
        <v>0</v>
      </c>
    </row>
    <row r="209" spans="1:18" x14ac:dyDescent="0.3">
      <c r="A209"/>
      <c r="B209" s="4" t="e">
        <f>VLOOKUP(A209,DO_Itemwise!A:G,2,FALSE)</f>
        <v>#N/A</v>
      </c>
      <c r="C209" s="6" t="e">
        <f>VLOOKUP(A209,DO_Itemwise!A:G,3,FALSE)</f>
        <v>#N/A</v>
      </c>
      <c r="D209" t="e">
        <f>VLOOKUP(A209,DO_Itemwise!A:G,4,FALSE)</f>
        <v>#N/A</v>
      </c>
      <c r="E209" t="e">
        <f>VLOOKUP(A209,CustomerDetail!A:E,5,0)</f>
        <v>#N/A</v>
      </c>
      <c r="F209" s="6" t="e">
        <f>VLOOKUP(E209,Mob.SalesPersons!C:D,2,0)</f>
        <v>#N/A</v>
      </c>
      <c r="G209" t="str">
        <f>IFERROR(VLOOKUP(D209,CUSTOMER!A:B,2,FALSE),"None")</f>
        <v>None</v>
      </c>
      <c r="H209" t="e">
        <f>VLOOKUP(A209,CustomerDetail!A:F,6,0)</f>
        <v>#N/A</v>
      </c>
      <c r="I209" t="e">
        <f>VLOOKUP(A209,CustomerDetail!A:G,7,0)</f>
        <v>#N/A</v>
      </c>
      <c r="J209" t="e">
        <f>VLOOKUP(E209,Mob.SalesPersons!C:E,3,0)</f>
        <v>#N/A</v>
      </c>
      <c r="M209" s="17" t="e">
        <f>VLOOKUP(A209,LPO!A:D,4,0)</f>
        <v>#N/A</v>
      </c>
      <c r="N209" s="37" t="e">
        <f>VLOOKUP(A209,CustomerDetail!A:K,11,0)</f>
        <v>#N/A</v>
      </c>
      <c r="O209" s="38" t="e">
        <f t="shared" si="9"/>
        <v>#N/A</v>
      </c>
      <c r="Q209" s="38" t="str">
        <f>IFERROR(VLOOKUP(A209,'DO+INV'!A:B,2,0),"NIL")</f>
        <v>NIL</v>
      </c>
      <c r="R209" s="38">
        <f>IFERROR(VLOOKUP(Q209,'DO+INV'!B:G,6,0),0)</f>
        <v>0</v>
      </c>
    </row>
    <row r="210" spans="1:18" x14ac:dyDescent="0.3">
      <c r="A210"/>
      <c r="B210" s="4" t="e">
        <f>VLOOKUP(A210,DO_Itemwise!A:G,2,FALSE)</f>
        <v>#N/A</v>
      </c>
      <c r="C210" s="6" t="e">
        <f>VLOOKUP(A210,DO_Itemwise!A:G,3,FALSE)</f>
        <v>#N/A</v>
      </c>
      <c r="D210" t="e">
        <f>VLOOKUP(A210,DO_Itemwise!A:G,4,FALSE)</f>
        <v>#N/A</v>
      </c>
      <c r="E210" t="e">
        <f>VLOOKUP(A210,CustomerDetail!A:E,5,0)</f>
        <v>#N/A</v>
      </c>
      <c r="F210" s="6" t="e">
        <f>VLOOKUP(E210,Mob.SalesPersons!C:D,2,0)</f>
        <v>#N/A</v>
      </c>
      <c r="G210" t="str">
        <f>IFERROR(VLOOKUP(D210,CUSTOMER!A:B,2,FALSE),"None")</f>
        <v>None</v>
      </c>
      <c r="H210" t="e">
        <f>VLOOKUP(A210,CustomerDetail!A:F,6,0)</f>
        <v>#N/A</v>
      </c>
      <c r="I210" t="e">
        <f>VLOOKUP(A210,CustomerDetail!A:G,7,0)</f>
        <v>#N/A</v>
      </c>
      <c r="J210" t="e">
        <f>VLOOKUP(E210,Mob.SalesPersons!C:E,3,0)</f>
        <v>#N/A</v>
      </c>
      <c r="M210" s="17" t="e">
        <f>VLOOKUP(A210,LPO!A:D,4,0)</f>
        <v>#N/A</v>
      </c>
      <c r="N210" s="37" t="e">
        <f>VLOOKUP(A210,CustomerDetail!A:K,11,0)</f>
        <v>#N/A</v>
      </c>
      <c r="O210" s="38" t="e">
        <f t="shared" si="9"/>
        <v>#N/A</v>
      </c>
      <c r="Q210" s="38" t="str">
        <f>IFERROR(VLOOKUP(A210,'DO+INV'!A:B,2,0),"NIL")</f>
        <v>NIL</v>
      </c>
      <c r="R210" s="38">
        <f>IFERROR(VLOOKUP(Q210,'DO+INV'!B:G,6,0),0)</f>
        <v>0</v>
      </c>
    </row>
    <row r="211" spans="1:18" x14ac:dyDescent="0.3">
      <c r="A211"/>
      <c r="B211" s="4" t="e">
        <f>VLOOKUP(A211,DO_Itemwise!A:G,2,FALSE)</f>
        <v>#N/A</v>
      </c>
      <c r="C211" s="6" t="e">
        <f>VLOOKUP(A211,DO_Itemwise!A:G,3,FALSE)</f>
        <v>#N/A</v>
      </c>
      <c r="D211" t="e">
        <f>VLOOKUP(A211,DO_Itemwise!A:G,4,FALSE)</f>
        <v>#N/A</v>
      </c>
      <c r="E211" t="e">
        <f>VLOOKUP(A211,CustomerDetail!A:E,5,0)</f>
        <v>#N/A</v>
      </c>
      <c r="F211" s="6" t="e">
        <f>VLOOKUP(E211,Mob.SalesPersons!C:D,2,0)</f>
        <v>#N/A</v>
      </c>
      <c r="G211" t="str">
        <f>IFERROR(VLOOKUP(D211,CUSTOMER!A:B,2,FALSE),"None")</f>
        <v>None</v>
      </c>
      <c r="H211" t="e">
        <f>VLOOKUP(A211,CustomerDetail!A:F,6,0)</f>
        <v>#N/A</v>
      </c>
      <c r="I211" t="e">
        <f>VLOOKUP(A211,CustomerDetail!A:G,7,0)</f>
        <v>#N/A</v>
      </c>
      <c r="J211" t="e">
        <f>VLOOKUP(E211,Mob.SalesPersons!C:E,3,0)</f>
        <v>#N/A</v>
      </c>
      <c r="M211" s="17" t="e">
        <f>VLOOKUP(A211,LPO!A:D,4,0)</f>
        <v>#N/A</v>
      </c>
      <c r="N211" s="37" t="e">
        <f>VLOOKUP(A211,CustomerDetail!A:K,11,0)</f>
        <v>#N/A</v>
      </c>
      <c r="O211" s="38" t="e">
        <f t="shared" si="9"/>
        <v>#N/A</v>
      </c>
      <c r="Q211" s="38" t="str">
        <f>IFERROR(VLOOKUP(A211,'DO+INV'!A:B,2,0),"NIL")</f>
        <v>NIL</v>
      </c>
      <c r="R211" s="38">
        <f>IFERROR(VLOOKUP(Q211,'DO+INV'!B:G,6,0),0)</f>
        <v>0</v>
      </c>
    </row>
    <row r="212" spans="1:18" x14ac:dyDescent="0.3">
      <c r="A212"/>
      <c r="B212" s="4" t="e">
        <f>VLOOKUP(A212,DO_Itemwise!A:G,2,FALSE)</f>
        <v>#N/A</v>
      </c>
      <c r="C212" s="6" t="e">
        <f>VLOOKUP(A212,DO_Itemwise!A:G,3,FALSE)</f>
        <v>#N/A</v>
      </c>
      <c r="D212" t="e">
        <f>VLOOKUP(A212,DO_Itemwise!A:G,4,FALSE)</f>
        <v>#N/A</v>
      </c>
      <c r="E212" t="e">
        <f>VLOOKUP(A212,CustomerDetail!A:E,5,0)</f>
        <v>#N/A</v>
      </c>
      <c r="F212" s="6" t="e">
        <f>VLOOKUP(E212,Mob.SalesPersons!C:D,2,0)</f>
        <v>#N/A</v>
      </c>
      <c r="G212" t="str">
        <f>IFERROR(VLOOKUP(D212,CUSTOMER!A:B,2,FALSE),"None")</f>
        <v>None</v>
      </c>
      <c r="H212" t="e">
        <f>VLOOKUP(A212,CustomerDetail!A:F,6,0)</f>
        <v>#N/A</v>
      </c>
      <c r="I212" t="e">
        <f>VLOOKUP(A212,CustomerDetail!A:G,7,0)</f>
        <v>#N/A</v>
      </c>
      <c r="J212" t="e">
        <f>VLOOKUP(E212,Mob.SalesPersons!C:E,3,0)</f>
        <v>#N/A</v>
      </c>
      <c r="M212" s="17" t="e">
        <f>VLOOKUP(A212,LPO!A:D,4,0)</f>
        <v>#N/A</v>
      </c>
      <c r="N212" s="37" t="e">
        <f>VLOOKUP(A212,CustomerDetail!A:K,11,0)</f>
        <v>#N/A</v>
      </c>
      <c r="O212" s="38" t="e">
        <f t="shared" si="9"/>
        <v>#N/A</v>
      </c>
      <c r="Q212" s="38" t="str">
        <f>IFERROR(VLOOKUP(A212,'DO+INV'!A:B,2,0),"NIL")</f>
        <v>NIL</v>
      </c>
      <c r="R212" s="38">
        <f>IFERROR(VLOOKUP(Q212,'DO+INV'!B:G,6,0),0)</f>
        <v>0</v>
      </c>
    </row>
    <row r="213" spans="1:18" x14ac:dyDescent="0.3">
      <c r="A213"/>
      <c r="B213" s="4" t="e">
        <f>VLOOKUP(A213,DO_Itemwise!A:G,2,FALSE)</f>
        <v>#N/A</v>
      </c>
      <c r="C213" s="6" t="e">
        <f>VLOOKUP(A213,DO_Itemwise!A:G,3,FALSE)</f>
        <v>#N/A</v>
      </c>
      <c r="D213" t="e">
        <f>VLOOKUP(A213,DO_Itemwise!A:G,4,FALSE)</f>
        <v>#N/A</v>
      </c>
      <c r="E213" t="e">
        <f>VLOOKUP(A213,CustomerDetail!A:E,5,0)</f>
        <v>#N/A</v>
      </c>
      <c r="F213" s="6" t="e">
        <f>VLOOKUP(E213,Mob.SalesPersons!C:D,2,0)</f>
        <v>#N/A</v>
      </c>
      <c r="G213" t="str">
        <f>IFERROR(VLOOKUP(D213,CUSTOMER!A:B,2,FALSE),"None")</f>
        <v>None</v>
      </c>
      <c r="H213" t="e">
        <f>VLOOKUP(A213,CustomerDetail!A:F,6,0)</f>
        <v>#N/A</v>
      </c>
      <c r="I213" t="e">
        <f>VLOOKUP(A213,CustomerDetail!A:G,7,0)</f>
        <v>#N/A</v>
      </c>
      <c r="J213" t="e">
        <f>VLOOKUP(E213,Mob.SalesPersons!C:E,3,0)</f>
        <v>#N/A</v>
      </c>
      <c r="M213" s="17" t="e">
        <f>VLOOKUP(A213,LPO!A:D,4,0)</f>
        <v>#N/A</v>
      </c>
      <c r="N213" s="37" t="e">
        <f>VLOOKUP(A213,CustomerDetail!A:K,11,0)</f>
        <v>#N/A</v>
      </c>
      <c r="O213" s="38" t="e">
        <f t="shared" si="9"/>
        <v>#N/A</v>
      </c>
      <c r="Q213" s="38" t="str">
        <f>IFERROR(VLOOKUP(A213,'DO+INV'!A:B,2,0),"NIL")</f>
        <v>NIL</v>
      </c>
      <c r="R213" s="38">
        <f>IFERROR(VLOOKUP(Q213,'DO+INV'!B:G,6,0),0)</f>
        <v>0</v>
      </c>
    </row>
    <row r="214" spans="1:18" x14ac:dyDescent="0.3">
      <c r="A214"/>
      <c r="B214" s="4" t="e">
        <f>VLOOKUP(A214,DO_Itemwise!A:G,2,FALSE)</f>
        <v>#N/A</v>
      </c>
      <c r="C214" s="6" t="e">
        <f>VLOOKUP(A214,DO_Itemwise!A:G,3,FALSE)</f>
        <v>#N/A</v>
      </c>
      <c r="D214" t="e">
        <f>VLOOKUP(A214,DO_Itemwise!A:G,4,FALSE)</f>
        <v>#N/A</v>
      </c>
      <c r="E214" t="e">
        <f>VLOOKUP(A214,CustomerDetail!A:E,5,0)</f>
        <v>#N/A</v>
      </c>
      <c r="F214" s="6" t="e">
        <f>VLOOKUP(E214,Mob.SalesPersons!C:D,2,0)</f>
        <v>#N/A</v>
      </c>
      <c r="G214" t="str">
        <f>IFERROR(VLOOKUP(D214,CUSTOMER!A:B,2,FALSE),"None")</f>
        <v>None</v>
      </c>
      <c r="H214" t="e">
        <f>VLOOKUP(A214,CustomerDetail!A:F,6,0)</f>
        <v>#N/A</v>
      </c>
      <c r="I214" t="e">
        <f>VLOOKUP(A214,CustomerDetail!A:G,7,0)</f>
        <v>#N/A</v>
      </c>
      <c r="J214" t="e">
        <f>VLOOKUP(E214,Mob.SalesPersons!C:E,3,0)</f>
        <v>#N/A</v>
      </c>
      <c r="M214" s="17" t="e">
        <f>VLOOKUP(A214,LPO!A:D,4,0)</f>
        <v>#N/A</v>
      </c>
      <c r="N214" s="37" t="e">
        <f>VLOOKUP(A214,CustomerDetail!A:K,11,0)</f>
        <v>#N/A</v>
      </c>
      <c r="O214" s="38" t="e">
        <f t="shared" si="9"/>
        <v>#N/A</v>
      </c>
      <c r="Q214" s="38" t="str">
        <f>IFERROR(VLOOKUP(A214,'DO+INV'!A:B,2,0),"NIL")</f>
        <v>NIL</v>
      </c>
      <c r="R214" s="38">
        <f>IFERROR(VLOOKUP(Q214,'DO+INV'!B:G,6,0),0)</f>
        <v>0</v>
      </c>
    </row>
    <row r="215" spans="1:18" x14ac:dyDescent="0.3">
      <c r="A215"/>
      <c r="B215" s="4" t="e">
        <f>VLOOKUP(A215,DO_Itemwise!A:G,2,FALSE)</f>
        <v>#N/A</v>
      </c>
      <c r="C215" s="6" t="e">
        <f>VLOOKUP(A215,DO_Itemwise!A:G,3,FALSE)</f>
        <v>#N/A</v>
      </c>
      <c r="D215" t="e">
        <f>VLOOKUP(A215,DO_Itemwise!A:G,4,FALSE)</f>
        <v>#N/A</v>
      </c>
      <c r="E215" t="e">
        <f>VLOOKUP(A215,CustomerDetail!A:E,5,0)</f>
        <v>#N/A</v>
      </c>
      <c r="F215" s="6" t="e">
        <f>VLOOKUP(E215,Mob.SalesPersons!C:D,2,0)</f>
        <v>#N/A</v>
      </c>
      <c r="G215" t="str">
        <f>IFERROR(VLOOKUP(D215,CUSTOMER!A:B,2,FALSE),"None")</f>
        <v>None</v>
      </c>
      <c r="H215" t="e">
        <f>VLOOKUP(A215,CustomerDetail!A:F,6,0)</f>
        <v>#N/A</v>
      </c>
      <c r="I215" t="e">
        <f>VLOOKUP(A215,CustomerDetail!A:G,7,0)</f>
        <v>#N/A</v>
      </c>
      <c r="J215" t="e">
        <f>VLOOKUP(E215,Mob.SalesPersons!C:E,3,0)</f>
        <v>#N/A</v>
      </c>
      <c r="M215" s="17" t="e">
        <f>VLOOKUP(A215,LPO!A:D,4,0)</f>
        <v>#N/A</v>
      </c>
      <c r="N215" s="37" t="e">
        <f>VLOOKUP(A215,CustomerDetail!A:K,11,0)</f>
        <v>#N/A</v>
      </c>
      <c r="O215" s="38" t="e">
        <f t="shared" si="9"/>
        <v>#N/A</v>
      </c>
      <c r="Q215" s="38" t="str">
        <f>IFERROR(VLOOKUP(A215,'DO+INV'!A:B,2,0),"NIL")</f>
        <v>NIL</v>
      </c>
      <c r="R215" s="38">
        <f>IFERROR(VLOOKUP(Q215,'DO+INV'!B:G,6,0),0)</f>
        <v>0</v>
      </c>
    </row>
    <row r="216" spans="1:18" x14ac:dyDescent="0.3">
      <c r="A216"/>
      <c r="B216" s="4" t="e">
        <f>VLOOKUP(A216,DO_Itemwise!A:G,2,FALSE)</f>
        <v>#N/A</v>
      </c>
      <c r="C216" s="6" t="e">
        <f>VLOOKUP(A216,DO_Itemwise!A:G,3,FALSE)</f>
        <v>#N/A</v>
      </c>
      <c r="D216" t="e">
        <f>VLOOKUP(A216,DO_Itemwise!A:G,4,FALSE)</f>
        <v>#N/A</v>
      </c>
      <c r="E216" t="e">
        <f>VLOOKUP(A216,CustomerDetail!A:E,5,0)</f>
        <v>#N/A</v>
      </c>
      <c r="F216" s="6" t="e">
        <f>VLOOKUP(E216,Mob.SalesPersons!C:D,2,0)</f>
        <v>#N/A</v>
      </c>
      <c r="G216" t="str">
        <f>IFERROR(VLOOKUP(D216,CUSTOMER!A:B,2,FALSE),"None")</f>
        <v>None</v>
      </c>
      <c r="H216" t="e">
        <f>VLOOKUP(A216,CustomerDetail!A:F,6,0)</f>
        <v>#N/A</v>
      </c>
      <c r="I216" t="e">
        <f>VLOOKUP(A216,CustomerDetail!A:G,7,0)</f>
        <v>#N/A</v>
      </c>
      <c r="J216" t="e">
        <f>VLOOKUP(E216,Mob.SalesPersons!C:E,3,0)</f>
        <v>#N/A</v>
      </c>
      <c r="M216" s="17" t="e">
        <f>VLOOKUP(A216,LPO!A:D,4,0)</f>
        <v>#N/A</v>
      </c>
      <c r="N216" s="37" t="e">
        <f>VLOOKUP(A216,CustomerDetail!A:K,11,0)</f>
        <v>#N/A</v>
      </c>
      <c r="O216" s="38" t="e">
        <f t="shared" si="9"/>
        <v>#N/A</v>
      </c>
      <c r="Q216" s="38" t="str">
        <f>IFERROR(VLOOKUP(A216,'DO+INV'!A:B,2,0),"NIL")</f>
        <v>NIL</v>
      </c>
      <c r="R216" s="38">
        <f>IFERROR(VLOOKUP(Q216,'DO+INV'!B:G,6,0),0)</f>
        <v>0</v>
      </c>
    </row>
    <row r="217" spans="1:18" x14ac:dyDescent="0.3">
      <c r="A217"/>
      <c r="B217" s="4" t="e">
        <f>VLOOKUP(A217,DO_Itemwise!A:G,2,FALSE)</f>
        <v>#N/A</v>
      </c>
      <c r="C217" s="6" t="e">
        <f>VLOOKUP(A217,DO_Itemwise!A:G,3,FALSE)</f>
        <v>#N/A</v>
      </c>
      <c r="D217" t="e">
        <f>VLOOKUP(A217,DO_Itemwise!A:G,4,FALSE)</f>
        <v>#N/A</v>
      </c>
      <c r="E217" t="e">
        <f>VLOOKUP(A217,CustomerDetail!A:E,5,0)</f>
        <v>#N/A</v>
      </c>
      <c r="F217" s="6" t="e">
        <f>VLOOKUP(E217,Mob.SalesPersons!C:D,2,0)</f>
        <v>#N/A</v>
      </c>
      <c r="G217" t="str">
        <f>IFERROR(VLOOKUP(D217,CUSTOMER!A:B,2,FALSE),"None")</f>
        <v>None</v>
      </c>
      <c r="H217" t="e">
        <f>VLOOKUP(A217,CustomerDetail!A:F,6,0)</f>
        <v>#N/A</v>
      </c>
      <c r="I217" t="e">
        <f>VLOOKUP(A217,CustomerDetail!A:G,7,0)</f>
        <v>#N/A</v>
      </c>
      <c r="J217" t="e">
        <f>VLOOKUP(E217,Mob.SalesPersons!C:E,3,0)</f>
        <v>#N/A</v>
      </c>
      <c r="M217" s="17" t="e">
        <f>VLOOKUP(A217,LPO!A:D,4,0)</f>
        <v>#N/A</v>
      </c>
      <c r="N217" s="37" t="e">
        <f>VLOOKUP(A217,CustomerDetail!A:K,11,0)</f>
        <v>#N/A</v>
      </c>
      <c r="O217" s="38" t="e">
        <f t="shared" si="9"/>
        <v>#N/A</v>
      </c>
      <c r="Q217" s="38" t="str">
        <f>IFERROR(VLOOKUP(A217,'DO+INV'!A:B,2,0),"NIL")</f>
        <v>NIL</v>
      </c>
      <c r="R217" s="38">
        <f>IFERROR(VLOOKUP(Q217,'DO+INV'!B:G,6,0),0)</f>
        <v>0</v>
      </c>
    </row>
    <row r="218" spans="1:18" x14ac:dyDescent="0.3">
      <c r="A218"/>
      <c r="B218" s="4" t="e">
        <f>VLOOKUP(A218,DO_Itemwise!A:G,2,FALSE)</f>
        <v>#N/A</v>
      </c>
      <c r="C218" s="6" t="e">
        <f>VLOOKUP(A218,DO_Itemwise!A:G,3,FALSE)</f>
        <v>#N/A</v>
      </c>
      <c r="D218" t="e">
        <f>VLOOKUP(A218,DO_Itemwise!A:G,4,FALSE)</f>
        <v>#N/A</v>
      </c>
      <c r="E218" t="e">
        <f>VLOOKUP(A218,CustomerDetail!A:E,5,0)</f>
        <v>#N/A</v>
      </c>
      <c r="F218" s="6" t="e">
        <f>VLOOKUP(E218,Mob.SalesPersons!C:D,2,0)</f>
        <v>#N/A</v>
      </c>
      <c r="G218" t="str">
        <f>IFERROR(VLOOKUP(D218,CUSTOMER!A:B,2,FALSE),"None")</f>
        <v>None</v>
      </c>
      <c r="H218" t="e">
        <f>VLOOKUP(A218,CustomerDetail!A:F,6,0)</f>
        <v>#N/A</v>
      </c>
      <c r="I218" t="e">
        <f>VLOOKUP(A218,CustomerDetail!A:G,7,0)</f>
        <v>#N/A</v>
      </c>
      <c r="J218" t="e">
        <f>VLOOKUP(E218,Mob.SalesPersons!C:E,3,0)</f>
        <v>#N/A</v>
      </c>
      <c r="M218" s="17" t="e">
        <f>VLOOKUP(A218,LPO!A:D,4,0)</f>
        <v>#N/A</v>
      </c>
      <c r="N218" s="37" t="e">
        <f>VLOOKUP(A218,CustomerDetail!A:K,11,0)</f>
        <v>#N/A</v>
      </c>
      <c r="O218" s="38" t="e">
        <f t="shared" si="9"/>
        <v>#N/A</v>
      </c>
      <c r="Q218" s="38" t="str">
        <f>IFERROR(VLOOKUP(A218,'DO+INV'!A:B,2,0),"NIL")</f>
        <v>NIL</v>
      </c>
      <c r="R218" s="38">
        <f>IFERROR(VLOOKUP(Q218,'DO+INV'!B:G,6,0),0)</f>
        <v>0</v>
      </c>
    </row>
    <row r="219" spans="1:18" x14ac:dyDescent="0.3">
      <c r="A219"/>
      <c r="B219" s="4" t="e">
        <f>VLOOKUP(A219,DO_Itemwise!A:G,2,FALSE)</f>
        <v>#N/A</v>
      </c>
      <c r="C219" s="6" t="e">
        <f>VLOOKUP(A219,DO_Itemwise!A:G,3,FALSE)</f>
        <v>#N/A</v>
      </c>
      <c r="D219" t="e">
        <f>VLOOKUP(A219,DO_Itemwise!A:G,4,FALSE)</f>
        <v>#N/A</v>
      </c>
      <c r="E219" t="e">
        <f>VLOOKUP(A219,CustomerDetail!A:E,5,0)</f>
        <v>#N/A</v>
      </c>
      <c r="F219" s="6" t="e">
        <f>VLOOKUP(E219,Mob.SalesPersons!C:D,2,0)</f>
        <v>#N/A</v>
      </c>
      <c r="G219" t="str">
        <f>IFERROR(VLOOKUP(D219,CUSTOMER!A:B,2,FALSE),"None")</f>
        <v>None</v>
      </c>
      <c r="H219" t="e">
        <f>VLOOKUP(A219,CustomerDetail!A:F,6,0)</f>
        <v>#N/A</v>
      </c>
      <c r="I219" t="e">
        <f>VLOOKUP(A219,CustomerDetail!A:G,7,0)</f>
        <v>#N/A</v>
      </c>
      <c r="J219" t="e">
        <f>VLOOKUP(E219,Mob.SalesPersons!C:E,3,0)</f>
        <v>#N/A</v>
      </c>
      <c r="M219" s="17" t="e">
        <f>VLOOKUP(A219,LPO!A:D,4,0)</f>
        <v>#N/A</v>
      </c>
      <c r="N219" s="37" t="e">
        <f>VLOOKUP(A219,CustomerDetail!A:K,11,0)</f>
        <v>#N/A</v>
      </c>
      <c r="O219" s="38" t="e">
        <f t="shared" si="9"/>
        <v>#N/A</v>
      </c>
      <c r="Q219" s="38" t="str">
        <f>IFERROR(VLOOKUP(A219,'DO+INV'!A:B,2,0),"NIL")</f>
        <v>NIL</v>
      </c>
      <c r="R219" s="38">
        <f>IFERROR(VLOOKUP(Q219,'DO+INV'!B:G,6,0),0)</f>
        <v>0</v>
      </c>
    </row>
    <row r="220" spans="1:18" x14ac:dyDescent="0.3">
      <c r="A220"/>
      <c r="B220" s="4" t="e">
        <f>VLOOKUP(A220,DO_Itemwise!A:G,2,FALSE)</f>
        <v>#N/A</v>
      </c>
      <c r="C220" s="6" t="e">
        <f>VLOOKUP(A220,DO_Itemwise!A:G,3,FALSE)</f>
        <v>#N/A</v>
      </c>
      <c r="D220" t="e">
        <f>VLOOKUP(A220,DO_Itemwise!A:G,4,FALSE)</f>
        <v>#N/A</v>
      </c>
      <c r="E220" t="e">
        <f>VLOOKUP(A220,CustomerDetail!A:E,5,0)</f>
        <v>#N/A</v>
      </c>
      <c r="F220" s="6" t="e">
        <f>VLOOKUP(E220,Mob.SalesPersons!C:D,2,0)</f>
        <v>#N/A</v>
      </c>
      <c r="G220" t="str">
        <f>IFERROR(VLOOKUP(D220,CUSTOMER!A:B,2,FALSE),"None")</f>
        <v>None</v>
      </c>
      <c r="H220" t="e">
        <f>VLOOKUP(A220,CustomerDetail!A:F,6,0)</f>
        <v>#N/A</v>
      </c>
      <c r="I220" t="e">
        <f>VLOOKUP(A220,CustomerDetail!A:G,7,0)</f>
        <v>#N/A</v>
      </c>
      <c r="J220" t="e">
        <f>VLOOKUP(E220,Mob.SalesPersons!C:E,3,0)</f>
        <v>#N/A</v>
      </c>
      <c r="M220" s="17" t="e">
        <f>VLOOKUP(A220,LPO!A:D,4,0)</f>
        <v>#N/A</v>
      </c>
      <c r="N220" s="37" t="e">
        <f>VLOOKUP(A220,CustomerDetail!A:K,11,0)</f>
        <v>#N/A</v>
      </c>
      <c r="O220" s="38" t="e">
        <f t="shared" si="9"/>
        <v>#N/A</v>
      </c>
      <c r="Q220" s="38" t="str">
        <f>IFERROR(VLOOKUP(A220,'DO+INV'!A:B,2,0),"NIL")</f>
        <v>NIL</v>
      </c>
      <c r="R220" s="38">
        <f>IFERROR(VLOOKUP(Q220,'DO+INV'!B:G,6,0),0)</f>
        <v>0</v>
      </c>
    </row>
    <row r="221" spans="1:18" x14ac:dyDescent="0.3">
      <c r="A221"/>
      <c r="B221" s="4" t="e">
        <f>VLOOKUP(A221,DO_Itemwise!A:G,2,FALSE)</f>
        <v>#N/A</v>
      </c>
      <c r="C221" s="6" t="e">
        <f>VLOOKUP(A221,DO_Itemwise!A:G,3,FALSE)</f>
        <v>#N/A</v>
      </c>
      <c r="D221" t="e">
        <f>VLOOKUP(A221,DO_Itemwise!A:G,4,FALSE)</f>
        <v>#N/A</v>
      </c>
      <c r="E221" t="e">
        <f>VLOOKUP(A221,CustomerDetail!A:E,5,0)</f>
        <v>#N/A</v>
      </c>
      <c r="F221" s="6" t="e">
        <f>VLOOKUP(E221,Mob.SalesPersons!C:D,2,0)</f>
        <v>#N/A</v>
      </c>
      <c r="G221" t="str">
        <f>IFERROR(VLOOKUP(D221,CUSTOMER!A:B,2,FALSE),"None")</f>
        <v>None</v>
      </c>
      <c r="H221" t="e">
        <f>VLOOKUP(A221,CustomerDetail!A:F,6,0)</f>
        <v>#N/A</v>
      </c>
      <c r="I221" t="e">
        <f>VLOOKUP(A221,CustomerDetail!A:G,7,0)</f>
        <v>#N/A</v>
      </c>
      <c r="J221" t="e">
        <f>VLOOKUP(E221,Mob.SalesPersons!C:E,3,0)</f>
        <v>#N/A</v>
      </c>
      <c r="M221" s="17" t="e">
        <f>VLOOKUP(A221,LPO!A:D,4,0)</f>
        <v>#N/A</v>
      </c>
      <c r="N221" s="37" t="e">
        <f>VLOOKUP(A221,CustomerDetail!A:K,11,0)</f>
        <v>#N/A</v>
      </c>
      <c r="O221" s="38" t="e">
        <f t="shared" si="9"/>
        <v>#N/A</v>
      </c>
      <c r="Q221" s="38" t="str">
        <f>IFERROR(VLOOKUP(A221,'DO+INV'!A:B,2,0),"NIL")</f>
        <v>NIL</v>
      </c>
      <c r="R221" s="38">
        <f>IFERROR(VLOOKUP(Q221,'DO+INV'!B:G,6,0),0)</f>
        <v>0</v>
      </c>
    </row>
    <row r="222" spans="1:18" x14ac:dyDescent="0.3">
      <c r="A222"/>
      <c r="B222" s="4" t="e">
        <f>VLOOKUP(A222,DO_Itemwise!A:G,2,FALSE)</f>
        <v>#N/A</v>
      </c>
      <c r="C222" s="6" t="e">
        <f>VLOOKUP(A222,DO_Itemwise!A:G,3,FALSE)</f>
        <v>#N/A</v>
      </c>
      <c r="D222" t="e">
        <f>VLOOKUP(A222,DO_Itemwise!A:G,4,FALSE)</f>
        <v>#N/A</v>
      </c>
      <c r="E222" t="e">
        <f>VLOOKUP(A222,CustomerDetail!A:E,5,0)</f>
        <v>#N/A</v>
      </c>
      <c r="F222" s="6" t="e">
        <f>VLOOKUP(E222,Mob.SalesPersons!C:D,2,0)</f>
        <v>#N/A</v>
      </c>
      <c r="G222" t="str">
        <f>IFERROR(VLOOKUP(D222,CUSTOMER!A:B,2,FALSE),"None")</f>
        <v>None</v>
      </c>
      <c r="H222" t="e">
        <f>VLOOKUP(A222,CustomerDetail!A:F,6,0)</f>
        <v>#N/A</v>
      </c>
      <c r="I222" t="e">
        <f>VLOOKUP(A222,CustomerDetail!A:G,7,0)</f>
        <v>#N/A</v>
      </c>
      <c r="J222" t="e">
        <f>VLOOKUP(E222,Mob.SalesPersons!C:E,3,0)</f>
        <v>#N/A</v>
      </c>
      <c r="M222" s="17" t="e">
        <f>VLOOKUP(A222,LPO!A:D,4,0)</f>
        <v>#N/A</v>
      </c>
      <c r="N222" s="37" t="e">
        <f>VLOOKUP(A222,CustomerDetail!A:K,11,0)</f>
        <v>#N/A</v>
      </c>
      <c r="O222" s="38" t="e">
        <f t="shared" si="9"/>
        <v>#N/A</v>
      </c>
      <c r="Q222" s="38" t="str">
        <f>IFERROR(VLOOKUP(A222,'DO+INV'!A:B,2,0),"NIL")</f>
        <v>NIL</v>
      </c>
      <c r="R222" s="38">
        <f>IFERROR(VLOOKUP(Q222,'DO+INV'!B:G,6,0),0)</f>
        <v>0</v>
      </c>
    </row>
    <row r="223" spans="1:18" x14ac:dyDescent="0.3">
      <c r="A223"/>
      <c r="B223" s="4" t="e">
        <f>VLOOKUP(A223,DO_Itemwise!A:G,2,FALSE)</f>
        <v>#N/A</v>
      </c>
      <c r="C223" s="6" t="e">
        <f>VLOOKUP(A223,DO_Itemwise!A:G,3,FALSE)</f>
        <v>#N/A</v>
      </c>
      <c r="D223" t="e">
        <f>VLOOKUP(A223,DO_Itemwise!A:G,4,FALSE)</f>
        <v>#N/A</v>
      </c>
      <c r="E223" t="e">
        <f>VLOOKUP(A223,CustomerDetail!A:E,5,0)</f>
        <v>#N/A</v>
      </c>
      <c r="F223" s="6" t="e">
        <f>VLOOKUP(E223,Mob.SalesPersons!C:D,2,0)</f>
        <v>#N/A</v>
      </c>
      <c r="G223" t="str">
        <f>IFERROR(VLOOKUP(D223,CUSTOMER!A:B,2,FALSE),"None")</f>
        <v>None</v>
      </c>
      <c r="H223" t="e">
        <f>VLOOKUP(A223,CustomerDetail!A:F,6,0)</f>
        <v>#N/A</v>
      </c>
      <c r="I223" t="e">
        <f>VLOOKUP(A223,CustomerDetail!A:G,7,0)</f>
        <v>#N/A</v>
      </c>
      <c r="J223" t="e">
        <f>VLOOKUP(E223,Mob.SalesPersons!C:E,3,0)</f>
        <v>#N/A</v>
      </c>
      <c r="M223" s="17" t="e">
        <f>VLOOKUP(A223,LPO!A:D,4,0)</f>
        <v>#N/A</v>
      </c>
      <c r="N223" s="37" t="e">
        <f>VLOOKUP(A223,CustomerDetail!A:K,11,0)</f>
        <v>#N/A</v>
      </c>
      <c r="O223" s="38" t="e">
        <f t="shared" si="9"/>
        <v>#N/A</v>
      </c>
      <c r="Q223" s="38" t="str">
        <f>IFERROR(VLOOKUP(A223,'DO+INV'!A:B,2,0),"NIL")</f>
        <v>NIL</v>
      </c>
      <c r="R223" s="38">
        <f>IFERROR(VLOOKUP(Q223,'DO+INV'!B:G,6,0),0)</f>
        <v>0</v>
      </c>
    </row>
    <row r="224" spans="1:18" x14ac:dyDescent="0.3">
      <c r="A224"/>
      <c r="B224" s="4" t="e">
        <f>VLOOKUP(A224,DO_Itemwise!A:G,2,FALSE)</f>
        <v>#N/A</v>
      </c>
      <c r="C224" s="6" t="e">
        <f>VLOOKUP(A224,DO_Itemwise!A:G,3,FALSE)</f>
        <v>#N/A</v>
      </c>
      <c r="D224" t="e">
        <f>VLOOKUP(A224,DO_Itemwise!A:G,4,FALSE)</f>
        <v>#N/A</v>
      </c>
      <c r="E224" t="e">
        <f>VLOOKUP(A224,CustomerDetail!A:E,5,0)</f>
        <v>#N/A</v>
      </c>
      <c r="F224" s="6" t="e">
        <f>VLOOKUP(E224,Mob.SalesPersons!C:D,2,0)</f>
        <v>#N/A</v>
      </c>
      <c r="G224" t="str">
        <f>IFERROR(VLOOKUP(D224,CUSTOMER!A:B,2,FALSE),"None")</f>
        <v>None</v>
      </c>
      <c r="H224" t="e">
        <f>VLOOKUP(A224,CustomerDetail!A:F,6,0)</f>
        <v>#N/A</v>
      </c>
      <c r="I224" t="e">
        <f>VLOOKUP(A224,CustomerDetail!A:G,7,0)</f>
        <v>#N/A</v>
      </c>
      <c r="J224" t="e">
        <f>VLOOKUP(E224,Mob.SalesPersons!C:E,3,0)</f>
        <v>#N/A</v>
      </c>
      <c r="M224" s="17" t="e">
        <f>VLOOKUP(A224,LPO!A:D,4,0)</f>
        <v>#N/A</v>
      </c>
      <c r="N224" s="37" t="e">
        <f>VLOOKUP(A224,CustomerDetail!A:K,11,0)</f>
        <v>#N/A</v>
      </c>
      <c r="O224" s="38" t="e">
        <f t="shared" si="9"/>
        <v>#N/A</v>
      </c>
      <c r="Q224" s="38" t="str">
        <f>IFERROR(VLOOKUP(A224,'DO+INV'!A:B,2,0),"NIL")</f>
        <v>NIL</v>
      </c>
      <c r="R224" s="38">
        <f>IFERROR(VLOOKUP(Q224,'DO+INV'!B:G,6,0),0)</f>
        <v>0</v>
      </c>
    </row>
    <row r="225" spans="1:18" x14ac:dyDescent="0.3">
      <c r="A225"/>
      <c r="B225" s="4" t="e">
        <f>VLOOKUP(A225,DO_Itemwise!A:G,2,FALSE)</f>
        <v>#N/A</v>
      </c>
      <c r="C225" s="6" t="e">
        <f>VLOOKUP(A225,DO_Itemwise!A:G,3,FALSE)</f>
        <v>#N/A</v>
      </c>
      <c r="D225" t="e">
        <f>VLOOKUP(A225,DO_Itemwise!A:G,4,FALSE)</f>
        <v>#N/A</v>
      </c>
      <c r="E225" t="e">
        <f>VLOOKUP(A225,CustomerDetail!A:E,5,0)</f>
        <v>#N/A</v>
      </c>
      <c r="F225" s="6" t="e">
        <f>VLOOKUP(E225,Mob.SalesPersons!C:D,2,0)</f>
        <v>#N/A</v>
      </c>
      <c r="G225" t="str">
        <f>IFERROR(VLOOKUP(D225,CUSTOMER!A:B,2,FALSE),"None")</f>
        <v>None</v>
      </c>
      <c r="H225" t="e">
        <f>VLOOKUP(A225,CustomerDetail!A:F,6,0)</f>
        <v>#N/A</v>
      </c>
      <c r="I225" t="e">
        <f>VLOOKUP(A225,CustomerDetail!A:G,7,0)</f>
        <v>#N/A</v>
      </c>
      <c r="J225" t="e">
        <f>VLOOKUP(E225,Mob.SalesPersons!C:E,3,0)</f>
        <v>#N/A</v>
      </c>
      <c r="M225" s="17" t="e">
        <f>VLOOKUP(A225,LPO!A:D,4,0)</f>
        <v>#N/A</v>
      </c>
      <c r="N225" s="37" t="e">
        <f>VLOOKUP(A225,CustomerDetail!A:K,11,0)</f>
        <v>#N/A</v>
      </c>
      <c r="O225" s="38" t="e">
        <f t="shared" si="9"/>
        <v>#N/A</v>
      </c>
      <c r="Q225" s="38" t="str">
        <f>IFERROR(VLOOKUP(A225,'DO+INV'!A:B,2,0),"NIL")</f>
        <v>NIL</v>
      </c>
      <c r="R225" s="38">
        <f>IFERROR(VLOOKUP(Q225,'DO+INV'!B:G,6,0),0)</f>
        <v>0</v>
      </c>
    </row>
    <row r="226" spans="1:18" x14ac:dyDescent="0.3">
      <c r="A226"/>
      <c r="B226" s="4" t="e">
        <f>VLOOKUP(A226,DO_Itemwise!A:G,2,FALSE)</f>
        <v>#N/A</v>
      </c>
      <c r="C226" s="6" t="e">
        <f>VLOOKUP(A226,DO_Itemwise!A:G,3,FALSE)</f>
        <v>#N/A</v>
      </c>
      <c r="D226" t="e">
        <f>VLOOKUP(A226,DO_Itemwise!A:G,4,FALSE)</f>
        <v>#N/A</v>
      </c>
      <c r="E226" t="e">
        <f>VLOOKUP(A226,CustomerDetail!A:E,5,0)</f>
        <v>#N/A</v>
      </c>
      <c r="F226" s="6" t="e">
        <f>VLOOKUP(E226,Mob.SalesPersons!C:D,2,0)</f>
        <v>#N/A</v>
      </c>
      <c r="G226" t="str">
        <f>IFERROR(VLOOKUP(D226,CUSTOMER!A:B,2,FALSE),"None")</f>
        <v>None</v>
      </c>
      <c r="H226" t="e">
        <f>VLOOKUP(A226,CustomerDetail!A:F,6,0)</f>
        <v>#N/A</v>
      </c>
      <c r="I226" t="e">
        <f>VLOOKUP(A226,CustomerDetail!A:G,7,0)</f>
        <v>#N/A</v>
      </c>
      <c r="J226" t="e">
        <f>VLOOKUP(E226,Mob.SalesPersons!C:E,3,0)</f>
        <v>#N/A</v>
      </c>
      <c r="M226" s="17" t="e">
        <f>VLOOKUP(A226,LPO!A:D,4,0)</f>
        <v>#N/A</v>
      </c>
      <c r="N226" s="37" t="e">
        <f>VLOOKUP(A226,CustomerDetail!A:K,11,0)</f>
        <v>#N/A</v>
      </c>
      <c r="O226" s="38" t="e">
        <f t="shared" si="9"/>
        <v>#N/A</v>
      </c>
      <c r="Q226" s="38" t="str">
        <f>IFERROR(VLOOKUP(A226,'DO+INV'!A:B,2,0),"NIL")</f>
        <v>NIL</v>
      </c>
      <c r="R226" s="38">
        <f>IFERROR(VLOOKUP(Q226,'DO+INV'!B:G,6,0),0)</f>
        <v>0</v>
      </c>
    </row>
    <row r="227" spans="1:18" x14ac:dyDescent="0.3">
      <c r="A227"/>
      <c r="B227" s="4" t="e">
        <f>VLOOKUP(A227,DO_Itemwise!A:G,2,FALSE)</f>
        <v>#N/A</v>
      </c>
      <c r="C227" s="6" t="e">
        <f>VLOOKUP(A227,DO_Itemwise!A:G,3,FALSE)</f>
        <v>#N/A</v>
      </c>
      <c r="D227" t="e">
        <f>VLOOKUP(A227,DO_Itemwise!A:G,4,FALSE)</f>
        <v>#N/A</v>
      </c>
      <c r="E227" t="e">
        <f>VLOOKUP(A227,CustomerDetail!A:E,5,0)</f>
        <v>#N/A</v>
      </c>
      <c r="F227" s="6" t="e">
        <f>VLOOKUP(E227,Mob.SalesPersons!C:D,2,0)</f>
        <v>#N/A</v>
      </c>
      <c r="G227" t="str">
        <f>IFERROR(VLOOKUP(D227,CUSTOMER!A:B,2,FALSE),"None")</f>
        <v>None</v>
      </c>
      <c r="H227" t="e">
        <f>VLOOKUP(A227,CustomerDetail!A:F,6,0)</f>
        <v>#N/A</v>
      </c>
      <c r="I227" t="e">
        <f>VLOOKUP(A227,CustomerDetail!A:G,7,0)</f>
        <v>#N/A</v>
      </c>
      <c r="J227" t="e">
        <f>VLOOKUP(E227,Mob.SalesPersons!C:E,3,0)</f>
        <v>#N/A</v>
      </c>
      <c r="M227" s="17" t="e">
        <f>VLOOKUP(A227,LPO!A:D,4,0)</f>
        <v>#N/A</v>
      </c>
      <c r="N227" s="37" t="e">
        <f>VLOOKUP(A227,CustomerDetail!A:K,11,0)</f>
        <v>#N/A</v>
      </c>
      <c r="O227" s="38" t="e">
        <f t="shared" si="9"/>
        <v>#N/A</v>
      </c>
      <c r="Q227" s="38" t="str">
        <f>IFERROR(VLOOKUP(A227,'DO+INV'!A:B,2,0),"NIL")</f>
        <v>NIL</v>
      </c>
      <c r="R227" s="38">
        <f>IFERROR(VLOOKUP(Q227,'DO+INV'!B:G,6,0),0)</f>
        <v>0</v>
      </c>
    </row>
    <row r="228" spans="1:18" x14ac:dyDescent="0.3">
      <c r="A228"/>
      <c r="B228" s="4" t="e">
        <f>VLOOKUP(A228,DO_Itemwise!A:G,2,FALSE)</f>
        <v>#N/A</v>
      </c>
      <c r="C228" s="6" t="e">
        <f>VLOOKUP(A228,DO_Itemwise!A:G,3,FALSE)</f>
        <v>#N/A</v>
      </c>
      <c r="D228" t="e">
        <f>VLOOKUP(A228,DO_Itemwise!A:G,4,FALSE)</f>
        <v>#N/A</v>
      </c>
      <c r="E228" t="e">
        <f>VLOOKUP(A228,CustomerDetail!A:E,5,0)</f>
        <v>#N/A</v>
      </c>
      <c r="F228" s="6" t="e">
        <f>VLOOKUP(E228,Mob.SalesPersons!C:D,2,0)</f>
        <v>#N/A</v>
      </c>
      <c r="G228" t="str">
        <f>IFERROR(VLOOKUP(D228,CUSTOMER!A:B,2,FALSE),"None")</f>
        <v>None</v>
      </c>
      <c r="H228" t="e">
        <f>VLOOKUP(A228,CustomerDetail!A:F,6,0)</f>
        <v>#N/A</v>
      </c>
      <c r="I228" t="e">
        <f>VLOOKUP(A228,CustomerDetail!A:G,7,0)</f>
        <v>#N/A</v>
      </c>
      <c r="J228" t="e">
        <f>VLOOKUP(E228,Mob.SalesPersons!C:E,3,0)</f>
        <v>#N/A</v>
      </c>
      <c r="M228" s="17" t="e">
        <f>VLOOKUP(A228,LPO!A:D,4,0)</f>
        <v>#N/A</v>
      </c>
      <c r="N228" s="37" t="e">
        <f>VLOOKUP(A228,CustomerDetail!A:K,11,0)</f>
        <v>#N/A</v>
      </c>
      <c r="O228" s="38" t="e">
        <f t="shared" si="9"/>
        <v>#N/A</v>
      </c>
      <c r="Q228" s="38" t="str">
        <f>IFERROR(VLOOKUP(A228,'DO+INV'!A:B,2,0),"NIL")</f>
        <v>NIL</v>
      </c>
      <c r="R228" s="38">
        <f>IFERROR(VLOOKUP(Q228,'DO+INV'!B:G,6,0),0)</f>
        <v>0</v>
      </c>
    </row>
    <row r="229" spans="1:18" x14ac:dyDescent="0.3">
      <c r="A229"/>
      <c r="B229" s="4" t="e">
        <f>VLOOKUP(A229,DO_Itemwise!A:G,2,FALSE)</f>
        <v>#N/A</v>
      </c>
      <c r="C229" s="6" t="e">
        <f>VLOOKUP(A229,DO_Itemwise!A:G,3,FALSE)</f>
        <v>#N/A</v>
      </c>
      <c r="D229" t="e">
        <f>VLOOKUP(A229,DO_Itemwise!A:G,4,FALSE)</f>
        <v>#N/A</v>
      </c>
      <c r="E229" t="e">
        <f>VLOOKUP(A229,CustomerDetail!A:E,5,0)</f>
        <v>#N/A</v>
      </c>
      <c r="F229" s="6" t="e">
        <f>VLOOKUP(E229,Mob.SalesPersons!C:D,2,0)</f>
        <v>#N/A</v>
      </c>
      <c r="G229" t="str">
        <f>IFERROR(VLOOKUP(D229,CUSTOMER!A:B,2,FALSE),"None")</f>
        <v>None</v>
      </c>
      <c r="H229" t="e">
        <f>VLOOKUP(A229,CustomerDetail!A:F,6,0)</f>
        <v>#N/A</v>
      </c>
      <c r="I229" t="e">
        <f>VLOOKUP(A229,CustomerDetail!A:G,7,0)</f>
        <v>#N/A</v>
      </c>
      <c r="J229" t="e">
        <f>VLOOKUP(E229,Mob.SalesPersons!C:E,3,0)</f>
        <v>#N/A</v>
      </c>
      <c r="M229" s="17" t="e">
        <f>VLOOKUP(A229,LPO!A:D,4,0)</f>
        <v>#N/A</v>
      </c>
      <c r="N229" s="37" t="e">
        <f>VLOOKUP(A229,CustomerDetail!A:K,11,0)</f>
        <v>#N/A</v>
      </c>
      <c r="O229" s="38" t="e">
        <f t="shared" si="9"/>
        <v>#N/A</v>
      </c>
      <c r="Q229" s="38" t="str">
        <f>IFERROR(VLOOKUP(A229,'DO+INV'!A:B,2,0),"NIL")</f>
        <v>NIL</v>
      </c>
      <c r="R229" s="38">
        <f>IFERROR(VLOOKUP(Q229,'DO+INV'!B:G,6,0),0)</f>
        <v>0</v>
      </c>
    </row>
    <row r="230" spans="1:18" x14ac:dyDescent="0.3">
      <c r="A230"/>
      <c r="B230" s="4" t="e">
        <f>VLOOKUP(A230,DO_Itemwise!A:G,2,FALSE)</f>
        <v>#N/A</v>
      </c>
      <c r="C230" s="6" t="e">
        <f>VLOOKUP(A230,DO_Itemwise!A:G,3,FALSE)</f>
        <v>#N/A</v>
      </c>
      <c r="D230" t="e">
        <f>VLOOKUP(A230,DO_Itemwise!A:G,4,FALSE)</f>
        <v>#N/A</v>
      </c>
      <c r="E230" t="e">
        <f>VLOOKUP(A230,CustomerDetail!A:E,5,0)</f>
        <v>#N/A</v>
      </c>
      <c r="F230" s="6" t="e">
        <f>VLOOKUP(E230,Mob.SalesPersons!C:D,2,0)</f>
        <v>#N/A</v>
      </c>
      <c r="G230" t="str">
        <f>IFERROR(VLOOKUP(D230,CUSTOMER!A:B,2,FALSE),"None")</f>
        <v>None</v>
      </c>
      <c r="H230" t="e">
        <f>VLOOKUP(A230,CustomerDetail!A:F,6,0)</f>
        <v>#N/A</v>
      </c>
      <c r="I230" t="e">
        <f>VLOOKUP(A230,CustomerDetail!A:G,7,0)</f>
        <v>#N/A</v>
      </c>
      <c r="J230" t="e">
        <f>VLOOKUP(E230,Mob.SalesPersons!C:E,3,0)</f>
        <v>#N/A</v>
      </c>
      <c r="M230" s="17" t="e">
        <f>VLOOKUP(A230,LPO!A:D,4,0)</f>
        <v>#N/A</v>
      </c>
      <c r="N230" s="37" t="e">
        <f>VLOOKUP(A230,CustomerDetail!A:K,11,0)</f>
        <v>#N/A</v>
      </c>
      <c r="O230" s="38" t="e">
        <f t="shared" si="9"/>
        <v>#N/A</v>
      </c>
      <c r="Q230" s="38" t="str">
        <f>IFERROR(VLOOKUP(A230,'DO+INV'!A:B,2,0),"NIL")</f>
        <v>NIL</v>
      </c>
      <c r="R230" s="38">
        <f>IFERROR(VLOOKUP(Q230,'DO+INV'!B:G,6,0),0)</f>
        <v>0</v>
      </c>
    </row>
    <row r="231" spans="1:18" x14ac:dyDescent="0.3">
      <c r="A231"/>
      <c r="B231" s="4" t="e">
        <f>VLOOKUP(A231,DO_Itemwise!A:G,2,FALSE)</f>
        <v>#N/A</v>
      </c>
      <c r="C231" s="6" t="e">
        <f>VLOOKUP(A231,DO_Itemwise!A:G,3,FALSE)</f>
        <v>#N/A</v>
      </c>
      <c r="D231" t="e">
        <f>VLOOKUP(A231,DO_Itemwise!A:G,4,FALSE)</f>
        <v>#N/A</v>
      </c>
      <c r="E231" t="e">
        <f>VLOOKUP(A231,CustomerDetail!A:E,5,0)</f>
        <v>#N/A</v>
      </c>
      <c r="F231" s="6" t="e">
        <f>VLOOKUP(E231,Mob.SalesPersons!C:D,2,0)</f>
        <v>#N/A</v>
      </c>
      <c r="G231" t="str">
        <f>IFERROR(VLOOKUP(D231,CUSTOMER!A:B,2,FALSE),"None")</f>
        <v>None</v>
      </c>
      <c r="H231" t="e">
        <f>VLOOKUP(A231,CustomerDetail!A:F,6,0)</f>
        <v>#N/A</v>
      </c>
      <c r="I231" t="e">
        <f>VLOOKUP(A231,CustomerDetail!A:G,7,0)</f>
        <v>#N/A</v>
      </c>
      <c r="J231" t="e">
        <f>VLOOKUP(E231,Mob.SalesPersons!C:E,3,0)</f>
        <v>#N/A</v>
      </c>
      <c r="M231" s="17" t="e">
        <f>VLOOKUP(A231,LPO!A:D,4,0)</f>
        <v>#N/A</v>
      </c>
      <c r="N231" s="37" t="e">
        <f>VLOOKUP(A231,CustomerDetail!A:K,11,0)</f>
        <v>#N/A</v>
      </c>
      <c r="O231" s="38" t="e">
        <f t="shared" si="9"/>
        <v>#N/A</v>
      </c>
      <c r="Q231" s="38" t="str">
        <f>IFERROR(VLOOKUP(A231,'DO+INV'!A:B,2,0),"NIL")</f>
        <v>NIL</v>
      </c>
      <c r="R231" s="38">
        <f>IFERROR(VLOOKUP(Q231,'DO+INV'!B:G,6,0),0)</f>
        <v>0</v>
      </c>
    </row>
    <row r="232" spans="1:18" x14ac:dyDescent="0.3">
      <c r="A232"/>
      <c r="B232" s="4" t="e">
        <f>VLOOKUP(A232,DO_Itemwise!A:G,2,FALSE)</f>
        <v>#N/A</v>
      </c>
      <c r="C232" s="6" t="e">
        <f>VLOOKUP(A232,DO_Itemwise!A:G,3,FALSE)</f>
        <v>#N/A</v>
      </c>
      <c r="D232" t="e">
        <f>VLOOKUP(A232,DO_Itemwise!A:G,4,FALSE)</f>
        <v>#N/A</v>
      </c>
      <c r="E232" t="e">
        <f>VLOOKUP(A232,CustomerDetail!A:E,5,0)</f>
        <v>#N/A</v>
      </c>
      <c r="F232" s="6" t="e">
        <f>VLOOKUP(E232,Mob.SalesPersons!C:D,2,0)</f>
        <v>#N/A</v>
      </c>
      <c r="G232" t="str">
        <f>IFERROR(VLOOKUP(D232,CUSTOMER!A:B,2,FALSE),"None")</f>
        <v>None</v>
      </c>
      <c r="H232" t="e">
        <f>VLOOKUP(A232,CustomerDetail!A:F,6,0)</f>
        <v>#N/A</v>
      </c>
      <c r="I232" t="e">
        <f>VLOOKUP(A232,CustomerDetail!A:G,7,0)</f>
        <v>#N/A</v>
      </c>
      <c r="J232" t="e">
        <f>VLOOKUP(E232,Mob.SalesPersons!C:E,3,0)</f>
        <v>#N/A</v>
      </c>
      <c r="M232" s="17" t="e">
        <f>VLOOKUP(A232,LPO!A:D,4,0)</f>
        <v>#N/A</v>
      </c>
      <c r="N232" s="37" t="e">
        <f>VLOOKUP(A232,CustomerDetail!A:K,11,0)</f>
        <v>#N/A</v>
      </c>
      <c r="O232" s="38" t="e">
        <f t="shared" si="9"/>
        <v>#N/A</v>
      </c>
      <c r="Q232" s="38" t="str">
        <f>IFERROR(VLOOKUP(A232,'DO+INV'!A:B,2,0),"NIL")</f>
        <v>NIL</v>
      </c>
      <c r="R232" s="38">
        <f>IFERROR(VLOOKUP(Q232,'DO+INV'!B:G,6,0),0)</f>
        <v>0</v>
      </c>
    </row>
    <row r="233" spans="1:18" x14ac:dyDescent="0.3">
      <c r="A233"/>
      <c r="B233" s="4" t="e">
        <f>VLOOKUP(A233,DO_Itemwise!A:G,2,FALSE)</f>
        <v>#N/A</v>
      </c>
      <c r="C233" s="6" t="e">
        <f>VLOOKUP(A233,DO_Itemwise!A:G,3,FALSE)</f>
        <v>#N/A</v>
      </c>
      <c r="D233" t="e">
        <f>VLOOKUP(A233,DO_Itemwise!A:G,4,FALSE)</f>
        <v>#N/A</v>
      </c>
      <c r="E233" t="e">
        <f>VLOOKUP(A233,CustomerDetail!A:E,5,0)</f>
        <v>#N/A</v>
      </c>
      <c r="F233" s="6" t="e">
        <f>VLOOKUP(E233,Mob.SalesPersons!C:D,2,0)</f>
        <v>#N/A</v>
      </c>
      <c r="G233" t="str">
        <f>IFERROR(VLOOKUP(D233,CUSTOMER!A:B,2,FALSE),"None")</f>
        <v>None</v>
      </c>
      <c r="H233" t="e">
        <f>VLOOKUP(A233,CustomerDetail!A:F,6,0)</f>
        <v>#N/A</v>
      </c>
      <c r="I233" t="e">
        <f>VLOOKUP(A233,CustomerDetail!A:G,7,0)</f>
        <v>#N/A</v>
      </c>
      <c r="J233" t="e">
        <f>VLOOKUP(E233,Mob.SalesPersons!C:E,3,0)</f>
        <v>#N/A</v>
      </c>
      <c r="M233" s="17" t="e">
        <f>VLOOKUP(A233,LPO!A:D,4,0)</f>
        <v>#N/A</v>
      </c>
      <c r="N233" s="37" t="e">
        <f>VLOOKUP(A233,CustomerDetail!A:K,11,0)</f>
        <v>#N/A</v>
      </c>
      <c r="O233" s="38" t="e">
        <f t="shared" si="9"/>
        <v>#N/A</v>
      </c>
      <c r="Q233" s="38" t="str">
        <f>IFERROR(VLOOKUP(A233,'DO+INV'!A:B,2,0),"NIL")</f>
        <v>NIL</v>
      </c>
      <c r="R233" s="38">
        <f>IFERROR(VLOOKUP(Q233,'DO+INV'!B:G,6,0),0)</f>
        <v>0</v>
      </c>
    </row>
    <row r="234" spans="1:18" x14ac:dyDescent="0.3">
      <c r="A234"/>
      <c r="B234" s="4" t="e">
        <f>VLOOKUP(A234,DO_Itemwise!A:G,2,FALSE)</f>
        <v>#N/A</v>
      </c>
      <c r="C234" s="6" t="e">
        <f>VLOOKUP(A234,DO_Itemwise!A:G,3,FALSE)</f>
        <v>#N/A</v>
      </c>
      <c r="D234" t="e">
        <f>VLOOKUP(A234,DO_Itemwise!A:G,4,FALSE)</f>
        <v>#N/A</v>
      </c>
      <c r="E234" t="e">
        <f>VLOOKUP(A234,CustomerDetail!A:E,5,0)</f>
        <v>#N/A</v>
      </c>
      <c r="F234" s="6" t="e">
        <f>VLOOKUP(E234,Mob.SalesPersons!C:D,2,0)</f>
        <v>#N/A</v>
      </c>
      <c r="G234" t="str">
        <f>IFERROR(VLOOKUP(D234,CUSTOMER!A:B,2,FALSE),"None")</f>
        <v>None</v>
      </c>
      <c r="H234" t="e">
        <f>VLOOKUP(A234,CustomerDetail!A:F,6,0)</f>
        <v>#N/A</v>
      </c>
      <c r="I234" t="e">
        <f>VLOOKUP(A234,CustomerDetail!A:G,7,0)</f>
        <v>#N/A</v>
      </c>
      <c r="J234" t="e">
        <f>VLOOKUP(E234,Mob.SalesPersons!C:E,3,0)</f>
        <v>#N/A</v>
      </c>
      <c r="M234" s="17" t="e">
        <f>VLOOKUP(A234,LPO!A:D,4,0)</f>
        <v>#N/A</v>
      </c>
      <c r="N234" s="37" t="e">
        <f>VLOOKUP(A234,CustomerDetail!A:K,11,0)</f>
        <v>#N/A</v>
      </c>
      <c r="O234" s="38" t="e">
        <f t="shared" si="9"/>
        <v>#N/A</v>
      </c>
      <c r="Q234" s="38" t="str">
        <f>IFERROR(VLOOKUP(A234,'DO+INV'!A:B,2,0),"NIL")</f>
        <v>NIL</v>
      </c>
      <c r="R234" s="38">
        <f>IFERROR(VLOOKUP(Q234,'DO+INV'!B:G,6,0),0)</f>
        <v>0</v>
      </c>
    </row>
    <row r="235" spans="1:18" x14ac:dyDescent="0.3">
      <c r="A235"/>
      <c r="B235" s="4" t="e">
        <f>VLOOKUP(A235,DO_Itemwise!A:G,2,FALSE)</f>
        <v>#N/A</v>
      </c>
      <c r="C235" s="6" t="e">
        <f>VLOOKUP(A235,DO_Itemwise!A:G,3,FALSE)</f>
        <v>#N/A</v>
      </c>
      <c r="D235" t="e">
        <f>VLOOKUP(A235,DO_Itemwise!A:G,4,FALSE)</f>
        <v>#N/A</v>
      </c>
      <c r="E235" t="e">
        <f>VLOOKUP(A235,CustomerDetail!A:E,5,0)</f>
        <v>#N/A</v>
      </c>
      <c r="F235" s="6" t="e">
        <f>VLOOKUP(E235,Mob.SalesPersons!C:D,2,0)</f>
        <v>#N/A</v>
      </c>
      <c r="G235" t="str">
        <f>IFERROR(VLOOKUP(D235,CUSTOMER!A:B,2,FALSE),"None")</f>
        <v>None</v>
      </c>
      <c r="H235" t="e">
        <f>VLOOKUP(A235,CustomerDetail!A:F,6,0)</f>
        <v>#N/A</v>
      </c>
      <c r="I235" t="e">
        <f>VLOOKUP(A235,CustomerDetail!A:G,7,0)</f>
        <v>#N/A</v>
      </c>
      <c r="J235" t="e">
        <f>VLOOKUP(E235,Mob.SalesPersons!C:E,3,0)</f>
        <v>#N/A</v>
      </c>
      <c r="M235" s="17" t="e">
        <f>VLOOKUP(A235,LPO!A:D,4,0)</f>
        <v>#N/A</v>
      </c>
      <c r="N235" s="37" t="e">
        <f>VLOOKUP(A235,CustomerDetail!A:K,11,0)</f>
        <v>#N/A</v>
      </c>
      <c r="O235" s="38" t="e">
        <f t="shared" si="9"/>
        <v>#N/A</v>
      </c>
      <c r="Q235" s="38" t="str">
        <f>IFERROR(VLOOKUP(A235,'DO+INV'!A:B,2,0),"NIL")</f>
        <v>NIL</v>
      </c>
      <c r="R235" s="38">
        <f>IFERROR(VLOOKUP(Q235,'DO+INV'!B:G,6,0),0)</f>
        <v>0</v>
      </c>
    </row>
    <row r="236" spans="1:18" x14ac:dyDescent="0.3">
      <c r="A236"/>
      <c r="B236" s="4" t="e">
        <f>VLOOKUP(A236,DO_Itemwise!A:G,2,FALSE)</f>
        <v>#N/A</v>
      </c>
      <c r="C236" s="6" t="e">
        <f>VLOOKUP(A236,DO_Itemwise!A:G,3,FALSE)</f>
        <v>#N/A</v>
      </c>
      <c r="D236" t="e">
        <f>VLOOKUP(A236,DO_Itemwise!A:G,4,FALSE)</f>
        <v>#N/A</v>
      </c>
      <c r="E236" t="e">
        <f>VLOOKUP(A236,CustomerDetail!A:E,5,0)</f>
        <v>#N/A</v>
      </c>
      <c r="F236" s="6" t="e">
        <f>VLOOKUP(E236,Mob.SalesPersons!C:D,2,0)</f>
        <v>#N/A</v>
      </c>
      <c r="G236" t="str">
        <f>IFERROR(VLOOKUP(D236,CUSTOMER!A:B,2,FALSE),"None")</f>
        <v>None</v>
      </c>
      <c r="H236" t="e">
        <f>VLOOKUP(A236,CustomerDetail!A:F,6,0)</f>
        <v>#N/A</v>
      </c>
      <c r="I236" t="e">
        <f>VLOOKUP(A236,CustomerDetail!A:G,7,0)</f>
        <v>#N/A</v>
      </c>
      <c r="J236" t="e">
        <f>VLOOKUP(E236,Mob.SalesPersons!C:E,3,0)</f>
        <v>#N/A</v>
      </c>
      <c r="M236" s="17" t="e">
        <f>VLOOKUP(A236,LPO!A:D,4,0)</f>
        <v>#N/A</v>
      </c>
      <c r="N236" s="37" t="e">
        <f>VLOOKUP(A236,CustomerDetail!A:K,11,0)</f>
        <v>#N/A</v>
      </c>
      <c r="O236" s="38" t="e">
        <f t="shared" si="9"/>
        <v>#N/A</v>
      </c>
      <c r="Q236" s="38" t="str">
        <f>IFERROR(VLOOKUP(A236,'DO+INV'!A:B,2,0),"NIL")</f>
        <v>NIL</v>
      </c>
      <c r="R236" s="38">
        <f>IFERROR(VLOOKUP(Q236,'DO+INV'!B:G,6,0),0)</f>
        <v>0</v>
      </c>
    </row>
    <row r="237" spans="1:18" x14ac:dyDescent="0.3">
      <c r="A237"/>
      <c r="B237" s="4" t="e">
        <f>VLOOKUP(A237,DO_Itemwise!A:G,2,FALSE)</f>
        <v>#N/A</v>
      </c>
      <c r="C237" s="6" t="e">
        <f>VLOOKUP(A237,DO_Itemwise!A:G,3,FALSE)</f>
        <v>#N/A</v>
      </c>
      <c r="D237" t="e">
        <f>VLOOKUP(A237,DO_Itemwise!A:G,4,FALSE)</f>
        <v>#N/A</v>
      </c>
      <c r="E237" t="e">
        <f>VLOOKUP(A237,CustomerDetail!A:E,5,0)</f>
        <v>#N/A</v>
      </c>
      <c r="F237" s="6" t="e">
        <f>VLOOKUP(E237,Mob.SalesPersons!C:D,2,0)</f>
        <v>#N/A</v>
      </c>
      <c r="G237" t="str">
        <f>IFERROR(VLOOKUP(D237,CUSTOMER!A:B,2,FALSE),"None")</f>
        <v>None</v>
      </c>
      <c r="H237" t="e">
        <f>VLOOKUP(A237,CustomerDetail!A:F,6,0)</f>
        <v>#N/A</v>
      </c>
      <c r="I237" t="e">
        <f>VLOOKUP(A237,CustomerDetail!A:G,7,0)</f>
        <v>#N/A</v>
      </c>
      <c r="J237" t="e">
        <f>VLOOKUP(E237,Mob.SalesPersons!C:E,3,0)</f>
        <v>#N/A</v>
      </c>
      <c r="M237" s="17" t="e">
        <f>VLOOKUP(A237,LPO!A:D,4,0)</f>
        <v>#N/A</v>
      </c>
      <c r="N237" s="37" t="e">
        <f>VLOOKUP(A237,CustomerDetail!A:K,11,0)</f>
        <v>#N/A</v>
      </c>
      <c r="O237" s="38" t="e">
        <f t="shared" si="9"/>
        <v>#N/A</v>
      </c>
      <c r="Q237" s="38" t="str">
        <f>IFERROR(VLOOKUP(A237,'DO+INV'!A:B,2,0),"NIL")</f>
        <v>NIL</v>
      </c>
      <c r="R237" s="38">
        <f>IFERROR(VLOOKUP(Q237,'DO+INV'!B:G,6,0),0)</f>
        <v>0</v>
      </c>
    </row>
    <row r="238" spans="1:18" x14ac:dyDescent="0.3">
      <c r="A238"/>
      <c r="B238" s="4" t="e">
        <f>VLOOKUP(A238,DO_Itemwise!A:G,2,FALSE)</f>
        <v>#N/A</v>
      </c>
      <c r="C238" s="6" t="e">
        <f>VLOOKUP(A238,DO_Itemwise!A:G,3,FALSE)</f>
        <v>#N/A</v>
      </c>
      <c r="D238" t="e">
        <f>VLOOKUP(A238,DO_Itemwise!A:G,4,FALSE)</f>
        <v>#N/A</v>
      </c>
      <c r="E238" t="e">
        <f>VLOOKUP(A238,CustomerDetail!A:E,5,0)</f>
        <v>#N/A</v>
      </c>
      <c r="F238" s="6" t="e">
        <f>VLOOKUP(E238,Mob.SalesPersons!C:D,2,0)</f>
        <v>#N/A</v>
      </c>
      <c r="G238" t="str">
        <f>IFERROR(VLOOKUP(D238,CUSTOMER!A:B,2,FALSE),"None")</f>
        <v>None</v>
      </c>
      <c r="H238" t="e">
        <f>VLOOKUP(A238,CustomerDetail!A:F,6,0)</f>
        <v>#N/A</v>
      </c>
      <c r="I238" t="e">
        <f>VLOOKUP(A238,CustomerDetail!A:G,7,0)</f>
        <v>#N/A</v>
      </c>
      <c r="J238" t="e">
        <f>VLOOKUP(E238,Mob.SalesPersons!C:E,3,0)</f>
        <v>#N/A</v>
      </c>
      <c r="M238" s="17" t="e">
        <f>VLOOKUP(A238,LPO!A:D,4,0)</f>
        <v>#N/A</v>
      </c>
      <c r="N238" s="37" t="e">
        <f>VLOOKUP(A238,CustomerDetail!A:K,11,0)</f>
        <v>#N/A</v>
      </c>
      <c r="O238" s="38" t="e">
        <f t="shared" si="9"/>
        <v>#N/A</v>
      </c>
      <c r="Q238" s="38" t="str">
        <f>IFERROR(VLOOKUP(A238,'DO+INV'!A:B,2,0),"NIL")</f>
        <v>NIL</v>
      </c>
      <c r="R238" s="38">
        <f>IFERROR(VLOOKUP(Q238,'DO+INV'!B:G,6,0),0)</f>
        <v>0</v>
      </c>
    </row>
    <row r="239" spans="1:18" x14ac:dyDescent="0.3">
      <c r="A239"/>
      <c r="B239" s="4" t="e">
        <f>VLOOKUP(A239,DO_Itemwise!A:G,2,FALSE)</f>
        <v>#N/A</v>
      </c>
      <c r="C239" s="6" t="e">
        <f>VLOOKUP(A239,DO_Itemwise!A:G,3,FALSE)</f>
        <v>#N/A</v>
      </c>
      <c r="D239" t="e">
        <f>VLOOKUP(A239,DO_Itemwise!A:G,4,FALSE)</f>
        <v>#N/A</v>
      </c>
      <c r="E239" t="e">
        <f>VLOOKUP(A239,CustomerDetail!A:E,5,0)</f>
        <v>#N/A</v>
      </c>
      <c r="F239" s="6" t="e">
        <f>VLOOKUP(E239,Mob.SalesPersons!C:D,2,0)</f>
        <v>#N/A</v>
      </c>
      <c r="G239" t="str">
        <f>IFERROR(VLOOKUP(D239,CUSTOMER!A:B,2,FALSE),"None")</f>
        <v>None</v>
      </c>
      <c r="H239" t="e">
        <f>VLOOKUP(A239,CustomerDetail!A:F,6,0)</f>
        <v>#N/A</v>
      </c>
      <c r="I239" t="e">
        <f>VLOOKUP(A239,CustomerDetail!A:G,7,0)</f>
        <v>#N/A</v>
      </c>
      <c r="J239" t="e">
        <f>VLOOKUP(E239,Mob.SalesPersons!C:E,3,0)</f>
        <v>#N/A</v>
      </c>
      <c r="M239" s="17" t="e">
        <f>VLOOKUP(A239,LPO!A:D,4,0)</f>
        <v>#N/A</v>
      </c>
      <c r="N239" s="37" t="e">
        <f>VLOOKUP(A239,CustomerDetail!A:K,11,0)</f>
        <v>#N/A</v>
      </c>
      <c r="O239" s="38" t="e">
        <f t="shared" si="9"/>
        <v>#N/A</v>
      </c>
      <c r="Q239" s="38" t="str">
        <f>IFERROR(VLOOKUP(A239,'DO+INV'!A:B,2,0),"NIL")</f>
        <v>NIL</v>
      </c>
      <c r="R239" s="38">
        <f>IFERROR(VLOOKUP(Q239,'DO+INV'!B:G,6,0),0)</f>
        <v>0</v>
      </c>
    </row>
    <row r="240" spans="1:18" x14ac:dyDescent="0.3">
      <c r="A240"/>
      <c r="B240" s="4" t="e">
        <f>VLOOKUP(A240,DO_Itemwise!A:G,2,FALSE)</f>
        <v>#N/A</v>
      </c>
      <c r="C240" s="6" t="e">
        <f>VLOOKUP(A240,DO_Itemwise!A:G,3,FALSE)</f>
        <v>#N/A</v>
      </c>
      <c r="D240" t="e">
        <f>VLOOKUP(A240,DO_Itemwise!A:G,4,FALSE)</f>
        <v>#N/A</v>
      </c>
      <c r="E240" t="e">
        <f>VLOOKUP(A240,CustomerDetail!A:E,5,0)</f>
        <v>#N/A</v>
      </c>
      <c r="F240" s="6" t="e">
        <f>VLOOKUP(E240,Mob.SalesPersons!C:D,2,0)</f>
        <v>#N/A</v>
      </c>
      <c r="G240" t="str">
        <f>IFERROR(VLOOKUP(D240,CUSTOMER!A:B,2,FALSE),"None")</f>
        <v>None</v>
      </c>
      <c r="H240" t="e">
        <f>VLOOKUP(A240,CustomerDetail!A:F,6,0)</f>
        <v>#N/A</v>
      </c>
      <c r="I240" t="e">
        <f>VLOOKUP(A240,CustomerDetail!A:G,7,0)</f>
        <v>#N/A</v>
      </c>
      <c r="J240" t="e">
        <f>VLOOKUP(E240,Mob.SalesPersons!C:E,3,0)</f>
        <v>#N/A</v>
      </c>
      <c r="M240" s="17" t="e">
        <f>VLOOKUP(A240,LPO!A:D,4,0)</f>
        <v>#N/A</v>
      </c>
      <c r="N240" s="37" t="e">
        <f>VLOOKUP(A240,CustomerDetail!A:K,11,0)</f>
        <v>#N/A</v>
      </c>
      <c r="O240" s="38" t="e">
        <f t="shared" si="9"/>
        <v>#N/A</v>
      </c>
      <c r="Q240" s="38" t="str">
        <f>IFERROR(VLOOKUP(A240,'DO+INV'!A:B,2,0),"NIL")</f>
        <v>NIL</v>
      </c>
      <c r="R240" s="38">
        <f>IFERROR(VLOOKUP(Q240,'DO+INV'!B:G,6,0),0)</f>
        <v>0</v>
      </c>
    </row>
    <row r="241" spans="1:18" x14ac:dyDescent="0.3">
      <c r="A241"/>
      <c r="B241" s="4" t="e">
        <f>VLOOKUP(A241,DO_Itemwise!A:G,2,FALSE)</f>
        <v>#N/A</v>
      </c>
      <c r="C241" s="6" t="e">
        <f>VLOOKUP(A241,DO_Itemwise!A:G,3,FALSE)</f>
        <v>#N/A</v>
      </c>
      <c r="D241" t="e">
        <f>VLOOKUP(A241,DO_Itemwise!A:G,4,FALSE)</f>
        <v>#N/A</v>
      </c>
      <c r="E241" t="e">
        <f>VLOOKUP(A241,CustomerDetail!A:E,5,0)</f>
        <v>#N/A</v>
      </c>
      <c r="F241" s="6" t="e">
        <f>VLOOKUP(E241,Mob.SalesPersons!C:D,2,0)</f>
        <v>#N/A</v>
      </c>
      <c r="G241" t="str">
        <f>IFERROR(VLOOKUP(D241,CUSTOMER!A:B,2,FALSE),"None")</f>
        <v>None</v>
      </c>
      <c r="H241" t="e">
        <f>VLOOKUP(A241,CustomerDetail!A:F,6,0)</f>
        <v>#N/A</v>
      </c>
      <c r="I241" t="e">
        <f>VLOOKUP(A241,CustomerDetail!A:G,7,0)</f>
        <v>#N/A</v>
      </c>
      <c r="J241" t="e">
        <f>VLOOKUP(E241,Mob.SalesPersons!C:E,3,0)</f>
        <v>#N/A</v>
      </c>
      <c r="M241" s="17" t="e">
        <f>VLOOKUP(A241,LPO!A:D,4,0)</f>
        <v>#N/A</v>
      </c>
      <c r="N241" s="37" t="e">
        <f>VLOOKUP(A241,CustomerDetail!A:K,11,0)</f>
        <v>#N/A</v>
      </c>
      <c r="O241" s="38" t="e">
        <f t="shared" si="9"/>
        <v>#N/A</v>
      </c>
      <c r="Q241" s="38" t="str">
        <f>IFERROR(VLOOKUP(A241,'DO+INV'!A:B,2,0),"NIL")</f>
        <v>NIL</v>
      </c>
      <c r="R241" s="38">
        <f>IFERROR(VLOOKUP(Q241,'DO+INV'!B:G,6,0),0)</f>
        <v>0</v>
      </c>
    </row>
    <row r="242" spans="1:18" x14ac:dyDescent="0.3">
      <c r="A242"/>
      <c r="B242" s="4" t="e">
        <f>VLOOKUP(A242,DO_Itemwise!A:G,2,FALSE)</f>
        <v>#N/A</v>
      </c>
      <c r="C242" s="6" t="e">
        <f>VLOOKUP(A242,DO_Itemwise!A:G,3,FALSE)</f>
        <v>#N/A</v>
      </c>
      <c r="D242" t="e">
        <f>VLOOKUP(A242,DO_Itemwise!A:G,4,FALSE)</f>
        <v>#N/A</v>
      </c>
      <c r="E242" t="e">
        <f>VLOOKUP(A242,CustomerDetail!A:E,5,0)</f>
        <v>#N/A</v>
      </c>
      <c r="F242" s="6" t="e">
        <f>VLOOKUP(E242,Mob.SalesPersons!C:D,2,0)</f>
        <v>#N/A</v>
      </c>
      <c r="G242" t="str">
        <f>IFERROR(VLOOKUP(D242,CUSTOMER!A:B,2,FALSE),"None")</f>
        <v>None</v>
      </c>
      <c r="H242" t="e">
        <f>VLOOKUP(A242,CustomerDetail!A:F,6,0)</f>
        <v>#N/A</v>
      </c>
      <c r="I242" t="e">
        <f>VLOOKUP(A242,CustomerDetail!A:G,7,0)</f>
        <v>#N/A</v>
      </c>
      <c r="J242" t="e">
        <f>VLOOKUP(E242,Mob.SalesPersons!C:E,3,0)</f>
        <v>#N/A</v>
      </c>
      <c r="M242" s="17" t="e">
        <f>VLOOKUP(A242,LPO!A:D,4,0)</f>
        <v>#N/A</v>
      </c>
      <c r="N242" s="37" t="e">
        <f>VLOOKUP(A242,CustomerDetail!A:K,11,0)</f>
        <v>#N/A</v>
      </c>
      <c r="O242" s="38" t="e">
        <f t="shared" si="9"/>
        <v>#N/A</v>
      </c>
      <c r="Q242" s="38" t="str">
        <f>IFERROR(VLOOKUP(A242,'DO+INV'!A:B,2,0),"NIL")</f>
        <v>NIL</v>
      </c>
      <c r="R242" s="38">
        <f>IFERROR(VLOOKUP(Q242,'DO+INV'!B:G,6,0),0)</f>
        <v>0</v>
      </c>
    </row>
    <row r="243" spans="1:18" x14ac:dyDescent="0.3">
      <c r="A243"/>
      <c r="B243" s="4" t="e">
        <f>VLOOKUP(A243,DO_Itemwise!A:G,2,FALSE)</f>
        <v>#N/A</v>
      </c>
      <c r="C243" s="6" t="e">
        <f>VLOOKUP(A243,DO_Itemwise!A:G,3,FALSE)</f>
        <v>#N/A</v>
      </c>
      <c r="D243" t="e">
        <f>VLOOKUP(A243,DO_Itemwise!A:G,4,FALSE)</f>
        <v>#N/A</v>
      </c>
      <c r="E243" t="e">
        <f>VLOOKUP(A243,CustomerDetail!A:E,5,0)</f>
        <v>#N/A</v>
      </c>
      <c r="F243" s="6" t="e">
        <f>VLOOKUP(E243,Mob.SalesPersons!C:D,2,0)</f>
        <v>#N/A</v>
      </c>
      <c r="G243" t="str">
        <f>IFERROR(VLOOKUP(D243,CUSTOMER!A:B,2,FALSE),"None")</f>
        <v>None</v>
      </c>
      <c r="H243" t="e">
        <f>VLOOKUP(A243,CustomerDetail!A:F,6,0)</f>
        <v>#N/A</v>
      </c>
      <c r="I243" t="e">
        <f>VLOOKUP(A243,CustomerDetail!A:G,7,0)</f>
        <v>#N/A</v>
      </c>
      <c r="J243" t="e">
        <f>VLOOKUP(E243,Mob.SalesPersons!C:E,3,0)</f>
        <v>#N/A</v>
      </c>
      <c r="M243" s="17" t="e">
        <f>VLOOKUP(A243,LPO!A:D,4,0)</f>
        <v>#N/A</v>
      </c>
      <c r="N243" s="37" t="e">
        <f>VLOOKUP(A243,CustomerDetail!A:K,11,0)</f>
        <v>#N/A</v>
      </c>
      <c r="O243" s="38" t="e">
        <f t="shared" si="9"/>
        <v>#N/A</v>
      </c>
      <c r="Q243" s="38" t="str">
        <f>IFERROR(VLOOKUP(A243,'DO+INV'!A:B,2,0),"NIL")</f>
        <v>NIL</v>
      </c>
      <c r="R243" s="38">
        <f>IFERROR(VLOOKUP(Q243,'DO+INV'!B:G,6,0),0)</f>
        <v>0</v>
      </c>
    </row>
    <row r="244" spans="1:18" x14ac:dyDescent="0.3">
      <c r="A244"/>
      <c r="B244" s="4" t="e">
        <f>VLOOKUP(A244,DO_Itemwise!A:G,2,FALSE)</f>
        <v>#N/A</v>
      </c>
      <c r="C244" s="6" t="e">
        <f>VLOOKUP(A244,DO_Itemwise!A:G,3,FALSE)</f>
        <v>#N/A</v>
      </c>
      <c r="D244" t="e">
        <f>VLOOKUP(A244,DO_Itemwise!A:G,4,FALSE)</f>
        <v>#N/A</v>
      </c>
      <c r="E244" t="e">
        <f>VLOOKUP(A244,CustomerDetail!A:E,5,0)</f>
        <v>#N/A</v>
      </c>
      <c r="F244" s="6" t="e">
        <f>VLOOKUP(E244,Mob.SalesPersons!C:D,2,0)</f>
        <v>#N/A</v>
      </c>
      <c r="G244" t="str">
        <f>IFERROR(VLOOKUP(D244,CUSTOMER!A:B,2,FALSE),"None")</f>
        <v>None</v>
      </c>
      <c r="H244" t="e">
        <f>VLOOKUP(A244,CustomerDetail!A:F,6,0)</f>
        <v>#N/A</v>
      </c>
      <c r="I244" t="e">
        <f>VLOOKUP(A244,CustomerDetail!A:G,7,0)</f>
        <v>#N/A</v>
      </c>
      <c r="J244" t="e">
        <f>VLOOKUP(E244,Mob.SalesPersons!C:E,3,0)</f>
        <v>#N/A</v>
      </c>
      <c r="M244" s="17" t="e">
        <f>VLOOKUP(A244,LPO!A:D,4,0)</f>
        <v>#N/A</v>
      </c>
      <c r="N244" s="37" t="e">
        <f>VLOOKUP(A244,CustomerDetail!A:K,11,0)</f>
        <v>#N/A</v>
      </c>
      <c r="O244" s="38" t="e">
        <f t="shared" si="9"/>
        <v>#N/A</v>
      </c>
      <c r="Q244" s="38" t="str">
        <f>IFERROR(VLOOKUP(A244,'DO+INV'!A:B,2,0),"NIL")</f>
        <v>NIL</v>
      </c>
      <c r="R244" s="38">
        <f>IFERROR(VLOOKUP(Q244,'DO+INV'!B:G,6,0),0)</f>
        <v>0</v>
      </c>
    </row>
    <row r="245" spans="1:18" x14ac:dyDescent="0.3">
      <c r="A245"/>
      <c r="B245" s="4" t="e">
        <f>VLOOKUP(A245,DO_Itemwise!A:G,2,FALSE)</f>
        <v>#N/A</v>
      </c>
      <c r="C245" s="6" t="e">
        <f>VLOOKUP(A245,DO_Itemwise!A:G,3,FALSE)</f>
        <v>#N/A</v>
      </c>
      <c r="D245" t="e">
        <f>VLOOKUP(A245,DO_Itemwise!A:G,4,FALSE)</f>
        <v>#N/A</v>
      </c>
      <c r="E245" t="e">
        <f>VLOOKUP(A245,CustomerDetail!A:E,5,0)</f>
        <v>#N/A</v>
      </c>
      <c r="F245" s="6" t="e">
        <f>VLOOKUP(E245,Mob.SalesPersons!C:D,2,0)</f>
        <v>#N/A</v>
      </c>
      <c r="G245" t="str">
        <f>IFERROR(VLOOKUP(D245,CUSTOMER!A:B,2,FALSE),"None")</f>
        <v>None</v>
      </c>
      <c r="H245" t="e">
        <f>VLOOKUP(A245,CustomerDetail!A:F,6,0)</f>
        <v>#N/A</v>
      </c>
      <c r="I245" t="e">
        <f>VLOOKUP(A245,CustomerDetail!A:G,7,0)</f>
        <v>#N/A</v>
      </c>
      <c r="J245" t="e">
        <f>VLOOKUP(E245,Mob.SalesPersons!C:E,3,0)</f>
        <v>#N/A</v>
      </c>
      <c r="M245" s="17" t="e">
        <f>VLOOKUP(A245,LPO!A:D,4,0)</f>
        <v>#N/A</v>
      </c>
      <c r="N245" s="37" t="e">
        <f>VLOOKUP(A245,CustomerDetail!A:K,11,0)</f>
        <v>#N/A</v>
      </c>
      <c r="O245" s="38" t="e">
        <f t="shared" si="9"/>
        <v>#N/A</v>
      </c>
      <c r="Q245" s="38" t="str">
        <f>IFERROR(VLOOKUP(A245,'DO+INV'!A:B,2,0),"NIL")</f>
        <v>NIL</v>
      </c>
      <c r="R245" s="38">
        <f>IFERROR(VLOOKUP(Q245,'DO+INV'!B:G,6,0),0)</f>
        <v>0</v>
      </c>
    </row>
    <row r="246" spans="1:18" x14ac:dyDescent="0.3">
      <c r="A246"/>
      <c r="B246" s="4" t="e">
        <f>VLOOKUP(A246,DO_Itemwise!A:G,2,FALSE)</f>
        <v>#N/A</v>
      </c>
      <c r="C246" s="6" t="e">
        <f>VLOOKUP(A246,DO_Itemwise!A:G,3,FALSE)</f>
        <v>#N/A</v>
      </c>
      <c r="D246" t="e">
        <f>VLOOKUP(A246,DO_Itemwise!A:G,4,FALSE)</f>
        <v>#N/A</v>
      </c>
      <c r="E246" t="e">
        <f>VLOOKUP(A246,CustomerDetail!A:E,5,0)</f>
        <v>#N/A</v>
      </c>
      <c r="F246" s="6" t="e">
        <f>VLOOKUP(E246,Mob.SalesPersons!C:D,2,0)</f>
        <v>#N/A</v>
      </c>
      <c r="G246" t="str">
        <f>IFERROR(VLOOKUP(D246,CUSTOMER!A:B,2,FALSE),"None")</f>
        <v>None</v>
      </c>
      <c r="H246" t="e">
        <f>VLOOKUP(A246,CustomerDetail!A:F,6,0)</f>
        <v>#N/A</v>
      </c>
      <c r="I246" t="e">
        <f>VLOOKUP(A246,CustomerDetail!A:G,7,0)</f>
        <v>#N/A</v>
      </c>
      <c r="J246" t="e">
        <f>VLOOKUP(E246,Mob.SalesPersons!C:E,3,0)</f>
        <v>#N/A</v>
      </c>
      <c r="M246" s="17" t="e">
        <f>VLOOKUP(A246,LPO!A:D,4,0)</f>
        <v>#N/A</v>
      </c>
      <c r="N246" s="37" t="e">
        <f>VLOOKUP(A246,CustomerDetail!A:K,11,0)</f>
        <v>#N/A</v>
      </c>
      <c r="O246" s="38" t="e">
        <f t="shared" si="9"/>
        <v>#N/A</v>
      </c>
      <c r="Q246" s="38" t="str">
        <f>IFERROR(VLOOKUP(A246,'DO+INV'!A:B,2,0),"NIL")</f>
        <v>NIL</v>
      </c>
      <c r="R246" s="38">
        <f>IFERROR(VLOOKUP(Q246,'DO+INV'!B:G,6,0),0)</f>
        <v>0</v>
      </c>
    </row>
    <row r="247" spans="1:18" x14ac:dyDescent="0.3">
      <c r="A247"/>
      <c r="B247" s="4" t="e">
        <f>VLOOKUP(A247,DO_Itemwise!A:G,2,FALSE)</f>
        <v>#N/A</v>
      </c>
      <c r="C247" s="6" t="e">
        <f>VLOOKUP(A247,DO_Itemwise!A:G,3,FALSE)</f>
        <v>#N/A</v>
      </c>
      <c r="D247" t="e">
        <f>VLOOKUP(A247,DO_Itemwise!A:G,4,FALSE)</f>
        <v>#N/A</v>
      </c>
      <c r="E247" t="e">
        <f>VLOOKUP(A247,CustomerDetail!A:E,5,0)</f>
        <v>#N/A</v>
      </c>
      <c r="F247" s="6" t="e">
        <f>VLOOKUP(E247,Mob.SalesPersons!C:D,2,0)</f>
        <v>#N/A</v>
      </c>
      <c r="G247" t="str">
        <f>IFERROR(VLOOKUP(D247,CUSTOMER!A:B,2,FALSE),"None")</f>
        <v>None</v>
      </c>
      <c r="H247" t="e">
        <f>VLOOKUP(A247,CustomerDetail!A:F,6,0)</f>
        <v>#N/A</v>
      </c>
      <c r="I247" t="e">
        <f>VLOOKUP(A247,CustomerDetail!A:G,7,0)</f>
        <v>#N/A</v>
      </c>
      <c r="J247" t="e">
        <f>VLOOKUP(E247,Mob.SalesPersons!C:E,3,0)</f>
        <v>#N/A</v>
      </c>
      <c r="M247" s="17" t="e">
        <f>VLOOKUP(A247,LPO!A:D,4,0)</f>
        <v>#N/A</v>
      </c>
      <c r="N247" s="37" t="e">
        <f>VLOOKUP(A247,CustomerDetail!A:K,11,0)</f>
        <v>#N/A</v>
      </c>
      <c r="O247" s="38" t="e">
        <f t="shared" si="9"/>
        <v>#N/A</v>
      </c>
      <c r="Q247" s="38" t="str">
        <f>IFERROR(VLOOKUP(A247,'DO+INV'!A:B,2,0),"NIL")</f>
        <v>NIL</v>
      </c>
      <c r="R247" s="38">
        <f>IFERROR(VLOOKUP(Q247,'DO+INV'!B:G,6,0),0)</f>
        <v>0</v>
      </c>
    </row>
    <row r="248" spans="1:18" x14ac:dyDescent="0.3">
      <c r="A248"/>
      <c r="B248" s="4" t="e">
        <f>VLOOKUP(A248,DO_Itemwise!A:G,2,FALSE)</f>
        <v>#N/A</v>
      </c>
      <c r="C248" s="6" t="e">
        <f>VLOOKUP(A248,DO_Itemwise!A:G,3,FALSE)</f>
        <v>#N/A</v>
      </c>
      <c r="D248" t="e">
        <f>VLOOKUP(A248,DO_Itemwise!A:G,4,FALSE)</f>
        <v>#N/A</v>
      </c>
      <c r="E248" t="e">
        <f>VLOOKUP(A248,CustomerDetail!A:E,5,0)</f>
        <v>#N/A</v>
      </c>
      <c r="F248" s="6" t="e">
        <f>VLOOKUP(E248,Mob.SalesPersons!C:D,2,0)</f>
        <v>#N/A</v>
      </c>
      <c r="G248" t="str">
        <f>IFERROR(VLOOKUP(D248,CUSTOMER!A:B,2,FALSE),"None")</f>
        <v>None</v>
      </c>
      <c r="H248" t="e">
        <f>VLOOKUP(A248,CustomerDetail!A:F,6,0)</f>
        <v>#N/A</v>
      </c>
      <c r="I248" t="e">
        <f>VLOOKUP(A248,CustomerDetail!A:G,7,0)</f>
        <v>#N/A</v>
      </c>
      <c r="J248" t="e">
        <f>VLOOKUP(E248,Mob.SalesPersons!C:E,3,0)</f>
        <v>#N/A</v>
      </c>
      <c r="M248" s="17" t="e">
        <f>VLOOKUP(A248,LPO!A:D,4,0)</f>
        <v>#N/A</v>
      </c>
      <c r="N248" s="37" t="e">
        <f>VLOOKUP(A248,CustomerDetail!A:K,11,0)</f>
        <v>#N/A</v>
      </c>
      <c r="O248" s="38" t="e">
        <f t="shared" si="9"/>
        <v>#N/A</v>
      </c>
      <c r="Q248" s="38" t="str">
        <f>IFERROR(VLOOKUP(A248,'DO+INV'!A:B,2,0),"NIL")</f>
        <v>NIL</v>
      </c>
      <c r="R248" s="38">
        <f>IFERROR(VLOOKUP(Q248,'DO+INV'!B:G,6,0),0)</f>
        <v>0</v>
      </c>
    </row>
    <row r="249" spans="1:18" x14ac:dyDescent="0.3">
      <c r="A249"/>
      <c r="B249" s="4" t="e">
        <f>VLOOKUP(A249,DO_Itemwise!A:G,2,FALSE)</f>
        <v>#N/A</v>
      </c>
      <c r="C249" s="6" t="e">
        <f>VLOOKUP(A249,DO_Itemwise!A:G,3,FALSE)</f>
        <v>#N/A</v>
      </c>
      <c r="D249" t="e">
        <f>VLOOKUP(A249,DO_Itemwise!A:G,4,FALSE)</f>
        <v>#N/A</v>
      </c>
      <c r="E249" t="e">
        <f>VLOOKUP(A249,CustomerDetail!A:E,5,0)</f>
        <v>#N/A</v>
      </c>
      <c r="F249" s="6" t="e">
        <f>VLOOKUP(E249,Mob.SalesPersons!C:D,2,0)</f>
        <v>#N/A</v>
      </c>
      <c r="G249" t="str">
        <f>IFERROR(VLOOKUP(D249,CUSTOMER!A:B,2,FALSE),"None")</f>
        <v>None</v>
      </c>
      <c r="H249" t="e">
        <f>VLOOKUP(A249,CustomerDetail!A:F,6,0)</f>
        <v>#N/A</v>
      </c>
      <c r="I249" t="e">
        <f>VLOOKUP(A249,CustomerDetail!A:G,7,0)</f>
        <v>#N/A</v>
      </c>
      <c r="J249" t="e">
        <f>VLOOKUP(E249,Mob.SalesPersons!C:E,3,0)</f>
        <v>#N/A</v>
      </c>
      <c r="M249" s="17" t="e">
        <f>VLOOKUP(A249,LPO!A:D,4,0)</f>
        <v>#N/A</v>
      </c>
      <c r="N249" s="37" t="e">
        <f>VLOOKUP(A249,CustomerDetail!A:K,11,0)</f>
        <v>#N/A</v>
      </c>
      <c r="O249" s="38" t="e">
        <f t="shared" si="9"/>
        <v>#N/A</v>
      </c>
      <c r="Q249" s="38" t="str">
        <f>IFERROR(VLOOKUP(A249,'DO+INV'!A:B,2,0),"NIL")</f>
        <v>NIL</v>
      </c>
      <c r="R249" s="38">
        <f>IFERROR(VLOOKUP(Q249,'DO+INV'!B:G,6,0),0)</f>
        <v>0</v>
      </c>
    </row>
    <row r="250" spans="1:18" x14ac:dyDescent="0.3">
      <c r="A250"/>
      <c r="B250" s="4" t="e">
        <f>VLOOKUP(A250,DO_Itemwise!A:G,2,FALSE)</f>
        <v>#N/A</v>
      </c>
      <c r="C250" s="6" t="e">
        <f>VLOOKUP(A250,DO_Itemwise!A:G,3,FALSE)</f>
        <v>#N/A</v>
      </c>
      <c r="D250" t="e">
        <f>VLOOKUP(A250,DO_Itemwise!A:G,4,FALSE)</f>
        <v>#N/A</v>
      </c>
      <c r="E250" t="e">
        <f>VLOOKUP(A250,CustomerDetail!A:E,5,0)</f>
        <v>#N/A</v>
      </c>
      <c r="F250" s="6" t="e">
        <f>VLOOKUP(E250,Mob.SalesPersons!C:D,2,0)</f>
        <v>#N/A</v>
      </c>
      <c r="G250" t="str">
        <f>IFERROR(VLOOKUP(D250,CUSTOMER!A:B,2,FALSE),"None")</f>
        <v>None</v>
      </c>
      <c r="H250" t="e">
        <f>VLOOKUP(A250,CustomerDetail!A:F,6,0)</f>
        <v>#N/A</v>
      </c>
      <c r="I250" t="e">
        <f>VLOOKUP(A250,CustomerDetail!A:G,7,0)</f>
        <v>#N/A</v>
      </c>
      <c r="J250" t="e">
        <f>VLOOKUP(E250,Mob.SalesPersons!C:E,3,0)</f>
        <v>#N/A</v>
      </c>
      <c r="M250" s="17" t="e">
        <f>VLOOKUP(A250,LPO!A:D,4,0)</f>
        <v>#N/A</v>
      </c>
      <c r="N250" s="37" t="e">
        <f>VLOOKUP(A250,CustomerDetail!A:K,11,0)</f>
        <v>#N/A</v>
      </c>
      <c r="O250" s="38" t="e">
        <f t="shared" si="9"/>
        <v>#N/A</v>
      </c>
      <c r="Q250" s="38" t="str">
        <f>IFERROR(VLOOKUP(A250,'DO+INV'!A:B,2,0),"NIL")</f>
        <v>NIL</v>
      </c>
      <c r="R250" s="38">
        <f>IFERROR(VLOOKUP(Q250,'DO+INV'!B:G,6,0),0)</f>
        <v>0</v>
      </c>
    </row>
    <row r="251" spans="1:18" x14ac:dyDescent="0.3">
      <c r="A251"/>
      <c r="B251" s="4" t="e">
        <f>VLOOKUP(A251,DO_Itemwise!A:G,2,FALSE)</f>
        <v>#N/A</v>
      </c>
      <c r="C251" s="6" t="e">
        <f>VLOOKUP(A251,DO_Itemwise!A:G,3,FALSE)</f>
        <v>#N/A</v>
      </c>
      <c r="D251" t="e">
        <f>VLOOKUP(A251,DO_Itemwise!A:G,4,FALSE)</f>
        <v>#N/A</v>
      </c>
      <c r="E251" t="e">
        <f>VLOOKUP(A251,CustomerDetail!A:E,5,0)</f>
        <v>#N/A</v>
      </c>
      <c r="F251" s="6" t="e">
        <f>VLOOKUP(E251,Mob.SalesPersons!C:D,2,0)</f>
        <v>#N/A</v>
      </c>
      <c r="G251" t="str">
        <f>IFERROR(VLOOKUP(D251,CUSTOMER!A:B,2,FALSE),"None")</f>
        <v>None</v>
      </c>
      <c r="H251" t="e">
        <f>VLOOKUP(A251,CustomerDetail!A:F,6,0)</f>
        <v>#N/A</v>
      </c>
      <c r="I251" t="e">
        <f>VLOOKUP(A251,CustomerDetail!A:G,7,0)</f>
        <v>#N/A</v>
      </c>
      <c r="J251" t="e">
        <f>VLOOKUP(E251,Mob.SalesPersons!C:E,3,0)</f>
        <v>#N/A</v>
      </c>
      <c r="M251" s="17" t="e">
        <f>VLOOKUP(A251,LPO!A:D,4,0)</f>
        <v>#N/A</v>
      </c>
      <c r="N251" s="37" t="e">
        <f>VLOOKUP(A251,CustomerDetail!A:K,11,0)</f>
        <v>#N/A</v>
      </c>
      <c r="O251" s="38" t="e">
        <f t="shared" si="9"/>
        <v>#N/A</v>
      </c>
      <c r="Q251" s="38" t="str">
        <f>IFERROR(VLOOKUP(A251,'DO+INV'!A:B,2,0),"NIL")</f>
        <v>NIL</v>
      </c>
      <c r="R251" s="38">
        <f>IFERROR(VLOOKUP(Q251,'DO+INV'!B:G,6,0),0)</f>
        <v>0</v>
      </c>
    </row>
    <row r="252" spans="1:18" x14ac:dyDescent="0.3">
      <c r="A252"/>
      <c r="B252" s="4" t="e">
        <f>VLOOKUP(A252,DO_Itemwise!A:G,2,FALSE)</f>
        <v>#N/A</v>
      </c>
      <c r="C252" s="6" t="e">
        <f>VLOOKUP(A252,DO_Itemwise!A:G,3,FALSE)</f>
        <v>#N/A</v>
      </c>
      <c r="D252" t="e">
        <f>VLOOKUP(A252,DO_Itemwise!A:G,4,FALSE)</f>
        <v>#N/A</v>
      </c>
      <c r="E252" t="e">
        <f>VLOOKUP(A252,CustomerDetail!A:E,5,0)</f>
        <v>#N/A</v>
      </c>
      <c r="F252" s="6" t="e">
        <f>VLOOKUP(E252,Mob.SalesPersons!C:D,2,0)</f>
        <v>#N/A</v>
      </c>
      <c r="G252" t="str">
        <f>IFERROR(VLOOKUP(D252,CUSTOMER!A:B,2,FALSE),"None")</f>
        <v>None</v>
      </c>
      <c r="H252" t="e">
        <f>VLOOKUP(A252,CustomerDetail!A:F,6,0)</f>
        <v>#N/A</v>
      </c>
      <c r="I252" t="e">
        <f>VLOOKUP(A252,CustomerDetail!A:G,7,0)</f>
        <v>#N/A</v>
      </c>
      <c r="J252" t="e">
        <f>VLOOKUP(E252,Mob.SalesPersons!C:E,3,0)</f>
        <v>#N/A</v>
      </c>
      <c r="M252" s="17" t="e">
        <f>VLOOKUP(A252,LPO!A:D,4,0)</f>
        <v>#N/A</v>
      </c>
      <c r="N252" s="37" t="e">
        <f>VLOOKUP(A252,CustomerDetail!A:K,11,0)</f>
        <v>#N/A</v>
      </c>
      <c r="O252" s="38" t="e">
        <f t="shared" si="9"/>
        <v>#N/A</v>
      </c>
      <c r="Q252" s="38" t="str">
        <f>IFERROR(VLOOKUP(A252,'DO+INV'!A:B,2,0),"NIL")</f>
        <v>NIL</v>
      </c>
      <c r="R252" s="38">
        <f>IFERROR(VLOOKUP(Q252,'DO+INV'!B:G,6,0),0)</f>
        <v>0</v>
      </c>
    </row>
    <row r="253" spans="1:18" x14ac:dyDescent="0.3">
      <c r="A253"/>
      <c r="B253" s="4" t="e">
        <f>VLOOKUP(A253,DO_Itemwise!A:G,2,FALSE)</f>
        <v>#N/A</v>
      </c>
      <c r="C253" s="6" t="e">
        <f>VLOOKUP(A253,DO_Itemwise!A:G,3,FALSE)</f>
        <v>#N/A</v>
      </c>
      <c r="D253" t="e">
        <f>VLOOKUP(A253,DO_Itemwise!A:G,4,FALSE)</f>
        <v>#N/A</v>
      </c>
      <c r="E253" t="e">
        <f>VLOOKUP(A253,CustomerDetail!A:E,5,0)</f>
        <v>#N/A</v>
      </c>
      <c r="F253" s="6" t="e">
        <f>VLOOKUP(E253,Mob.SalesPersons!C:D,2,0)</f>
        <v>#N/A</v>
      </c>
      <c r="G253" t="str">
        <f>IFERROR(VLOOKUP(D253,CUSTOMER!A:B,2,FALSE),"None")</f>
        <v>None</v>
      </c>
      <c r="H253" t="e">
        <f>VLOOKUP(A253,CustomerDetail!A:F,6,0)</f>
        <v>#N/A</v>
      </c>
      <c r="I253" t="e">
        <f>VLOOKUP(A253,CustomerDetail!A:G,7,0)</f>
        <v>#N/A</v>
      </c>
      <c r="J253" t="e">
        <f>VLOOKUP(E253,Mob.SalesPersons!C:E,3,0)</f>
        <v>#N/A</v>
      </c>
      <c r="M253" s="17" t="e">
        <f>VLOOKUP(A253,LPO!A:D,4,0)</f>
        <v>#N/A</v>
      </c>
      <c r="N253" s="37" t="e">
        <f>VLOOKUP(A253,CustomerDetail!A:K,11,0)</f>
        <v>#N/A</v>
      </c>
      <c r="O253" s="38" t="e">
        <f t="shared" si="9"/>
        <v>#N/A</v>
      </c>
      <c r="Q253" s="38" t="str">
        <f>IFERROR(VLOOKUP(A253,'DO+INV'!A:B,2,0),"NIL")</f>
        <v>NIL</v>
      </c>
      <c r="R253" s="38">
        <f>IFERROR(VLOOKUP(Q253,'DO+INV'!B:G,6,0),0)</f>
        <v>0</v>
      </c>
    </row>
    <row r="254" spans="1:18" x14ac:dyDescent="0.3">
      <c r="A254"/>
      <c r="B254" s="4" t="e">
        <f>VLOOKUP(A254,DO_Itemwise!A:G,2,FALSE)</f>
        <v>#N/A</v>
      </c>
      <c r="C254" s="6" t="e">
        <f>VLOOKUP(A254,DO_Itemwise!A:G,3,FALSE)</f>
        <v>#N/A</v>
      </c>
      <c r="D254" t="e">
        <f>VLOOKUP(A254,DO_Itemwise!A:G,4,FALSE)</f>
        <v>#N/A</v>
      </c>
      <c r="E254" t="e">
        <f>VLOOKUP(A254,CustomerDetail!A:E,5,0)</f>
        <v>#N/A</v>
      </c>
      <c r="F254" s="6" t="e">
        <f>VLOOKUP(E254,Mob.SalesPersons!C:D,2,0)</f>
        <v>#N/A</v>
      </c>
      <c r="G254" t="str">
        <f>IFERROR(VLOOKUP(D254,CUSTOMER!A:B,2,FALSE),"None")</f>
        <v>None</v>
      </c>
      <c r="H254" t="e">
        <f>VLOOKUP(A254,CustomerDetail!A:F,6,0)</f>
        <v>#N/A</v>
      </c>
      <c r="I254" t="e">
        <f>VLOOKUP(A254,CustomerDetail!A:G,7,0)</f>
        <v>#N/A</v>
      </c>
      <c r="J254" t="e">
        <f>VLOOKUP(E254,Mob.SalesPersons!C:E,3,0)</f>
        <v>#N/A</v>
      </c>
      <c r="M254" s="17" t="e">
        <f>VLOOKUP(A254,LPO!A:D,4,0)</f>
        <v>#N/A</v>
      </c>
      <c r="N254" s="37" t="e">
        <f>VLOOKUP(A254,CustomerDetail!A:K,11,0)</f>
        <v>#N/A</v>
      </c>
      <c r="O254" s="38" t="e">
        <f t="shared" si="9"/>
        <v>#N/A</v>
      </c>
      <c r="Q254" s="38" t="str">
        <f>IFERROR(VLOOKUP(A254,'DO+INV'!A:B,2,0),"NIL")</f>
        <v>NIL</v>
      </c>
      <c r="R254" s="38">
        <f>IFERROR(VLOOKUP(Q254,'DO+INV'!B:G,6,0),0)</f>
        <v>0</v>
      </c>
    </row>
    <row r="255" spans="1:18" x14ac:dyDescent="0.3">
      <c r="A255"/>
      <c r="B255" s="4" t="e">
        <f>VLOOKUP(A255,DO_Itemwise!A:G,2,FALSE)</f>
        <v>#N/A</v>
      </c>
      <c r="C255" s="6" t="e">
        <f>VLOOKUP(A255,DO_Itemwise!A:G,3,FALSE)</f>
        <v>#N/A</v>
      </c>
      <c r="D255" t="e">
        <f>VLOOKUP(A255,DO_Itemwise!A:G,4,FALSE)</f>
        <v>#N/A</v>
      </c>
      <c r="E255" t="e">
        <f>VLOOKUP(A255,CustomerDetail!A:E,5,0)</f>
        <v>#N/A</v>
      </c>
      <c r="F255" s="6" t="e">
        <f>VLOOKUP(E255,Mob.SalesPersons!C:D,2,0)</f>
        <v>#N/A</v>
      </c>
      <c r="G255" t="str">
        <f>IFERROR(VLOOKUP(D255,CUSTOMER!A:B,2,FALSE),"None")</f>
        <v>None</v>
      </c>
      <c r="H255" t="e">
        <f>VLOOKUP(A255,CustomerDetail!A:F,6,0)</f>
        <v>#N/A</v>
      </c>
      <c r="I255" t="e">
        <f>VLOOKUP(A255,CustomerDetail!A:G,7,0)</f>
        <v>#N/A</v>
      </c>
      <c r="J255" t="e">
        <f>VLOOKUP(E255,Mob.SalesPersons!C:E,3,0)</f>
        <v>#N/A</v>
      </c>
      <c r="M255" s="17" t="e">
        <f>VLOOKUP(A255,LPO!A:D,4,0)</f>
        <v>#N/A</v>
      </c>
      <c r="N255" s="37" t="e">
        <f>VLOOKUP(A255,CustomerDetail!A:K,11,0)</f>
        <v>#N/A</v>
      </c>
      <c r="O255" s="38" t="e">
        <f t="shared" si="9"/>
        <v>#N/A</v>
      </c>
      <c r="Q255" s="38" t="str">
        <f>IFERROR(VLOOKUP(A255,'DO+INV'!A:B,2,0),"NIL")</f>
        <v>NIL</v>
      </c>
      <c r="R255" s="38">
        <f>IFERROR(VLOOKUP(Q255,'DO+INV'!B:G,6,0),0)</f>
        <v>0</v>
      </c>
    </row>
    <row r="256" spans="1:18" x14ac:dyDescent="0.3">
      <c r="A256"/>
      <c r="B256" s="4" t="e">
        <f>VLOOKUP(A256,DO_Itemwise!A:G,2,FALSE)</f>
        <v>#N/A</v>
      </c>
      <c r="C256" s="6" t="e">
        <f>VLOOKUP(A256,DO_Itemwise!A:G,3,FALSE)</f>
        <v>#N/A</v>
      </c>
      <c r="D256" t="e">
        <f>VLOOKUP(A256,DO_Itemwise!A:G,4,FALSE)</f>
        <v>#N/A</v>
      </c>
      <c r="E256" t="e">
        <f>VLOOKUP(A256,CustomerDetail!A:E,5,0)</f>
        <v>#N/A</v>
      </c>
      <c r="F256" s="6" t="e">
        <f>VLOOKUP(E256,Mob.SalesPersons!C:D,2,0)</f>
        <v>#N/A</v>
      </c>
      <c r="G256" t="str">
        <f>IFERROR(VLOOKUP(D256,CUSTOMER!A:B,2,FALSE),"None")</f>
        <v>None</v>
      </c>
      <c r="H256" t="e">
        <f>VLOOKUP(A256,CustomerDetail!A:F,6,0)</f>
        <v>#N/A</v>
      </c>
      <c r="I256" t="e">
        <f>VLOOKUP(A256,CustomerDetail!A:G,7,0)</f>
        <v>#N/A</v>
      </c>
      <c r="J256" t="e">
        <f>VLOOKUP(E256,Mob.SalesPersons!C:E,3,0)</f>
        <v>#N/A</v>
      </c>
      <c r="M256" s="17" t="e">
        <f>VLOOKUP(A256,LPO!A:D,4,0)</f>
        <v>#N/A</v>
      </c>
      <c r="N256" s="37" t="e">
        <f>VLOOKUP(A256,CustomerDetail!A:K,11,0)</f>
        <v>#N/A</v>
      </c>
      <c r="O256" s="38" t="e">
        <f t="shared" ref="O256:O319" si="10">IF(N256=".",G256,N256)</f>
        <v>#N/A</v>
      </c>
      <c r="Q256" s="38" t="str">
        <f>IFERROR(VLOOKUP(A256,'DO+INV'!A:B,2,0),"NIL")</f>
        <v>NIL</v>
      </c>
      <c r="R256" s="38">
        <f>IFERROR(VLOOKUP(Q256,'DO+INV'!B:G,6,0),0)</f>
        <v>0</v>
      </c>
    </row>
    <row r="257" spans="1:18" x14ac:dyDescent="0.3">
      <c r="A257"/>
      <c r="B257" s="4" t="e">
        <f>VLOOKUP(A257,DO_Itemwise!A:G,2,FALSE)</f>
        <v>#N/A</v>
      </c>
      <c r="C257" s="6" t="e">
        <f>VLOOKUP(A257,DO_Itemwise!A:G,3,FALSE)</f>
        <v>#N/A</v>
      </c>
      <c r="D257" t="e">
        <f>VLOOKUP(A257,DO_Itemwise!A:G,4,FALSE)</f>
        <v>#N/A</v>
      </c>
      <c r="E257" t="e">
        <f>VLOOKUP(A257,CustomerDetail!A:E,5,0)</f>
        <v>#N/A</v>
      </c>
      <c r="F257" s="6" t="e">
        <f>VLOOKUP(E257,Mob.SalesPersons!C:D,2,0)</f>
        <v>#N/A</v>
      </c>
      <c r="G257" t="str">
        <f>IFERROR(VLOOKUP(D257,CUSTOMER!A:B,2,FALSE),"None")</f>
        <v>None</v>
      </c>
      <c r="H257" t="e">
        <f>VLOOKUP(A257,CustomerDetail!A:F,6,0)</f>
        <v>#N/A</v>
      </c>
      <c r="I257" t="e">
        <f>VLOOKUP(A257,CustomerDetail!A:G,7,0)</f>
        <v>#N/A</v>
      </c>
      <c r="J257" t="e">
        <f>VLOOKUP(E257,Mob.SalesPersons!C:E,3,0)</f>
        <v>#N/A</v>
      </c>
      <c r="M257" s="17" t="e">
        <f>VLOOKUP(A257,LPO!A:D,4,0)</f>
        <v>#N/A</v>
      </c>
      <c r="N257" s="37" t="e">
        <f>VLOOKUP(A257,CustomerDetail!A:K,11,0)</f>
        <v>#N/A</v>
      </c>
      <c r="O257" s="38" t="e">
        <f t="shared" si="10"/>
        <v>#N/A</v>
      </c>
      <c r="Q257" s="38" t="str">
        <f>IFERROR(VLOOKUP(A257,'DO+INV'!A:B,2,0),"NIL")</f>
        <v>NIL</v>
      </c>
      <c r="R257" s="38">
        <f>IFERROR(VLOOKUP(Q257,'DO+INV'!B:G,6,0),0)</f>
        <v>0</v>
      </c>
    </row>
    <row r="258" spans="1:18" x14ac:dyDescent="0.3">
      <c r="A258"/>
      <c r="B258" s="4" t="e">
        <f>VLOOKUP(A258,DO_Itemwise!A:G,2,FALSE)</f>
        <v>#N/A</v>
      </c>
      <c r="C258" s="6" t="e">
        <f>VLOOKUP(A258,DO_Itemwise!A:G,3,FALSE)</f>
        <v>#N/A</v>
      </c>
      <c r="D258" t="e">
        <f>VLOOKUP(A258,DO_Itemwise!A:G,4,FALSE)</f>
        <v>#N/A</v>
      </c>
      <c r="E258" t="e">
        <f>VLOOKUP(A258,CustomerDetail!A:E,5,0)</f>
        <v>#N/A</v>
      </c>
      <c r="F258" s="6" t="e">
        <f>VLOOKUP(E258,Mob.SalesPersons!C:D,2,0)</f>
        <v>#N/A</v>
      </c>
      <c r="G258" t="str">
        <f>IFERROR(VLOOKUP(D258,CUSTOMER!A:B,2,FALSE),"None")</f>
        <v>None</v>
      </c>
      <c r="H258" t="e">
        <f>VLOOKUP(A258,CustomerDetail!A:F,6,0)</f>
        <v>#N/A</v>
      </c>
      <c r="I258" t="e">
        <f>VLOOKUP(A258,CustomerDetail!A:G,7,0)</f>
        <v>#N/A</v>
      </c>
      <c r="J258" t="e">
        <f>VLOOKUP(E258,Mob.SalesPersons!C:E,3,0)</f>
        <v>#N/A</v>
      </c>
      <c r="M258" s="17" t="e">
        <f>VLOOKUP(A258,LPO!A:D,4,0)</f>
        <v>#N/A</v>
      </c>
      <c r="N258" s="37" t="e">
        <f>VLOOKUP(A258,CustomerDetail!A:K,11,0)</f>
        <v>#N/A</v>
      </c>
      <c r="O258" s="38" t="e">
        <f t="shared" si="10"/>
        <v>#N/A</v>
      </c>
      <c r="Q258" s="38" t="str">
        <f>IFERROR(VLOOKUP(A258,'DO+INV'!A:B,2,0),"NIL")</f>
        <v>NIL</v>
      </c>
      <c r="R258" s="38">
        <f>IFERROR(VLOOKUP(Q258,'DO+INV'!B:G,6,0),0)</f>
        <v>0</v>
      </c>
    </row>
    <row r="259" spans="1:18" x14ac:dyDescent="0.3">
      <c r="A259"/>
      <c r="B259" s="4" t="e">
        <f>VLOOKUP(A259,DO_Itemwise!A:G,2,FALSE)</f>
        <v>#N/A</v>
      </c>
      <c r="C259" s="6" t="e">
        <f>VLOOKUP(A259,DO_Itemwise!A:G,3,FALSE)</f>
        <v>#N/A</v>
      </c>
      <c r="D259" t="e">
        <f>VLOOKUP(A259,DO_Itemwise!A:G,4,FALSE)</f>
        <v>#N/A</v>
      </c>
      <c r="E259" t="e">
        <f>VLOOKUP(A259,CustomerDetail!A:E,5,0)</f>
        <v>#N/A</v>
      </c>
      <c r="F259" s="6" t="e">
        <f>VLOOKUP(E259,Mob.SalesPersons!C:D,2,0)</f>
        <v>#N/A</v>
      </c>
      <c r="G259" t="str">
        <f>IFERROR(VLOOKUP(D259,CUSTOMER!A:B,2,FALSE),"None")</f>
        <v>None</v>
      </c>
      <c r="H259" t="e">
        <f>VLOOKUP(A259,CustomerDetail!A:F,6,0)</f>
        <v>#N/A</v>
      </c>
      <c r="I259" t="e">
        <f>VLOOKUP(A259,CustomerDetail!A:G,7,0)</f>
        <v>#N/A</v>
      </c>
      <c r="J259" t="e">
        <f>VLOOKUP(E259,Mob.SalesPersons!C:E,3,0)</f>
        <v>#N/A</v>
      </c>
      <c r="M259" s="17" t="e">
        <f>VLOOKUP(A259,LPO!A:D,4,0)</f>
        <v>#N/A</v>
      </c>
      <c r="N259" s="37" t="e">
        <f>VLOOKUP(A259,CustomerDetail!A:K,11,0)</f>
        <v>#N/A</v>
      </c>
      <c r="O259" s="38" t="e">
        <f t="shared" si="10"/>
        <v>#N/A</v>
      </c>
      <c r="Q259" s="38" t="str">
        <f>IFERROR(VLOOKUP(A259,'DO+INV'!A:B,2,0),"NIL")</f>
        <v>NIL</v>
      </c>
      <c r="R259" s="38">
        <f>IFERROR(VLOOKUP(Q259,'DO+INV'!B:G,6,0),0)</f>
        <v>0</v>
      </c>
    </row>
    <row r="260" spans="1:18" x14ac:dyDescent="0.3">
      <c r="A260"/>
      <c r="B260" s="4" t="e">
        <f>VLOOKUP(A260,DO_Itemwise!A:G,2,FALSE)</f>
        <v>#N/A</v>
      </c>
      <c r="C260" s="6" t="e">
        <f>VLOOKUP(A260,DO_Itemwise!A:G,3,FALSE)</f>
        <v>#N/A</v>
      </c>
      <c r="D260" t="e">
        <f>VLOOKUP(A260,DO_Itemwise!A:G,4,FALSE)</f>
        <v>#N/A</v>
      </c>
      <c r="E260" t="e">
        <f>VLOOKUP(A260,CustomerDetail!A:E,5,0)</f>
        <v>#N/A</v>
      </c>
      <c r="F260" s="6" t="e">
        <f>VLOOKUP(E260,Mob.SalesPersons!C:D,2,0)</f>
        <v>#N/A</v>
      </c>
      <c r="G260" t="str">
        <f>IFERROR(VLOOKUP(D260,CUSTOMER!A:B,2,FALSE),"None")</f>
        <v>None</v>
      </c>
      <c r="H260" t="e">
        <f>VLOOKUP(A260,CustomerDetail!A:F,6,0)</f>
        <v>#N/A</v>
      </c>
      <c r="I260" t="e">
        <f>VLOOKUP(A260,CustomerDetail!A:G,7,0)</f>
        <v>#N/A</v>
      </c>
      <c r="J260" t="e">
        <f>VLOOKUP(E260,Mob.SalesPersons!C:E,3,0)</f>
        <v>#N/A</v>
      </c>
      <c r="M260" s="17" t="e">
        <f>VLOOKUP(A260,LPO!A:D,4,0)</f>
        <v>#N/A</v>
      </c>
      <c r="N260" s="37" t="e">
        <f>VLOOKUP(A260,CustomerDetail!A:K,11,0)</f>
        <v>#N/A</v>
      </c>
      <c r="O260" s="38" t="e">
        <f t="shared" si="10"/>
        <v>#N/A</v>
      </c>
      <c r="Q260" s="38" t="str">
        <f>IFERROR(VLOOKUP(A260,'DO+INV'!A:B,2,0),"NIL")</f>
        <v>NIL</v>
      </c>
      <c r="R260" s="38">
        <f>IFERROR(VLOOKUP(Q260,'DO+INV'!B:G,6,0),0)</f>
        <v>0</v>
      </c>
    </row>
    <row r="261" spans="1:18" x14ac:dyDescent="0.3">
      <c r="A261"/>
      <c r="B261" s="4" t="e">
        <f>VLOOKUP(A261,DO_Itemwise!A:G,2,FALSE)</f>
        <v>#N/A</v>
      </c>
      <c r="C261" s="6" t="e">
        <f>VLOOKUP(A261,DO_Itemwise!A:G,3,FALSE)</f>
        <v>#N/A</v>
      </c>
      <c r="D261" t="e">
        <f>VLOOKUP(A261,DO_Itemwise!A:G,4,FALSE)</f>
        <v>#N/A</v>
      </c>
      <c r="E261" t="e">
        <f>VLOOKUP(A261,CustomerDetail!A:E,5,0)</f>
        <v>#N/A</v>
      </c>
      <c r="F261" s="6" t="e">
        <f>VLOOKUP(E261,Mob.SalesPersons!C:D,2,0)</f>
        <v>#N/A</v>
      </c>
      <c r="G261" t="str">
        <f>IFERROR(VLOOKUP(D261,CUSTOMER!A:B,2,FALSE),"None")</f>
        <v>None</v>
      </c>
      <c r="H261" t="e">
        <f>VLOOKUP(A261,CustomerDetail!A:F,6,0)</f>
        <v>#N/A</v>
      </c>
      <c r="I261" t="e">
        <f>VLOOKUP(A261,CustomerDetail!A:G,7,0)</f>
        <v>#N/A</v>
      </c>
      <c r="J261" t="e">
        <f>VLOOKUP(E261,Mob.SalesPersons!C:E,3,0)</f>
        <v>#N/A</v>
      </c>
      <c r="M261" s="17" t="e">
        <f>VLOOKUP(A261,LPO!A:D,4,0)</f>
        <v>#N/A</v>
      </c>
      <c r="N261" s="37" t="e">
        <f>VLOOKUP(A261,CustomerDetail!A:K,11,0)</f>
        <v>#N/A</v>
      </c>
      <c r="O261" s="38" t="e">
        <f t="shared" si="10"/>
        <v>#N/A</v>
      </c>
      <c r="Q261" s="38" t="str">
        <f>IFERROR(VLOOKUP(A261,'DO+INV'!A:B,2,0),"NIL")</f>
        <v>NIL</v>
      </c>
      <c r="R261" s="38">
        <f>IFERROR(VLOOKUP(Q261,'DO+INV'!B:G,6,0),0)</f>
        <v>0</v>
      </c>
    </row>
    <row r="262" spans="1:18" x14ac:dyDescent="0.3">
      <c r="A262"/>
      <c r="B262" s="4" t="e">
        <f>VLOOKUP(A262,DO_Itemwise!A:G,2,FALSE)</f>
        <v>#N/A</v>
      </c>
      <c r="C262" s="6" t="e">
        <f>VLOOKUP(A262,DO_Itemwise!A:G,3,FALSE)</f>
        <v>#N/A</v>
      </c>
      <c r="D262" t="e">
        <f>VLOOKUP(A262,DO_Itemwise!A:G,4,FALSE)</f>
        <v>#N/A</v>
      </c>
      <c r="E262" t="e">
        <f>VLOOKUP(A262,CustomerDetail!A:E,5,0)</f>
        <v>#N/A</v>
      </c>
      <c r="F262" s="6" t="e">
        <f>VLOOKUP(E262,Mob.SalesPersons!C:D,2,0)</f>
        <v>#N/A</v>
      </c>
      <c r="G262" t="str">
        <f>IFERROR(VLOOKUP(D262,CUSTOMER!A:B,2,FALSE),"None")</f>
        <v>None</v>
      </c>
      <c r="H262" t="e">
        <f>VLOOKUP(A262,CustomerDetail!A:F,6,0)</f>
        <v>#N/A</v>
      </c>
      <c r="I262" t="e">
        <f>VLOOKUP(A262,CustomerDetail!A:G,7,0)</f>
        <v>#N/A</v>
      </c>
      <c r="J262" t="e">
        <f>VLOOKUP(E262,Mob.SalesPersons!C:E,3,0)</f>
        <v>#N/A</v>
      </c>
      <c r="M262" s="17" t="e">
        <f>VLOOKUP(A262,LPO!A:D,4,0)</f>
        <v>#N/A</v>
      </c>
      <c r="N262" s="37" t="e">
        <f>VLOOKUP(A262,CustomerDetail!A:K,11,0)</f>
        <v>#N/A</v>
      </c>
      <c r="O262" s="38" t="e">
        <f t="shared" si="10"/>
        <v>#N/A</v>
      </c>
      <c r="Q262" s="38" t="str">
        <f>IFERROR(VLOOKUP(A262,'DO+INV'!A:B,2,0),"NIL")</f>
        <v>NIL</v>
      </c>
      <c r="R262" s="38">
        <f>IFERROR(VLOOKUP(Q262,'DO+INV'!B:G,6,0),0)</f>
        <v>0</v>
      </c>
    </row>
    <row r="263" spans="1:18" x14ac:dyDescent="0.3">
      <c r="A263"/>
      <c r="B263" s="4" t="e">
        <f>VLOOKUP(A263,DO_Itemwise!A:G,2,FALSE)</f>
        <v>#N/A</v>
      </c>
      <c r="C263" s="6" t="e">
        <f>VLOOKUP(A263,DO_Itemwise!A:G,3,FALSE)</f>
        <v>#N/A</v>
      </c>
      <c r="D263" t="e">
        <f>VLOOKUP(A263,DO_Itemwise!A:G,4,FALSE)</f>
        <v>#N/A</v>
      </c>
      <c r="E263" t="e">
        <f>VLOOKUP(A263,CustomerDetail!A:E,5,0)</f>
        <v>#N/A</v>
      </c>
      <c r="F263" s="6" t="e">
        <f>VLOOKUP(E263,Mob.SalesPersons!C:D,2,0)</f>
        <v>#N/A</v>
      </c>
      <c r="G263" t="str">
        <f>IFERROR(VLOOKUP(D263,CUSTOMER!A:B,2,FALSE),"None")</f>
        <v>None</v>
      </c>
      <c r="H263" t="e">
        <f>VLOOKUP(A263,CustomerDetail!A:F,6,0)</f>
        <v>#N/A</v>
      </c>
      <c r="I263" t="e">
        <f>VLOOKUP(A263,CustomerDetail!A:G,7,0)</f>
        <v>#N/A</v>
      </c>
      <c r="J263" t="e">
        <f>VLOOKUP(E263,Mob.SalesPersons!C:E,3,0)</f>
        <v>#N/A</v>
      </c>
      <c r="M263" s="17" t="e">
        <f>VLOOKUP(A263,LPO!A:D,4,0)</f>
        <v>#N/A</v>
      </c>
      <c r="N263" s="37" t="e">
        <f>VLOOKUP(A263,CustomerDetail!A:K,11,0)</f>
        <v>#N/A</v>
      </c>
      <c r="O263" s="38" t="e">
        <f t="shared" si="10"/>
        <v>#N/A</v>
      </c>
      <c r="Q263" s="38" t="str">
        <f>IFERROR(VLOOKUP(A263,'DO+INV'!A:B,2,0),"NIL")</f>
        <v>NIL</v>
      </c>
      <c r="R263" s="38">
        <f>IFERROR(VLOOKUP(Q263,'DO+INV'!B:G,6,0),0)</f>
        <v>0</v>
      </c>
    </row>
    <row r="264" spans="1:18" x14ac:dyDescent="0.3">
      <c r="A264"/>
      <c r="B264" s="4" t="e">
        <f>VLOOKUP(A264,DO_Itemwise!A:G,2,FALSE)</f>
        <v>#N/A</v>
      </c>
      <c r="C264" s="6" t="e">
        <f>VLOOKUP(A264,DO_Itemwise!A:G,3,FALSE)</f>
        <v>#N/A</v>
      </c>
      <c r="D264" t="e">
        <f>VLOOKUP(A264,DO_Itemwise!A:G,4,FALSE)</f>
        <v>#N/A</v>
      </c>
      <c r="E264" t="e">
        <f>VLOOKUP(A264,CustomerDetail!A:E,5,0)</f>
        <v>#N/A</v>
      </c>
      <c r="F264" s="6" t="e">
        <f>VLOOKUP(E264,Mob.SalesPersons!C:D,2,0)</f>
        <v>#N/A</v>
      </c>
      <c r="G264" t="str">
        <f>IFERROR(VLOOKUP(D264,CUSTOMER!A:B,2,FALSE),"None")</f>
        <v>None</v>
      </c>
      <c r="H264" t="e">
        <f>VLOOKUP(A264,CustomerDetail!A:F,6,0)</f>
        <v>#N/A</v>
      </c>
      <c r="I264" t="e">
        <f>VLOOKUP(A264,CustomerDetail!A:G,7,0)</f>
        <v>#N/A</v>
      </c>
      <c r="J264" t="e">
        <f>VLOOKUP(E264,Mob.SalesPersons!C:E,3,0)</f>
        <v>#N/A</v>
      </c>
      <c r="M264" s="17" t="e">
        <f>VLOOKUP(A264,LPO!A:D,4,0)</f>
        <v>#N/A</v>
      </c>
      <c r="N264" s="37" t="e">
        <f>VLOOKUP(A264,CustomerDetail!A:K,11,0)</f>
        <v>#N/A</v>
      </c>
      <c r="O264" s="38" t="e">
        <f t="shared" si="10"/>
        <v>#N/A</v>
      </c>
      <c r="Q264" s="38" t="str">
        <f>IFERROR(VLOOKUP(A264,'DO+INV'!A:B,2,0),"NIL")</f>
        <v>NIL</v>
      </c>
      <c r="R264" s="38">
        <f>IFERROR(VLOOKUP(Q264,'DO+INV'!B:G,6,0),0)</f>
        <v>0</v>
      </c>
    </row>
    <row r="265" spans="1:18" x14ac:dyDescent="0.3">
      <c r="A265"/>
      <c r="B265" s="4" t="e">
        <f>VLOOKUP(A265,DO_Itemwise!A:G,2,FALSE)</f>
        <v>#N/A</v>
      </c>
      <c r="C265" s="6" t="e">
        <f>VLOOKUP(A265,DO_Itemwise!A:G,3,FALSE)</f>
        <v>#N/A</v>
      </c>
      <c r="D265" t="e">
        <f>VLOOKUP(A265,DO_Itemwise!A:G,4,FALSE)</f>
        <v>#N/A</v>
      </c>
      <c r="E265" t="e">
        <f>VLOOKUP(A265,CustomerDetail!A:E,5,0)</f>
        <v>#N/A</v>
      </c>
      <c r="F265" s="6" t="e">
        <f>VLOOKUP(E265,Mob.SalesPersons!C:D,2,0)</f>
        <v>#N/A</v>
      </c>
      <c r="G265" t="str">
        <f>IFERROR(VLOOKUP(D265,CUSTOMER!A:B,2,FALSE),"None")</f>
        <v>None</v>
      </c>
      <c r="H265" t="e">
        <f>VLOOKUP(A265,CustomerDetail!A:F,6,0)</f>
        <v>#N/A</v>
      </c>
      <c r="I265" t="e">
        <f>VLOOKUP(A265,CustomerDetail!A:G,7,0)</f>
        <v>#N/A</v>
      </c>
      <c r="J265" t="e">
        <f>VLOOKUP(E265,Mob.SalesPersons!C:E,3,0)</f>
        <v>#N/A</v>
      </c>
      <c r="M265" s="17" t="e">
        <f>VLOOKUP(A265,LPO!A:D,4,0)</f>
        <v>#N/A</v>
      </c>
      <c r="N265" s="37" t="e">
        <f>VLOOKUP(A265,CustomerDetail!A:K,11,0)</f>
        <v>#N/A</v>
      </c>
      <c r="O265" s="38" t="e">
        <f t="shared" si="10"/>
        <v>#N/A</v>
      </c>
      <c r="Q265" s="38" t="str">
        <f>IFERROR(VLOOKUP(A265,'DO+INV'!A:B,2,0),"NIL")</f>
        <v>NIL</v>
      </c>
      <c r="R265" s="38">
        <f>IFERROR(VLOOKUP(Q265,'DO+INV'!B:G,6,0),0)</f>
        <v>0</v>
      </c>
    </row>
    <row r="266" spans="1:18" x14ac:dyDescent="0.3">
      <c r="A266"/>
      <c r="B266" s="4" t="e">
        <f>VLOOKUP(A266,DO_Itemwise!A:G,2,FALSE)</f>
        <v>#N/A</v>
      </c>
      <c r="C266" s="6" t="e">
        <f>VLOOKUP(A266,DO_Itemwise!A:G,3,FALSE)</f>
        <v>#N/A</v>
      </c>
      <c r="D266" t="e">
        <f>VLOOKUP(A266,DO_Itemwise!A:G,4,FALSE)</f>
        <v>#N/A</v>
      </c>
      <c r="E266" t="e">
        <f>VLOOKUP(A266,CustomerDetail!A:E,5,0)</f>
        <v>#N/A</v>
      </c>
      <c r="F266" s="6" t="e">
        <f>VLOOKUP(E266,Mob.SalesPersons!C:D,2,0)</f>
        <v>#N/A</v>
      </c>
      <c r="G266" t="str">
        <f>IFERROR(VLOOKUP(D266,CUSTOMER!A:B,2,FALSE),"None")</f>
        <v>None</v>
      </c>
      <c r="H266" t="e">
        <f>VLOOKUP(A266,CustomerDetail!A:F,6,0)</f>
        <v>#N/A</v>
      </c>
      <c r="I266" t="e">
        <f>VLOOKUP(A266,CustomerDetail!A:G,7,0)</f>
        <v>#N/A</v>
      </c>
      <c r="J266" t="e">
        <f>VLOOKUP(E266,Mob.SalesPersons!C:E,3,0)</f>
        <v>#N/A</v>
      </c>
      <c r="M266" s="17" t="e">
        <f>VLOOKUP(A266,LPO!A:D,4,0)</f>
        <v>#N/A</v>
      </c>
      <c r="N266" s="37" t="e">
        <f>VLOOKUP(A266,CustomerDetail!A:K,11,0)</f>
        <v>#N/A</v>
      </c>
      <c r="O266" s="38" t="e">
        <f t="shared" si="10"/>
        <v>#N/A</v>
      </c>
      <c r="Q266" s="38" t="str">
        <f>IFERROR(VLOOKUP(A266,'DO+INV'!A:B,2,0),"NIL")</f>
        <v>NIL</v>
      </c>
      <c r="R266" s="38">
        <f>IFERROR(VLOOKUP(Q266,'DO+INV'!B:G,6,0),0)</f>
        <v>0</v>
      </c>
    </row>
    <row r="267" spans="1:18" x14ac:dyDescent="0.3">
      <c r="A267"/>
      <c r="B267" s="4" t="e">
        <f>VLOOKUP(A267,DO_Itemwise!A:G,2,FALSE)</f>
        <v>#N/A</v>
      </c>
      <c r="C267" s="6" t="e">
        <f>VLOOKUP(A267,DO_Itemwise!A:G,3,FALSE)</f>
        <v>#N/A</v>
      </c>
      <c r="D267" t="e">
        <f>VLOOKUP(A267,DO_Itemwise!A:G,4,FALSE)</f>
        <v>#N/A</v>
      </c>
      <c r="E267" t="e">
        <f>VLOOKUP(A267,CustomerDetail!A:E,5,0)</f>
        <v>#N/A</v>
      </c>
      <c r="F267" s="6" t="e">
        <f>VLOOKUP(E267,Mob.SalesPersons!C:D,2,0)</f>
        <v>#N/A</v>
      </c>
      <c r="G267" t="str">
        <f>IFERROR(VLOOKUP(D267,CUSTOMER!A:B,2,FALSE),"None")</f>
        <v>None</v>
      </c>
      <c r="H267" t="e">
        <f>VLOOKUP(A267,CustomerDetail!A:F,6,0)</f>
        <v>#N/A</v>
      </c>
      <c r="I267" t="e">
        <f>VLOOKUP(A267,CustomerDetail!A:G,7,0)</f>
        <v>#N/A</v>
      </c>
      <c r="J267" t="e">
        <f>VLOOKUP(E267,Mob.SalesPersons!C:E,3,0)</f>
        <v>#N/A</v>
      </c>
      <c r="M267" s="17" t="e">
        <f>VLOOKUP(A267,LPO!A:D,4,0)</f>
        <v>#N/A</v>
      </c>
      <c r="N267" s="37" t="e">
        <f>VLOOKUP(A267,CustomerDetail!A:K,11,0)</f>
        <v>#N/A</v>
      </c>
      <c r="O267" s="38" t="e">
        <f t="shared" si="10"/>
        <v>#N/A</v>
      </c>
      <c r="Q267" s="38" t="str">
        <f>IFERROR(VLOOKUP(A267,'DO+INV'!A:B,2,0),"NIL")</f>
        <v>NIL</v>
      </c>
      <c r="R267" s="38">
        <f>IFERROR(VLOOKUP(Q267,'DO+INV'!B:G,6,0),0)</f>
        <v>0</v>
      </c>
    </row>
    <row r="268" spans="1:18" x14ac:dyDescent="0.3">
      <c r="A268"/>
      <c r="B268" s="4" t="e">
        <f>VLOOKUP(A268,DO_Itemwise!A:G,2,FALSE)</f>
        <v>#N/A</v>
      </c>
      <c r="C268" s="6" t="e">
        <f>VLOOKUP(A268,DO_Itemwise!A:G,3,FALSE)</f>
        <v>#N/A</v>
      </c>
      <c r="D268" t="e">
        <f>VLOOKUP(A268,DO_Itemwise!A:G,4,FALSE)</f>
        <v>#N/A</v>
      </c>
      <c r="E268" t="e">
        <f>VLOOKUP(A268,CustomerDetail!A:E,5,0)</f>
        <v>#N/A</v>
      </c>
      <c r="F268" s="6" t="e">
        <f>VLOOKUP(E268,Mob.SalesPersons!C:D,2,0)</f>
        <v>#N/A</v>
      </c>
      <c r="G268" t="str">
        <f>IFERROR(VLOOKUP(D268,CUSTOMER!A:B,2,FALSE),"None")</f>
        <v>None</v>
      </c>
      <c r="H268" t="e">
        <f>VLOOKUP(A268,CustomerDetail!A:F,6,0)</f>
        <v>#N/A</v>
      </c>
      <c r="I268" t="e">
        <f>VLOOKUP(A268,CustomerDetail!A:G,7,0)</f>
        <v>#N/A</v>
      </c>
      <c r="J268" t="e">
        <f>VLOOKUP(E268,Mob.SalesPersons!C:E,3,0)</f>
        <v>#N/A</v>
      </c>
      <c r="M268" s="17" t="e">
        <f>VLOOKUP(A268,LPO!A:D,4,0)</f>
        <v>#N/A</v>
      </c>
      <c r="N268" s="37" t="e">
        <f>VLOOKUP(A268,CustomerDetail!A:K,11,0)</f>
        <v>#N/A</v>
      </c>
      <c r="O268" s="38" t="e">
        <f t="shared" si="10"/>
        <v>#N/A</v>
      </c>
      <c r="Q268" s="38" t="str">
        <f>IFERROR(VLOOKUP(A268,'DO+INV'!A:B,2,0),"NIL")</f>
        <v>NIL</v>
      </c>
      <c r="R268" s="38">
        <f>IFERROR(VLOOKUP(Q268,'DO+INV'!B:G,6,0),0)</f>
        <v>0</v>
      </c>
    </row>
    <row r="269" spans="1:18" x14ac:dyDescent="0.3">
      <c r="A269"/>
      <c r="B269" s="4" t="e">
        <f>VLOOKUP(A269,DO_Itemwise!A:G,2,FALSE)</f>
        <v>#N/A</v>
      </c>
      <c r="C269" s="6" t="e">
        <f>VLOOKUP(A269,DO_Itemwise!A:G,3,FALSE)</f>
        <v>#N/A</v>
      </c>
      <c r="D269" t="e">
        <f>VLOOKUP(A269,DO_Itemwise!A:G,4,FALSE)</f>
        <v>#N/A</v>
      </c>
      <c r="E269" t="e">
        <f>VLOOKUP(A269,CustomerDetail!A:E,5,0)</f>
        <v>#N/A</v>
      </c>
      <c r="F269" s="6" t="e">
        <f>VLOOKUP(E269,Mob.SalesPersons!C:D,2,0)</f>
        <v>#N/A</v>
      </c>
      <c r="G269" t="str">
        <f>IFERROR(VLOOKUP(D269,CUSTOMER!A:B,2,FALSE),"None")</f>
        <v>None</v>
      </c>
      <c r="H269" t="e">
        <f>VLOOKUP(A269,CustomerDetail!A:F,6,0)</f>
        <v>#N/A</v>
      </c>
      <c r="I269" t="e">
        <f>VLOOKUP(A269,CustomerDetail!A:G,7,0)</f>
        <v>#N/A</v>
      </c>
      <c r="J269" t="e">
        <f>VLOOKUP(E269,Mob.SalesPersons!C:E,3,0)</f>
        <v>#N/A</v>
      </c>
      <c r="M269" s="17" t="e">
        <f>VLOOKUP(A269,LPO!A:D,4,0)</f>
        <v>#N/A</v>
      </c>
      <c r="N269" s="37" t="e">
        <f>VLOOKUP(A269,CustomerDetail!A:K,11,0)</f>
        <v>#N/A</v>
      </c>
      <c r="O269" s="38" t="e">
        <f t="shared" si="10"/>
        <v>#N/A</v>
      </c>
      <c r="Q269" s="38" t="str">
        <f>IFERROR(VLOOKUP(A269,'DO+INV'!A:B,2,0),"NIL")</f>
        <v>NIL</v>
      </c>
      <c r="R269" s="38">
        <f>IFERROR(VLOOKUP(Q269,'DO+INV'!B:G,6,0),0)</f>
        <v>0</v>
      </c>
    </row>
    <row r="270" spans="1:18" x14ac:dyDescent="0.3">
      <c r="A270"/>
      <c r="B270" s="4" t="e">
        <f>VLOOKUP(A270,DO_Itemwise!A:G,2,FALSE)</f>
        <v>#N/A</v>
      </c>
      <c r="C270" s="6" t="e">
        <f>VLOOKUP(A270,DO_Itemwise!A:G,3,FALSE)</f>
        <v>#N/A</v>
      </c>
      <c r="D270" t="e">
        <f>VLOOKUP(A270,DO_Itemwise!A:G,4,FALSE)</f>
        <v>#N/A</v>
      </c>
      <c r="E270" t="e">
        <f>VLOOKUP(A270,CustomerDetail!A:E,5,0)</f>
        <v>#N/A</v>
      </c>
      <c r="F270" s="6" t="e">
        <f>VLOOKUP(E270,Mob.SalesPersons!C:D,2,0)</f>
        <v>#N/A</v>
      </c>
      <c r="G270" t="str">
        <f>IFERROR(VLOOKUP(D270,CUSTOMER!A:B,2,FALSE),"None")</f>
        <v>None</v>
      </c>
      <c r="H270" t="e">
        <f>VLOOKUP(A270,CustomerDetail!A:F,6,0)</f>
        <v>#N/A</v>
      </c>
      <c r="I270" t="e">
        <f>VLOOKUP(A270,CustomerDetail!A:G,7,0)</f>
        <v>#N/A</v>
      </c>
      <c r="J270" t="e">
        <f>VLOOKUP(E270,Mob.SalesPersons!C:E,3,0)</f>
        <v>#N/A</v>
      </c>
      <c r="M270" s="17" t="e">
        <f>VLOOKUP(A270,LPO!A:D,4,0)</f>
        <v>#N/A</v>
      </c>
      <c r="N270" s="37" t="e">
        <f>VLOOKUP(A270,CustomerDetail!A:K,11,0)</f>
        <v>#N/A</v>
      </c>
      <c r="O270" s="38" t="e">
        <f t="shared" si="10"/>
        <v>#N/A</v>
      </c>
      <c r="Q270" s="38" t="str">
        <f>IFERROR(VLOOKUP(A270,'DO+INV'!A:B,2,0),"NIL")</f>
        <v>NIL</v>
      </c>
      <c r="R270" s="38">
        <f>IFERROR(VLOOKUP(Q270,'DO+INV'!B:G,6,0),0)</f>
        <v>0</v>
      </c>
    </row>
    <row r="271" spans="1:18" x14ac:dyDescent="0.3">
      <c r="A271"/>
      <c r="B271" s="4" t="e">
        <f>VLOOKUP(A271,DO_Itemwise!A:G,2,FALSE)</f>
        <v>#N/A</v>
      </c>
      <c r="C271" s="6" t="e">
        <f>VLOOKUP(A271,DO_Itemwise!A:G,3,FALSE)</f>
        <v>#N/A</v>
      </c>
      <c r="D271" t="e">
        <f>VLOOKUP(A271,DO_Itemwise!A:G,4,FALSE)</f>
        <v>#N/A</v>
      </c>
      <c r="E271" t="e">
        <f>VLOOKUP(A271,CustomerDetail!A:E,5,0)</f>
        <v>#N/A</v>
      </c>
      <c r="F271" s="6" t="e">
        <f>VLOOKUP(E271,Mob.SalesPersons!C:D,2,0)</f>
        <v>#N/A</v>
      </c>
      <c r="G271" t="str">
        <f>IFERROR(VLOOKUP(D271,CUSTOMER!A:B,2,FALSE),"None")</f>
        <v>None</v>
      </c>
      <c r="H271" t="e">
        <f>VLOOKUP(A271,CustomerDetail!A:F,6,0)</f>
        <v>#N/A</v>
      </c>
      <c r="I271" t="e">
        <f>VLOOKUP(A271,CustomerDetail!A:G,7,0)</f>
        <v>#N/A</v>
      </c>
      <c r="J271" t="e">
        <f>VLOOKUP(E271,Mob.SalesPersons!C:E,3,0)</f>
        <v>#N/A</v>
      </c>
      <c r="M271" s="17" t="e">
        <f>VLOOKUP(A271,LPO!A:D,4,0)</f>
        <v>#N/A</v>
      </c>
      <c r="N271" s="37" t="e">
        <f>VLOOKUP(A271,CustomerDetail!A:K,11,0)</f>
        <v>#N/A</v>
      </c>
      <c r="O271" s="38" t="e">
        <f t="shared" si="10"/>
        <v>#N/A</v>
      </c>
      <c r="Q271" s="38" t="str">
        <f>IFERROR(VLOOKUP(A271,'DO+INV'!A:B,2,0),"NIL")</f>
        <v>NIL</v>
      </c>
      <c r="R271" s="38">
        <f>IFERROR(VLOOKUP(Q271,'DO+INV'!B:G,6,0),0)</f>
        <v>0</v>
      </c>
    </row>
    <row r="272" spans="1:18" x14ac:dyDescent="0.3">
      <c r="A272"/>
      <c r="B272" s="4" t="e">
        <f>VLOOKUP(A272,DO_Itemwise!A:G,2,FALSE)</f>
        <v>#N/A</v>
      </c>
      <c r="C272" s="6" t="e">
        <f>VLOOKUP(A272,DO_Itemwise!A:G,3,FALSE)</f>
        <v>#N/A</v>
      </c>
      <c r="D272" t="e">
        <f>VLOOKUP(A272,DO_Itemwise!A:G,4,FALSE)</f>
        <v>#N/A</v>
      </c>
      <c r="E272" t="e">
        <f>VLOOKUP(A272,CustomerDetail!A:E,5,0)</f>
        <v>#N/A</v>
      </c>
      <c r="F272" s="6" t="e">
        <f>VLOOKUP(E272,Mob.SalesPersons!C:D,2,0)</f>
        <v>#N/A</v>
      </c>
      <c r="G272" t="str">
        <f>IFERROR(VLOOKUP(D272,CUSTOMER!A:B,2,FALSE),"None")</f>
        <v>None</v>
      </c>
      <c r="H272" t="e">
        <f>VLOOKUP(A272,CustomerDetail!A:F,6,0)</f>
        <v>#N/A</v>
      </c>
      <c r="I272" t="e">
        <f>VLOOKUP(A272,CustomerDetail!A:G,7,0)</f>
        <v>#N/A</v>
      </c>
      <c r="J272" t="e">
        <f>VLOOKUP(E272,Mob.SalesPersons!C:E,3,0)</f>
        <v>#N/A</v>
      </c>
      <c r="M272" s="17" t="e">
        <f>VLOOKUP(A272,LPO!A:D,4,0)</f>
        <v>#N/A</v>
      </c>
      <c r="N272" s="37" t="e">
        <f>VLOOKUP(A272,CustomerDetail!A:K,11,0)</f>
        <v>#N/A</v>
      </c>
      <c r="O272" s="38" t="e">
        <f t="shared" si="10"/>
        <v>#N/A</v>
      </c>
      <c r="Q272" s="38" t="str">
        <f>IFERROR(VLOOKUP(A272,'DO+INV'!A:B,2,0),"NIL")</f>
        <v>NIL</v>
      </c>
      <c r="R272" s="38">
        <f>IFERROR(VLOOKUP(Q272,'DO+INV'!B:G,6,0),0)</f>
        <v>0</v>
      </c>
    </row>
    <row r="273" spans="1:18" x14ac:dyDescent="0.3">
      <c r="A273"/>
      <c r="B273" s="4" t="e">
        <f>VLOOKUP(A273,DO_Itemwise!A:G,2,FALSE)</f>
        <v>#N/A</v>
      </c>
      <c r="C273" s="6" t="e">
        <f>VLOOKUP(A273,DO_Itemwise!A:G,3,FALSE)</f>
        <v>#N/A</v>
      </c>
      <c r="D273" t="e">
        <f>VLOOKUP(A273,DO_Itemwise!A:G,4,FALSE)</f>
        <v>#N/A</v>
      </c>
      <c r="E273" t="e">
        <f>VLOOKUP(A273,CustomerDetail!A:E,5,0)</f>
        <v>#N/A</v>
      </c>
      <c r="F273" s="6" t="e">
        <f>VLOOKUP(E273,Mob.SalesPersons!C:D,2,0)</f>
        <v>#N/A</v>
      </c>
      <c r="G273" t="str">
        <f>IFERROR(VLOOKUP(D273,CUSTOMER!A:B,2,FALSE),"None")</f>
        <v>None</v>
      </c>
      <c r="H273" t="e">
        <f>VLOOKUP(A273,CustomerDetail!A:F,6,0)</f>
        <v>#N/A</v>
      </c>
      <c r="I273" t="e">
        <f>VLOOKUP(A273,CustomerDetail!A:G,7,0)</f>
        <v>#N/A</v>
      </c>
      <c r="J273" t="e">
        <f>VLOOKUP(E273,Mob.SalesPersons!C:E,3,0)</f>
        <v>#N/A</v>
      </c>
      <c r="M273" s="17" t="e">
        <f>VLOOKUP(A273,LPO!A:D,4,0)</f>
        <v>#N/A</v>
      </c>
      <c r="N273" s="37" t="e">
        <f>VLOOKUP(A273,CustomerDetail!A:K,11,0)</f>
        <v>#N/A</v>
      </c>
      <c r="O273" s="38" t="e">
        <f t="shared" si="10"/>
        <v>#N/A</v>
      </c>
      <c r="Q273" s="38" t="str">
        <f>IFERROR(VLOOKUP(A273,'DO+INV'!A:B,2,0),"NIL")</f>
        <v>NIL</v>
      </c>
      <c r="R273" s="38">
        <f>IFERROR(VLOOKUP(Q273,'DO+INV'!B:G,6,0),0)</f>
        <v>0</v>
      </c>
    </row>
    <row r="274" spans="1:18" x14ac:dyDescent="0.3">
      <c r="A274"/>
      <c r="B274" s="4" t="e">
        <f>VLOOKUP(A274,DO_Itemwise!A:G,2,FALSE)</f>
        <v>#N/A</v>
      </c>
      <c r="C274" s="6" t="e">
        <f>VLOOKUP(A274,DO_Itemwise!A:G,3,FALSE)</f>
        <v>#N/A</v>
      </c>
      <c r="D274" t="e">
        <f>VLOOKUP(A274,DO_Itemwise!A:G,4,FALSE)</f>
        <v>#N/A</v>
      </c>
      <c r="E274" t="e">
        <f>VLOOKUP(A274,CustomerDetail!A:E,5,0)</f>
        <v>#N/A</v>
      </c>
      <c r="F274" s="6" t="e">
        <f>VLOOKUP(E274,Mob.SalesPersons!C:D,2,0)</f>
        <v>#N/A</v>
      </c>
      <c r="G274" t="str">
        <f>IFERROR(VLOOKUP(D274,CUSTOMER!A:B,2,FALSE),"None")</f>
        <v>None</v>
      </c>
      <c r="H274" t="e">
        <f>VLOOKUP(A274,CustomerDetail!A:F,6,0)</f>
        <v>#N/A</v>
      </c>
      <c r="I274" t="e">
        <f>VLOOKUP(A274,CustomerDetail!A:G,7,0)</f>
        <v>#N/A</v>
      </c>
      <c r="J274" t="e">
        <f>VLOOKUP(E274,Mob.SalesPersons!C:E,3,0)</f>
        <v>#N/A</v>
      </c>
      <c r="M274" s="17" t="e">
        <f>VLOOKUP(A274,LPO!A:D,4,0)</f>
        <v>#N/A</v>
      </c>
      <c r="N274" s="37" t="e">
        <f>VLOOKUP(A274,CustomerDetail!A:K,11,0)</f>
        <v>#N/A</v>
      </c>
      <c r="O274" s="38" t="e">
        <f t="shared" si="10"/>
        <v>#N/A</v>
      </c>
      <c r="Q274" s="38" t="str">
        <f>IFERROR(VLOOKUP(A274,'DO+INV'!A:B,2,0),"NIL")</f>
        <v>NIL</v>
      </c>
      <c r="R274" s="38">
        <f>IFERROR(VLOOKUP(Q274,'DO+INV'!B:G,6,0),0)</f>
        <v>0</v>
      </c>
    </row>
    <row r="275" spans="1:18" x14ac:dyDescent="0.3">
      <c r="A275"/>
      <c r="B275" s="4" t="e">
        <f>VLOOKUP(A275,DO_Itemwise!A:G,2,FALSE)</f>
        <v>#N/A</v>
      </c>
      <c r="C275" s="6" t="e">
        <f>VLOOKUP(A275,DO_Itemwise!A:G,3,FALSE)</f>
        <v>#N/A</v>
      </c>
      <c r="D275" t="e">
        <f>VLOOKUP(A275,DO_Itemwise!A:G,4,FALSE)</f>
        <v>#N/A</v>
      </c>
      <c r="E275" t="e">
        <f>VLOOKUP(A275,CustomerDetail!A:E,5,0)</f>
        <v>#N/A</v>
      </c>
      <c r="F275" s="6" t="e">
        <f>VLOOKUP(E275,Mob.SalesPersons!C:D,2,0)</f>
        <v>#N/A</v>
      </c>
      <c r="G275" t="str">
        <f>IFERROR(VLOOKUP(D275,CUSTOMER!A:B,2,FALSE),"None")</f>
        <v>None</v>
      </c>
      <c r="H275" t="e">
        <f>VLOOKUP(A275,CustomerDetail!A:F,6,0)</f>
        <v>#N/A</v>
      </c>
      <c r="I275" t="e">
        <f>VLOOKUP(A275,CustomerDetail!A:G,7,0)</f>
        <v>#N/A</v>
      </c>
      <c r="J275" t="e">
        <f>VLOOKUP(E275,Mob.SalesPersons!C:E,3,0)</f>
        <v>#N/A</v>
      </c>
      <c r="M275" s="17" t="e">
        <f>VLOOKUP(A275,LPO!A:D,4,0)</f>
        <v>#N/A</v>
      </c>
      <c r="N275" s="37" t="e">
        <f>VLOOKUP(A275,CustomerDetail!A:K,11,0)</f>
        <v>#N/A</v>
      </c>
      <c r="O275" s="38" t="e">
        <f t="shared" si="10"/>
        <v>#N/A</v>
      </c>
      <c r="Q275" s="38" t="str">
        <f>IFERROR(VLOOKUP(A275,'DO+INV'!A:B,2,0),"NIL")</f>
        <v>NIL</v>
      </c>
      <c r="R275" s="38">
        <f>IFERROR(VLOOKUP(Q275,'DO+INV'!B:G,6,0),0)</f>
        <v>0</v>
      </c>
    </row>
    <row r="276" spans="1:18" x14ac:dyDescent="0.3">
      <c r="A276"/>
      <c r="B276" s="4" t="e">
        <f>VLOOKUP(A276,DO_Itemwise!A:G,2,FALSE)</f>
        <v>#N/A</v>
      </c>
      <c r="C276" s="6" t="e">
        <f>VLOOKUP(A276,DO_Itemwise!A:G,3,FALSE)</f>
        <v>#N/A</v>
      </c>
      <c r="D276" t="e">
        <f>VLOOKUP(A276,DO_Itemwise!A:G,4,FALSE)</f>
        <v>#N/A</v>
      </c>
      <c r="E276" t="e">
        <f>VLOOKUP(A276,CustomerDetail!A:E,5,0)</f>
        <v>#N/A</v>
      </c>
      <c r="F276" s="6" t="e">
        <f>VLOOKUP(E276,Mob.SalesPersons!C:D,2,0)</f>
        <v>#N/A</v>
      </c>
      <c r="G276" t="str">
        <f>IFERROR(VLOOKUP(D276,CUSTOMER!A:B,2,FALSE),"None")</f>
        <v>None</v>
      </c>
      <c r="H276" t="e">
        <f>VLOOKUP(A276,CustomerDetail!A:F,6,0)</f>
        <v>#N/A</v>
      </c>
      <c r="I276" t="e">
        <f>VLOOKUP(A276,CustomerDetail!A:G,7,0)</f>
        <v>#N/A</v>
      </c>
      <c r="J276" t="e">
        <f>VLOOKUP(E276,Mob.SalesPersons!C:E,3,0)</f>
        <v>#N/A</v>
      </c>
      <c r="M276" s="17" t="e">
        <f>VLOOKUP(A276,LPO!A:D,4,0)</f>
        <v>#N/A</v>
      </c>
      <c r="N276" s="37" t="e">
        <f>VLOOKUP(A276,CustomerDetail!A:K,11,0)</f>
        <v>#N/A</v>
      </c>
      <c r="O276" s="38" t="e">
        <f t="shared" si="10"/>
        <v>#N/A</v>
      </c>
      <c r="Q276" s="38" t="str">
        <f>IFERROR(VLOOKUP(A276,'DO+INV'!A:B,2,0),"NIL")</f>
        <v>NIL</v>
      </c>
      <c r="R276" s="38">
        <f>IFERROR(VLOOKUP(Q276,'DO+INV'!B:G,6,0),0)</f>
        <v>0</v>
      </c>
    </row>
    <row r="277" spans="1:18" x14ac:dyDescent="0.3">
      <c r="A277"/>
      <c r="B277" s="4" t="e">
        <f>VLOOKUP(A277,DO_Itemwise!A:G,2,FALSE)</f>
        <v>#N/A</v>
      </c>
      <c r="C277" s="6" t="e">
        <f>VLOOKUP(A277,DO_Itemwise!A:G,3,FALSE)</f>
        <v>#N/A</v>
      </c>
      <c r="D277" t="e">
        <f>VLOOKUP(A277,DO_Itemwise!A:G,4,FALSE)</f>
        <v>#N/A</v>
      </c>
      <c r="E277" t="e">
        <f>VLOOKUP(A277,CustomerDetail!A:E,5,0)</f>
        <v>#N/A</v>
      </c>
      <c r="F277" s="6" t="e">
        <f>VLOOKUP(E277,Mob.SalesPersons!C:D,2,0)</f>
        <v>#N/A</v>
      </c>
      <c r="G277" t="str">
        <f>IFERROR(VLOOKUP(D277,CUSTOMER!A:B,2,FALSE),"None")</f>
        <v>None</v>
      </c>
      <c r="H277" t="e">
        <f>VLOOKUP(A277,CustomerDetail!A:F,6,0)</f>
        <v>#N/A</v>
      </c>
      <c r="I277" t="e">
        <f>VLOOKUP(A277,CustomerDetail!A:G,7,0)</f>
        <v>#N/A</v>
      </c>
      <c r="J277" t="e">
        <f>VLOOKUP(E277,Mob.SalesPersons!C:E,3,0)</f>
        <v>#N/A</v>
      </c>
      <c r="M277" s="17" t="e">
        <f>VLOOKUP(A277,LPO!A:D,4,0)</f>
        <v>#N/A</v>
      </c>
      <c r="N277" s="37" t="e">
        <f>VLOOKUP(A277,CustomerDetail!A:K,11,0)</f>
        <v>#N/A</v>
      </c>
      <c r="O277" s="38" t="e">
        <f t="shared" si="10"/>
        <v>#N/A</v>
      </c>
      <c r="Q277" s="38" t="str">
        <f>IFERROR(VLOOKUP(A277,'DO+INV'!A:B,2,0),"NIL")</f>
        <v>NIL</v>
      </c>
      <c r="R277" s="38">
        <f>IFERROR(VLOOKUP(Q277,'DO+INV'!B:G,6,0),0)</f>
        <v>0</v>
      </c>
    </row>
    <row r="278" spans="1:18" x14ac:dyDescent="0.3">
      <c r="A278"/>
      <c r="B278" s="4" t="e">
        <f>VLOOKUP(A278,DO_Itemwise!A:G,2,FALSE)</f>
        <v>#N/A</v>
      </c>
      <c r="C278" s="6" t="e">
        <f>VLOOKUP(A278,DO_Itemwise!A:G,3,FALSE)</f>
        <v>#N/A</v>
      </c>
      <c r="D278" t="e">
        <f>VLOOKUP(A278,DO_Itemwise!A:G,4,FALSE)</f>
        <v>#N/A</v>
      </c>
      <c r="E278" t="e">
        <f>VLOOKUP(A278,CustomerDetail!A:E,5,0)</f>
        <v>#N/A</v>
      </c>
      <c r="F278" s="6" t="e">
        <f>VLOOKUP(E278,Mob.SalesPersons!C:D,2,0)</f>
        <v>#N/A</v>
      </c>
      <c r="G278" t="str">
        <f>IFERROR(VLOOKUP(D278,CUSTOMER!A:B,2,FALSE),"None")</f>
        <v>None</v>
      </c>
      <c r="H278" t="e">
        <f>VLOOKUP(A278,CustomerDetail!A:F,6,0)</f>
        <v>#N/A</v>
      </c>
      <c r="I278" t="e">
        <f>VLOOKUP(A278,CustomerDetail!A:G,7,0)</f>
        <v>#N/A</v>
      </c>
      <c r="J278" t="e">
        <f>VLOOKUP(E278,Mob.SalesPersons!C:E,3,0)</f>
        <v>#N/A</v>
      </c>
      <c r="M278" s="17" t="e">
        <f>VLOOKUP(A278,LPO!A:D,4,0)</f>
        <v>#N/A</v>
      </c>
      <c r="N278" s="37" t="e">
        <f>VLOOKUP(A278,CustomerDetail!A:K,11,0)</f>
        <v>#N/A</v>
      </c>
      <c r="O278" s="38" t="e">
        <f t="shared" si="10"/>
        <v>#N/A</v>
      </c>
      <c r="Q278" s="38" t="str">
        <f>IFERROR(VLOOKUP(A278,'DO+INV'!A:B,2,0),"NIL")</f>
        <v>NIL</v>
      </c>
      <c r="R278" s="38">
        <f>IFERROR(VLOOKUP(Q278,'DO+INV'!B:G,6,0),0)</f>
        <v>0</v>
      </c>
    </row>
    <row r="279" spans="1:18" x14ac:dyDescent="0.3">
      <c r="A279"/>
      <c r="B279" s="4" t="e">
        <f>VLOOKUP(A279,DO_Itemwise!A:G,2,FALSE)</f>
        <v>#N/A</v>
      </c>
      <c r="C279" s="6" t="e">
        <f>VLOOKUP(A279,DO_Itemwise!A:G,3,FALSE)</f>
        <v>#N/A</v>
      </c>
      <c r="D279" t="e">
        <f>VLOOKUP(A279,DO_Itemwise!A:G,4,FALSE)</f>
        <v>#N/A</v>
      </c>
      <c r="E279" t="e">
        <f>VLOOKUP(A279,CustomerDetail!A:E,5,0)</f>
        <v>#N/A</v>
      </c>
      <c r="F279" s="6" t="e">
        <f>VLOOKUP(E279,Mob.SalesPersons!C:D,2,0)</f>
        <v>#N/A</v>
      </c>
      <c r="G279" t="str">
        <f>IFERROR(VLOOKUP(D279,CUSTOMER!A:B,2,FALSE),"None")</f>
        <v>None</v>
      </c>
      <c r="H279" t="e">
        <f>VLOOKUP(A279,CustomerDetail!A:F,6,0)</f>
        <v>#N/A</v>
      </c>
      <c r="I279" t="e">
        <f>VLOOKUP(A279,CustomerDetail!A:G,7,0)</f>
        <v>#N/A</v>
      </c>
      <c r="J279" t="e">
        <f>VLOOKUP(E279,Mob.SalesPersons!C:E,3,0)</f>
        <v>#N/A</v>
      </c>
      <c r="M279" s="17" t="e">
        <f>VLOOKUP(A279,LPO!A:D,4,0)</f>
        <v>#N/A</v>
      </c>
      <c r="N279" s="37" t="e">
        <f>VLOOKUP(A279,CustomerDetail!A:K,11,0)</f>
        <v>#N/A</v>
      </c>
      <c r="O279" s="38" t="e">
        <f t="shared" si="10"/>
        <v>#N/A</v>
      </c>
      <c r="Q279" s="38" t="str">
        <f>IFERROR(VLOOKUP(A279,'DO+INV'!A:B,2,0),"NIL")</f>
        <v>NIL</v>
      </c>
      <c r="R279" s="38">
        <f>IFERROR(VLOOKUP(Q279,'DO+INV'!B:G,6,0),0)</f>
        <v>0</v>
      </c>
    </row>
    <row r="280" spans="1:18" x14ac:dyDescent="0.3">
      <c r="A280"/>
      <c r="B280" s="4" t="e">
        <f>VLOOKUP(A280,DO_Itemwise!A:G,2,FALSE)</f>
        <v>#N/A</v>
      </c>
      <c r="C280" s="6" t="e">
        <f>VLOOKUP(A280,DO_Itemwise!A:G,3,FALSE)</f>
        <v>#N/A</v>
      </c>
      <c r="D280" t="e">
        <f>VLOOKUP(A280,DO_Itemwise!A:G,4,FALSE)</f>
        <v>#N/A</v>
      </c>
      <c r="E280" t="e">
        <f>VLOOKUP(A280,CustomerDetail!A:E,5,0)</f>
        <v>#N/A</v>
      </c>
      <c r="F280" s="6" t="e">
        <f>VLOOKUP(E280,Mob.SalesPersons!C:D,2,0)</f>
        <v>#N/A</v>
      </c>
      <c r="G280" t="str">
        <f>IFERROR(VLOOKUP(D280,CUSTOMER!A:B,2,FALSE),"None")</f>
        <v>None</v>
      </c>
      <c r="H280" t="e">
        <f>VLOOKUP(A280,CustomerDetail!A:F,6,0)</f>
        <v>#N/A</v>
      </c>
      <c r="I280" t="e">
        <f>VLOOKUP(A280,CustomerDetail!A:G,7,0)</f>
        <v>#N/A</v>
      </c>
      <c r="J280" t="e">
        <f>VLOOKUP(E280,Mob.SalesPersons!C:E,3,0)</f>
        <v>#N/A</v>
      </c>
      <c r="M280" s="17" t="e">
        <f>VLOOKUP(A280,LPO!A:D,4,0)</f>
        <v>#N/A</v>
      </c>
      <c r="N280" s="37" t="e">
        <f>VLOOKUP(A280,CustomerDetail!A:K,11,0)</f>
        <v>#N/A</v>
      </c>
      <c r="O280" s="38" t="e">
        <f t="shared" si="10"/>
        <v>#N/A</v>
      </c>
      <c r="Q280" s="38" t="str">
        <f>IFERROR(VLOOKUP(A280,'DO+INV'!A:B,2,0),"NIL")</f>
        <v>NIL</v>
      </c>
      <c r="R280" s="38">
        <f>IFERROR(VLOOKUP(Q280,'DO+INV'!B:G,6,0),0)</f>
        <v>0</v>
      </c>
    </row>
    <row r="281" spans="1:18" x14ac:dyDescent="0.3">
      <c r="A281"/>
      <c r="B281" s="4" t="e">
        <f>VLOOKUP(A281,DO_Itemwise!A:G,2,FALSE)</f>
        <v>#N/A</v>
      </c>
      <c r="C281" s="6" t="e">
        <f>VLOOKUP(A281,DO_Itemwise!A:G,3,FALSE)</f>
        <v>#N/A</v>
      </c>
      <c r="D281" t="e">
        <f>VLOOKUP(A281,DO_Itemwise!A:G,4,FALSE)</f>
        <v>#N/A</v>
      </c>
      <c r="E281" t="e">
        <f>VLOOKUP(A281,CustomerDetail!A:E,5,0)</f>
        <v>#N/A</v>
      </c>
      <c r="F281" s="6" t="e">
        <f>VLOOKUP(E281,Mob.SalesPersons!C:D,2,0)</f>
        <v>#N/A</v>
      </c>
      <c r="G281" t="str">
        <f>IFERROR(VLOOKUP(D281,CUSTOMER!A:B,2,FALSE),"None")</f>
        <v>None</v>
      </c>
      <c r="H281" t="e">
        <f>VLOOKUP(A281,CustomerDetail!A:F,6,0)</f>
        <v>#N/A</v>
      </c>
      <c r="I281" t="e">
        <f>VLOOKUP(A281,CustomerDetail!A:G,7,0)</f>
        <v>#N/A</v>
      </c>
      <c r="J281" t="e">
        <f>VLOOKUP(E281,Mob.SalesPersons!C:E,3,0)</f>
        <v>#N/A</v>
      </c>
      <c r="M281" s="17" t="e">
        <f>VLOOKUP(A281,LPO!A:D,4,0)</f>
        <v>#N/A</v>
      </c>
      <c r="N281" s="37" t="e">
        <f>VLOOKUP(A281,CustomerDetail!A:K,11,0)</f>
        <v>#N/A</v>
      </c>
      <c r="O281" s="38" t="e">
        <f t="shared" si="10"/>
        <v>#N/A</v>
      </c>
      <c r="Q281" s="38" t="str">
        <f>IFERROR(VLOOKUP(A281,'DO+INV'!A:B,2,0),"NIL")</f>
        <v>NIL</v>
      </c>
      <c r="R281" s="38">
        <f>IFERROR(VLOOKUP(Q281,'DO+INV'!B:G,6,0),0)</f>
        <v>0</v>
      </c>
    </row>
    <row r="282" spans="1:18" x14ac:dyDescent="0.3">
      <c r="A282"/>
      <c r="B282" s="4" t="e">
        <f>VLOOKUP(A282,DO_Itemwise!A:G,2,FALSE)</f>
        <v>#N/A</v>
      </c>
      <c r="C282" s="6" t="e">
        <f>VLOOKUP(A282,DO_Itemwise!A:G,3,FALSE)</f>
        <v>#N/A</v>
      </c>
      <c r="D282" t="e">
        <f>VLOOKUP(A282,DO_Itemwise!A:G,4,FALSE)</f>
        <v>#N/A</v>
      </c>
      <c r="E282" t="e">
        <f>VLOOKUP(A282,CustomerDetail!A:E,5,0)</f>
        <v>#N/A</v>
      </c>
      <c r="F282" s="6" t="e">
        <f>VLOOKUP(E282,Mob.SalesPersons!C:D,2,0)</f>
        <v>#N/A</v>
      </c>
      <c r="G282" t="str">
        <f>IFERROR(VLOOKUP(D282,CUSTOMER!A:B,2,FALSE),"None")</f>
        <v>None</v>
      </c>
      <c r="H282" t="e">
        <f>VLOOKUP(A282,CustomerDetail!A:F,6,0)</f>
        <v>#N/A</v>
      </c>
      <c r="I282" t="e">
        <f>VLOOKUP(A282,CustomerDetail!A:G,7,0)</f>
        <v>#N/A</v>
      </c>
      <c r="J282" t="e">
        <f>VLOOKUP(E282,Mob.SalesPersons!C:E,3,0)</f>
        <v>#N/A</v>
      </c>
      <c r="M282" s="17" t="e">
        <f>VLOOKUP(A282,LPO!A:D,4,0)</f>
        <v>#N/A</v>
      </c>
      <c r="N282" s="37" t="e">
        <f>VLOOKUP(A282,CustomerDetail!A:K,11,0)</f>
        <v>#N/A</v>
      </c>
      <c r="O282" s="38" t="e">
        <f t="shared" si="10"/>
        <v>#N/A</v>
      </c>
      <c r="Q282" s="38" t="str">
        <f>IFERROR(VLOOKUP(A282,'DO+INV'!A:B,2,0),"NIL")</f>
        <v>NIL</v>
      </c>
      <c r="R282" s="38">
        <f>IFERROR(VLOOKUP(Q282,'DO+INV'!B:G,6,0),0)</f>
        <v>0</v>
      </c>
    </row>
    <row r="283" spans="1:18" x14ac:dyDescent="0.3">
      <c r="A283"/>
      <c r="B283" s="4" t="e">
        <f>VLOOKUP(A283,DO_Itemwise!A:G,2,FALSE)</f>
        <v>#N/A</v>
      </c>
      <c r="C283" s="6" t="e">
        <f>VLOOKUP(A283,DO_Itemwise!A:G,3,FALSE)</f>
        <v>#N/A</v>
      </c>
      <c r="D283" t="e">
        <f>VLOOKUP(A283,DO_Itemwise!A:G,4,FALSE)</f>
        <v>#N/A</v>
      </c>
      <c r="E283" t="e">
        <f>VLOOKUP(A283,CustomerDetail!A:E,5,0)</f>
        <v>#N/A</v>
      </c>
      <c r="F283" s="6" t="e">
        <f>VLOOKUP(E283,Mob.SalesPersons!C:D,2,0)</f>
        <v>#N/A</v>
      </c>
      <c r="G283" t="str">
        <f>IFERROR(VLOOKUP(D283,CUSTOMER!A:B,2,FALSE),"None")</f>
        <v>None</v>
      </c>
      <c r="H283" t="e">
        <f>VLOOKUP(A283,CustomerDetail!A:F,6,0)</f>
        <v>#N/A</v>
      </c>
      <c r="I283" t="e">
        <f>VLOOKUP(A283,CustomerDetail!A:G,7,0)</f>
        <v>#N/A</v>
      </c>
      <c r="J283" t="e">
        <f>VLOOKUP(E283,Mob.SalesPersons!C:E,3,0)</f>
        <v>#N/A</v>
      </c>
      <c r="M283" s="17" t="e">
        <f>VLOOKUP(A283,LPO!A:D,4,0)</f>
        <v>#N/A</v>
      </c>
      <c r="N283" s="37" t="e">
        <f>VLOOKUP(A283,CustomerDetail!A:K,11,0)</f>
        <v>#N/A</v>
      </c>
      <c r="O283" s="38" t="e">
        <f t="shared" si="10"/>
        <v>#N/A</v>
      </c>
      <c r="Q283" s="38" t="str">
        <f>IFERROR(VLOOKUP(A283,'DO+INV'!A:B,2,0),"NIL")</f>
        <v>NIL</v>
      </c>
      <c r="R283" s="38">
        <f>IFERROR(VLOOKUP(Q283,'DO+INV'!B:G,6,0),0)</f>
        <v>0</v>
      </c>
    </row>
    <row r="284" spans="1:18" x14ac:dyDescent="0.3">
      <c r="A284"/>
      <c r="B284" s="4" t="e">
        <f>VLOOKUP(A284,DO_Itemwise!A:G,2,FALSE)</f>
        <v>#N/A</v>
      </c>
      <c r="C284" s="6" t="e">
        <f>VLOOKUP(A284,DO_Itemwise!A:G,3,FALSE)</f>
        <v>#N/A</v>
      </c>
      <c r="D284" t="e">
        <f>VLOOKUP(A284,DO_Itemwise!A:G,4,FALSE)</f>
        <v>#N/A</v>
      </c>
      <c r="E284" t="e">
        <f>VLOOKUP(A284,CustomerDetail!A:E,5,0)</f>
        <v>#N/A</v>
      </c>
      <c r="F284" s="6" t="e">
        <f>VLOOKUP(E284,Mob.SalesPersons!C:D,2,0)</f>
        <v>#N/A</v>
      </c>
      <c r="G284" t="str">
        <f>IFERROR(VLOOKUP(D284,CUSTOMER!A:B,2,FALSE),"None")</f>
        <v>None</v>
      </c>
      <c r="H284" t="e">
        <f>VLOOKUP(A284,CustomerDetail!A:F,6,0)</f>
        <v>#N/A</v>
      </c>
      <c r="I284" t="e">
        <f>VLOOKUP(A284,CustomerDetail!A:G,7,0)</f>
        <v>#N/A</v>
      </c>
      <c r="J284" t="e">
        <f>VLOOKUP(E284,Mob.SalesPersons!C:E,3,0)</f>
        <v>#N/A</v>
      </c>
      <c r="M284" s="17" t="e">
        <f>VLOOKUP(A284,LPO!A:D,4,0)</f>
        <v>#N/A</v>
      </c>
      <c r="N284" s="37" t="e">
        <f>VLOOKUP(A284,CustomerDetail!A:K,11,0)</f>
        <v>#N/A</v>
      </c>
      <c r="O284" s="38" t="e">
        <f t="shared" si="10"/>
        <v>#N/A</v>
      </c>
      <c r="Q284" s="38" t="str">
        <f>IFERROR(VLOOKUP(A284,'DO+INV'!A:B,2,0),"NIL")</f>
        <v>NIL</v>
      </c>
      <c r="R284" s="38">
        <f>IFERROR(VLOOKUP(Q284,'DO+INV'!B:G,6,0),0)</f>
        <v>0</v>
      </c>
    </row>
    <row r="285" spans="1:18" x14ac:dyDescent="0.3">
      <c r="A285"/>
      <c r="B285" s="4" t="e">
        <f>VLOOKUP(A285,DO_Itemwise!A:G,2,FALSE)</f>
        <v>#N/A</v>
      </c>
      <c r="C285" s="6" t="e">
        <f>VLOOKUP(A285,DO_Itemwise!A:G,3,FALSE)</f>
        <v>#N/A</v>
      </c>
      <c r="D285" t="e">
        <f>VLOOKUP(A285,DO_Itemwise!A:G,4,FALSE)</f>
        <v>#N/A</v>
      </c>
      <c r="E285" t="e">
        <f>VLOOKUP(A285,CustomerDetail!A:E,5,0)</f>
        <v>#N/A</v>
      </c>
      <c r="F285" s="6" t="e">
        <f>VLOOKUP(E285,Mob.SalesPersons!C:D,2,0)</f>
        <v>#N/A</v>
      </c>
      <c r="G285" t="str">
        <f>IFERROR(VLOOKUP(D285,CUSTOMER!A:B,2,FALSE),"None")</f>
        <v>None</v>
      </c>
      <c r="H285" t="e">
        <f>VLOOKUP(A285,CustomerDetail!A:F,6,0)</f>
        <v>#N/A</v>
      </c>
      <c r="I285" t="e">
        <f>VLOOKUP(A285,CustomerDetail!A:G,7,0)</f>
        <v>#N/A</v>
      </c>
      <c r="J285" t="e">
        <f>VLOOKUP(E285,Mob.SalesPersons!C:E,3,0)</f>
        <v>#N/A</v>
      </c>
      <c r="M285" s="17" t="e">
        <f>VLOOKUP(A285,LPO!A:D,4,0)</f>
        <v>#N/A</v>
      </c>
      <c r="N285" s="37" t="e">
        <f>VLOOKUP(A285,CustomerDetail!A:K,11,0)</f>
        <v>#N/A</v>
      </c>
      <c r="O285" s="38" t="e">
        <f t="shared" si="10"/>
        <v>#N/A</v>
      </c>
      <c r="Q285" s="38" t="str">
        <f>IFERROR(VLOOKUP(A285,'DO+INV'!A:B,2,0),"NIL")</f>
        <v>NIL</v>
      </c>
      <c r="R285" s="38">
        <f>IFERROR(VLOOKUP(Q285,'DO+INV'!B:G,6,0),0)</f>
        <v>0</v>
      </c>
    </row>
    <row r="286" spans="1:18" x14ac:dyDescent="0.3">
      <c r="A286"/>
      <c r="B286" s="4" t="e">
        <f>VLOOKUP(A286,DO_Itemwise!A:G,2,FALSE)</f>
        <v>#N/A</v>
      </c>
      <c r="C286" s="6" t="e">
        <f>VLOOKUP(A286,DO_Itemwise!A:G,3,FALSE)</f>
        <v>#N/A</v>
      </c>
      <c r="D286" t="e">
        <f>VLOOKUP(A286,DO_Itemwise!A:G,4,FALSE)</f>
        <v>#N/A</v>
      </c>
      <c r="E286" t="e">
        <f>VLOOKUP(A286,CustomerDetail!A:E,5,0)</f>
        <v>#N/A</v>
      </c>
      <c r="F286" s="6" t="e">
        <f>VLOOKUP(E286,Mob.SalesPersons!C:D,2,0)</f>
        <v>#N/A</v>
      </c>
      <c r="G286" t="str">
        <f>IFERROR(VLOOKUP(D286,CUSTOMER!A:B,2,FALSE),"None")</f>
        <v>None</v>
      </c>
      <c r="H286" t="e">
        <f>VLOOKUP(A286,CustomerDetail!A:F,6,0)</f>
        <v>#N/A</v>
      </c>
      <c r="I286" t="e">
        <f>VLOOKUP(A286,CustomerDetail!A:G,7,0)</f>
        <v>#N/A</v>
      </c>
      <c r="J286" t="e">
        <f>VLOOKUP(E286,Mob.SalesPersons!C:E,3,0)</f>
        <v>#N/A</v>
      </c>
      <c r="M286" s="17" t="e">
        <f>VLOOKUP(A286,LPO!A:D,4,0)</f>
        <v>#N/A</v>
      </c>
      <c r="N286" s="37" t="e">
        <f>VLOOKUP(A286,CustomerDetail!A:K,11,0)</f>
        <v>#N/A</v>
      </c>
      <c r="O286" s="38" t="e">
        <f t="shared" si="10"/>
        <v>#N/A</v>
      </c>
      <c r="Q286" s="38" t="str">
        <f>IFERROR(VLOOKUP(A286,'DO+INV'!A:B,2,0),"NIL")</f>
        <v>NIL</v>
      </c>
      <c r="R286" s="38">
        <f>IFERROR(VLOOKUP(Q286,'DO+INV'!B:G,6,0),0)</f>
        <v>0</v>
      </c>
    </row>
    <row r="287" spans="1:18" x14ac:dyDescent="0.3">
      <c r="A287"/>
      <c r="B287" s="4" t="e">
        <f>VLOOKUP(A287,DO_Itemwise!A:G,2,FALSE)</f>
        <v>#N/A</v>
      </c>
      <c r="C287" s="6" t="e">
        <f>VLOOKUP(A287,DO_Itemwise!A:G,3,FALSE)</f>
        <v>#N/A</v>
      </c>
      <c r="D287" t="e">
        <f>VLOOKUP(A287,DO_Itemwise!A:G,4,FALSE)</f>
        <v>#N/A</v>
      </c>
      <c r="E287" t="e">
        <f>VLOOKUP(A287,CustomerDetail!A:E,5,0)</f>
        <v>#N/A</v>
      </c>
      <c r="F287" s="6" t="e">
        <f>VLOOKUP(E287,Mob.SalesPersons!C:D,2,0)</f>
        <v>#N/A</v>
      </c>
      <c r="G287" t="str">
        <f>IFERROR(VLOOKUP(D287,CUSTOMER!A:B,2,FALSE),"None")</f>
        <v>None</v>
      </c>
      <c r="H287" t="e">
        <f>VLOOKUP(A287,CustomerDetail!A:F,6,0)</f>
        <v>#N/A</v>
      </c>
      <c r="I287" t="e">
        <f>VLOOKUP(A287,CustomerDetail!A:G,7,0)</f>
        <v>#N/A</v>
      </c>
      <c r="J287" t="e">
        <f>VLOOKUP(E287,Mob.SalesPersons!C:E,3,0)</f>
        <v>#N/A</v>
      </c>
      <c r="M287" s="17" t="e">
        <f>VLOOKUP(A287,LPO!A:D,4,0)</f>
        <v>#N/A</v>
      </c>
      <c r="N287" s="37" t="e">
        <f>VLOOKUP(A287,CustomerDetail!A:K,11,0)</f>
        <v>#N/A</v>
      </c>
      <c r="O287" s="38" t="e">
        <f t="shared" si="10"/>
        <v>#N/A</v>
      </c>
      <c r="Q287" s="38" t="str">
        <f>IFERROR(VLOOKUP(A287,'DO+INV'!A:B,2,0),"NIL")</f>
        <v>NIL</v>
      </c>
      <c r="R287" s="38">
        <f>IFERROR(VLOOKUP(Q287,'DO+INV'!B:G,6,0),0)</f>
        <v>0</v>
      </c>
    </row>
    <row r="288" spans="1:18" x14ac:dyDescent="0.3">
      <c r="A288"/>
      <c r="B288" s="4" t="e">
        <f>VLOOKUP(A288,DO_Itemwise!A:G,2,FALSE)</f>
        <v>#N/A</v>
      </c>
      <c r="C288" s="6" t="e">
        <f>VLOOKUP(A288,DO_Itemwise!A:G,3,FALSE)</f>
        <v>#N/A</v>
      </c>
      <c r="D288" t="e">
        <f>VLOOKUP(A288,DO_Itemwise!A:G,4,FALSE)</f>
        <v>#N/A</v>
      </c>
      <c r="E288" t="e">
        <f>VLOOKUP(A288,CustomerDetail!A:E,5,0)</f>
        <v>#N/A</v>
      </c>
      <c r="F288" s="6" t="e">
        <f>VLOOKUP(E288,Mob.SalesPersons!C:D,2,0)</f>
        <v>#N/A</v>
      </c>
      <c r="G288" t="str">
        <f>IFERROR(VLOOKUP(D288,CUSTOMER!A:B,2,FALSE),"None")</f>
        <v>None</v>
      </c>
      <c r="H288" t="e">
        <f>VLOOKUP(A288,CustomerDetail!A:F,6,0)</f>
        <v>#N/A</v>
      </c>
      <c r="I288" t="e">
        <f>VLOOKUP(A288,CustomerDetail!A:G,7,0)</f>
        <v>#N/A</v>
      </c>
      <c r="J288" t="e">
        <f>VLOOKUP(E288,Mob.SalesPersons!C:E,3,0)</f>
        <v>#N/A</v>
      </c>
      <c r="M288" s="17" t="e">
        <f>VLOOKUP(A288,LPO!A:D,4,0)</f>
        <v>#N/A</v>
      </c>
      <c r="N288" s="37" t="e">
        <f>VLOOKUP(A288,CustomerDetail!A:K,11,0)</f>
        <v>#N/A</v>
      </c>
      <c r="O288" s="38" t="e">
        <f t="shared" si="10"/>
        <v>#N/A</v>
      </c>
      <c r="Q288" s="38" t="str">
        <f>IFERROR(VLOOKUP(A288,'DO+INV'!A:B,2,0),"NIL")</f>
        <v>NIL</v>
      </c>
      <c r="R288" s="38">
        <f>IFERROR(VLOOKUP(Q288,'DO+INV'!B:G,6,0),0)</f>
        <v>0</v>
      </c>
    </row>
    <row r="289" spans="1:18" x14ac:dyDescent="0.3">
      <c r="A289"/>
      <c r="B289" s="4" t="e">
        <f>VLOOKUP(A289,DO_Itemwise!A:G,2,FALSE)</f>
        <v>#N/A</v>
      </c>
      <c r="C289" s="6" t="e">
        <f>VLOOKUP(A289,DO_Itemwise!A:G,3,FALSE)</f>
        <v>#N/A</v>
      </c>
      <c r="D289" t="e">
        <f>VLOOKUP(A289,DO_Itemwise!A:G,4,FALSE)</f>
        <v>#N/A</v>
      </c>
      <c r="E289" t="e">
        <f>VLOOKUP(A289,CustomerDetail!A:E,5,0)</f>
        <v>#N/A</v>
      </c>
      <c r="F289" s="6" t="e">
        <f>VLOOKUP(E289,Mob.SalesPersons!C:D,2,0)</f>
        <v>#N/A</v>
      </c>
      <c r="G289" t="str">
        <f>IFERROR(VLOOKUP(D289,CUSTOMER!A:B,2,FALSE),"None")</f>
        <v>None</v>
      </c>
      <c r="H289" t="e">
        <f>VLOOKUP(A289,CustomerDetail!A:F,6,0)</f>
        <v>#N/A</v>
      </c>
      <c r="I289" t="e">
        <f>VLOOKUP(A289,CustomerDetail!A:G,7,0)</f>
        <v>#N/A</v>
      </c>
      <c r="J289" t="e">
        <f>VLOOKUP(E289,Mob.SalesPersons!C:E,3,0)</f>
        <v>#N/A</v>
      </c>
      <c r="M289" s="17" t="e">
        <f>VLOOKUP(A289,LPO!A:D,4,0)</f>
        <v>#N/A</v>
      </c>
      <c r="N289" s="37" t="e">
        <f>VLOOKUP(A289,CustomerDetail!A:K,11,0)</f>
        <v>#N/A</v>
      </c>
      <c r="O289" s="38" t="e">
        <f t="shared" si="10"/>
        <v>#N/A</v>
      </c>
      <c r="Q289" s="38" t="str">
        <f>IFERROR(VLOOKUP(A289,'DO+INV'!A:B,2,0),"NIL")</f>
        <v>NIL</v>
      </c>
      <c r="R289" s="38">
        <f>IFERROR(VLOOKUP(Q289,'DO+INV'!B:G,6,0),0)</f>
        <v>0</v>
      </c>
    </row>
    <row r="290" spans="1:18" x14ac:dyDescent="0.3">
      <c r="A290"/>
      <c r="B290" s="4" t="e">
        <f>VLOOKUP(A290,DO_Itemwise!A:G,2,FALSE)</f>
        <v>#N/A</v>
      </c>
      <c r="C290" s="6" t="e">
        <f>VLOOKUP(A290,DO_Itemwise!A:G,3,FALSE)</f>
        <v>#N/A</v>
      </c>
      <c r="D290" t="e">
        <f>VLOOKUP(A290,DO_Itemwise!A:G,4,FALSE)</f>
        <v>#N/A</v>
      </c>
      <c r="E290" t="e">
        <f>VLOOKUP(A290,CustomerDetail!A:E,5,0)</f>
        <v>#N/A</v>
      </c>
      <c r="F290" s="6" t="e">
        <f>VLOOKUP(E290,Mob.SalesPersons!C:D,2,0)</f>
        <v>#N/A</v>
      </c>
      <c r="G290" t="str">
        <f>IFERROR(VLOOKUP(D290,CUSTOMER!A:B,2,FALSE),"None")</f>
        <v>None</v>
      </c>
      <c r="H290" t="e">
        <f>VLOOKUP(A290,CustomerDetail!A:F,6,0)</f>
        <v>#N/A</v>
      </c>
      <c r="I290" t="e">
        <f>VLOOKUP(A290,CustomerDetail!A:G,7,0)</f>
        <v>#N/A</v>
      </c>
      <c r="J290" t="e">
        <f>VLOOKUP(E290,Mob.SalesPersons!C:E,3,0)</f>
        <v>#N/A</v>
      </c>
      <c r="M290" s="17" t="e">
        <f>VLOOKUP(A290,LPO!A:D,4,0)</f>
        <v>#N/A</v>
      </c>
      <c r="N290" s="37" t="e">
        <f>VLOOKUP(A290,CustomerDetail!A:K,11,0)</f>
        <v>#N/A</v>
      </c>
      <c r="O290" s="38" t="e">
        <f t="shared" si="10"/>
        <v>#N/A</v>
      </c>
      <c r="Q290" s="38" t="str">
        <f>IFERROR(VLOOKUP(A290,'DO+INV'!A:B,2,0),"NIL")</f>
        <v>NIL</v>
      </c>
      <c r="R290" s="38">
        <f>IFERROR(VLOOKUP(Q290,'DO+INV'!B:G,6,0),0)</f>
        <v>0</v>
      </c>
    </row>
    <row r="291" spans="1:18" x14ac:dyDescent="0.3">
      <c r="A291"/>
      <c r="B291" s="4" t="e">
        <f>VLOOKUP(A291,DO_Itemwise!A:G,2,FALSE)</f>
        <v>#N/A</v>
      </c>
      <c r="C291" s="6" t="e">
        <f>VLOOKUP(A291,DO_Itemwise!A:G,3,FALSE)</f>
        <v>#N/A</v>
      </c>
      <c r="D291" t="e">
        <f>VLOOKUP(A291,DO_Itemwise!A:G,4,FALSE)</f>
        <v>#N/A</v>
      </c>
      <c r="E291" t="e">
        <f>VLOOKUP(A291,CustomerDetail!A:E,5,0)</f>
        <v>#N/A</v>
      </c>
      <c r="F291" s="6" t="e">
        <f>VLOOKUP(E291,Mob.SalesPersons!C:D,2,0)</f>
        <v>#N/A</v>
      </c>
      <c r="G291" t="str">
        <f>IFERROR(VLOOKUP(D291,CUSTOMER!A:B,2,FALSE),"None")</f>
        <v>None</v>
      </c>
      <c r="H291" t="e">
        <f>VLOOKUP(A291,CustomerDetail!A:F,6,0)</f>
        <v>#N/A</v>
      </c>
      <c r="I291" t="e">
        <f>VLOOKUP(A291,CustomerDetail!A:G,7,0)</f>
        <v>#N/A</v>
      </c>
      <c r="J291" t="e">
        <f>VLOOKUP(E291,Mob.SalesPersons!C:E,3,0)</f>
        <v>#N/A</v>
      </c>
      <c r="M291" s="17" t="e">
        <f>VLOOKUP(A291,LPO!A:D,4,0)</f>
        <v>#N/A</v>
      </c>
      <c r="N291" s="37" t="e">
        <f>VLOOKUP(A291,CustomerDetail!A:K,11,0)</f>
        <v>#N/A</v>
      </c>
      <c r="O291" s="38" t="e">
        <f t="shared" si="10"/>
        <v>#N/A</v>
      </c>
      <c r="Q291" s="38" t="str">
        <f>IFERROR(VLOOKUP(A291,'DO+INV'!A:B,2,0),"NIL")</f>
        <v>NIL</v>
      </c>
      <c r="R291" s="38">
        <f>IFERROR(VLOOKUP(Q291,'DO+INV'!B:G,6,0),0)</f>
        <v>0</v>
      </c>
    </row>
    <row r="292" spans="1:18" x14ac:dyDescent="0.3">
      <c r="A292"/>
      <c r="B292" s="4" t="e">
        <f>VLOOKUP(A292,DO_Itemwise!A:G,2,FALSE)</f>
        <v>#N/A</v>
      </c>
      <c r="C292" s="6" t="e">
        <f>VLOOKUP(A292,DO_Itemwise!A:G,3,FALSE)</f>
        <v>#N/A</v>
      </c>
      <c r="D292" t="e">
        <f>VLOOKUP(A292,DO_Itemwise!A:G,4,FALSE)</f>
        <v>#N/A</v>
      </c>
      <c r="E292" t="e">
        <f>VLOOKUP(A292,CustomerDetail!A:E,5,0)</f>
        <v>#N/A</v>
      </c>
      <c r="F292" s="6" t="e">
        <f>VLOOKUP(E292,Mob.SalesPersons!C:D,2,0)</f>
        <v>#N/A</v>
      </c>
      <c r="G292" t="str">
        <f>IFERROR(VLOOKUP(D292,CUSTOMER!A:B,2,FALSE),"None")</f>
        <v>None</v>
      </c>
      <c r="H292" t="e">
        <f>VLOOKUP(A292,CustomerDetail!A:F,6,0)</f>
        <v>#N/A</v>
      </c>
      <c r="I292" t="e">
        <f>VLOOKUP(A292,CustomerDetail!A:G,7,0)</f>
        <v>#N/A</v>
      </c>
      <c r="J292" t="e">
        <f>VLOOKUP(E292,Mob.SalesPersons!C:E,3,0)</f>
        <v>#N/A</v>
      </c>
      <c r="M292" s="17" t="e">
        <f>VLOOKUP(A292,LPO!A:D,4,0)</f>
        <v>#N/A</v>
      </c>
      <c r="N292" s="37" t="e">
        <f>VLOOKUP(A292,CustomerDetail!A:K,11,0)</f>
        <v>#N/A</v>
      </c>
      <c r="O292" s="38" t="e">
        <f t="shared" si="10"/>
        <v>#N/A</v>
      </c>
      <c r="Q292" s="38" t="str">
        <f>IFERROR(VLOOKUP(A292,'DO+INV'!A:B,2,0),"NIL")</f>
        <v>NIL</v>
      </c>
      <c r="R292" s="38">
        <f>IFERROR(VLOOKUP(Q292,'DO+INV'!B:G,6,0),0)</f>
        <v>0</v>
      </c>
    </row>
    <row r="293" spans="1:18" x14ac:dyDescent="0.3">
      <c r="A293"/>
      <c r="B293" s="4" t="e">
        <f>VLOOKUP(A293,DO_Itemwise!A:G,2,FALSE)</f>
        <v>#N/A</v>
      </c>
      <c r="C293" s="6" t="e">
        <f>VLOOKUP(A293,DO_Itemwise!A:G,3,FALSE)</f>
        <v>#N/A</v>
      </c>
      <c r="D293" t="e">
        <f>VLOOKUP(A293,DO_Itemwise!A:G,4,FALSE)</f>
        <v>#N/A</v>
      </c>
      <c r="E293" t="e">
        <f>VLOOKUP(A293,CustomerDetail!A:E,5,0)</f>
        <v>#N/A</v>
      </c>
      <c r="F293" s="6" t="e">
        <f>VLOOKUP(E293,Mob.SalesPersons!C:D,2,0)</f>
        <v>#N/A</v>
      </c>
      <c r="G293" t="str">
        <f>IFERROR(VLOOKUP(D293,CUSTOMER!A:B,2,FALSE),"None")</f>
        <v>None</v>
      </c>
      <c r="H293" t="e">
        <f>VLOOKUP(A293,CustomerDetail!A:F,6,0)</f>
        <v>#N/A</v>
      </c>
      <c r="I293" t="e">
        <f>VLOOKUP(A293,CustomerDetail!A:G,7,0)</f>
        <v>#N/A</v>
      </c>
      <c r="J293" t="e">
        <f>VLOOKUP(E293,Mob.SalesPersons!C:E,3,0)</f>
        <v>#N/A</v>
      </c>
      <c r="M293" s="17" t="e">
        <f>VLOOKUP(A293,LPO!A:D,4,0)</f>
        <v>#N/A</v>
      </c>
      <c r="N293" s="37" t="e">
        <f>VLOOKUP(A293,CustomerDetail!A:K,11,0)</f>
        <v>#N/A</v>
      </c>
      <c r="O293" s="38" t="e">
        <f t="shared" si="10"/>
        <v>#N/A</v>
      </c>
      <c r="Q293" s="38" t="str">
        <f>IFERROR(VLOOKUP(A293,'DO+INV'!A:B,2,0),"NIL")</f>
        <v>NIL</v>
      </c>
      <c r="R293" s="38">
        <f>IFERROR(VLOOKUP(Q293,'DO+INV'!B:G,6,0),0)</f>
        <v>0</v>
      </c>
    </row>
    <row r="294" spans="1:18" x14ac:dyDescent="0.3">
      <c r="A294"/>
      <c r="B294" s="4" t="e">
        <f>VLOOKUP(A294,DO_Itemwise!A:G,2,FALSE)</f>
        <v>#N/A</v>
      </c>
      <c r="C294" s="6" t="e">
        <f>VLOOKUP(A294,DO_Itemwise!A:G,3,FALSE)</f>
        <v>#N/A</v>
      </c>
      <c r="D294" t="e">
        <f>VLOOKUP(A294,DO_Itemwise!A:G,4,FALSE)</f>
        <v>#N/A</v>
      </c>
      <c r="E294" t="e">
        <f>VLOOKUP(A294,CustomerDetail!A:E,5,0)</f>
        <v>#N/A</v>
      </c>
      <c r="F294" s="6" t="e">
        <f>VLOOKUP(E294,Mob.SalesPersons!C:D,2,0)</f>
        <v>#N/A</v>
      </c>
      <c r="G294" t="str">
        <f>IFERROR(VLOOKUP(D294,CUSTOMER!A:B,2,FALSE),"None")</f>
        <v>None</v>
      </c>
      <c r="H294" t="e">
        <f>VLOOKUP(A294,CustomerDetail!A:F,6,0)</f>
        <v>#N/A</v>
      </c>
      <c r="I294" t="e">
        <f>VLOOKUP(A294,CustomerDetail!A:G,7,0)</f>
        <v>#N/A</v>
      </c>
      <c r="J294" t="e">
        <f>VLOOKUP(E294,Mob.SalesPersons!C:E,3,0)</f>
        <v>#N/A</v>
      </c>
      <c r="M294" s="17" t="e">
        <f>VLOOKUP(A294,LPO!A:D,4,0)</f>
        <v>#N/A</v>
      </c>
      <c r="N294" s="37" t="e">
        <f>VLOOKUP(A294,CustomerDetail!A:K,11,0)</f>
        <v>#N/A</v>
      </c>
      <c r="O294" s="38" t="e">
        <f t="shared" si="10"/>
        <v>#N/A</v>
      </c>
      <c r="Q294" s="38" t="str">
        <f>IFERROR(VLOOKUP(A294,'DO+INV'!A:B,2,0),"NIL")</f>
        <v>NIL</v>
      </c>
      <c r="R294" s="38">
        <f>IFERROR(VLOOKUP(Q294,'DO+INV'!B:G,6,0),0)</f>
        <v>0</v>
      </c>
    </row>
    <row r="295" spans="1:18" x14ac:dyDescent="0.3">
      <c r="A295"/>
      <c r="B295" s="4" t="e">
        <f>VLOOKUP(A295,DO_Itemwise!A:G,2,FALSE)</f>
        <v>#N/A</v>
      </c>
      <c r="C295" s="6" t="e">
        <f>VLOOKUP(A295,DO_Itemwise!A:G,3,FALSE)</f>
        <v>#N/A</v>
      </c>
      <c r="D295" t="e">
        <f>VLOOKUP(A295,DO_Itemwise!A:G,4,FALSE)</f>
        <v>#N/A</v>
      </c>
      <c r="E295" t="e">
        <f>VLOOKUP(A295,CustomerDetail!A:E,5,0)</f>
        <v>#N/A</v>
      </c>
      <c r="F295" s="6" t="e">
        <f>VLOOKUP(E295,Mob.SalesPersons!C:D,2,0)</f>
        <v>#N/A</v>
      </c>
      <c r="G295" t="str">
        <f>IFERROR(VLOOKUP(D295,CUSTOMER!A:B,2,FALSE),"None")</f>
        <v>None</v>
      </c>
      <c r="H295" t="e">
        <f>VLOOKUP(A295,CustomerDetail!A:F,6,0)</f>
        <v>#N/A</v>
      </c>
      <c r="I295" t="e">
        <f>VLOOKUP(A295,CustomerDetail!A:G,7,0)</f>
        <v>#N/A</v>
      </c>
      <c r="J295" t="e">
        <f>VLOOKUP(E295,Mob.SalesPersons!C:E,3,0)</f>
        <v>#N/A</v>
      </c>
      <c r="M295" s="17" t="e">
        <f>VLOOKUP(A295,LPO!A:D,4,0)</f>
        <v>#N/A</v>
      </c>
      <c r="N295" s="37" t="e">
        <f>VLOOKUP(A295,CustomerDetail!A:K,11,0)</f>
        <v>#N/A</v>
      </c>
      <c r="O295" s="38" t="e">
        <f t="shared" si="10"/>
        <v>#N/A</v>
      </c>
      <c r="Q295" s="38" t="str">
        <f>IFERROR(VLOOKUP(A295,'DO+INV'!A:B,2,0),"NIL")</f>
        <v>NIL</v>
      </c>
      <c r="R295" s="38">
        <f>IFERROR(VLOOKUP(Q295,'DO+INV'!B:G,6,0),0)</f>
        <v>0</v>
      </c>
    </row>
    <row r="296" spans="1:18" x14ac:dyDescent="0.3">
      <c r="A296"/>
      <c r="B296" s="4" t="e">
        <f>VLOOKUP(A296,DO_Itemwise!A:G,2,FALSE)</f>
        <v>#N/A</v>
      </c>
      <c r="C296" s="6" t="e">
        <f>VLOOKUP(A296,DO_Itemwise!A:G,3,FALSE)</f>
        <v>#N/A</v>
      </c>
      <c r="D296" t="e">
        <f>VLOOKUP(A296,DO_Itemwise!A:G,4,FALSE)</f>
        <v>#N/A</v>
      </c>
      <c r="E296" t="e">
        <f>VLOOKUP(A296,CustomerDetail!A:E,5,0)</f>
        <v>#N/A</v>
      </c>
      <c r="F296" s="6" t="e">
        <f>VLOOKUP(E296,Mob.SalesPersons!C:D,2,0)</f>
        <v>#N/A</v>
      </c>
      <c r="G296" t="str">
        <f>IFERROR(VLOOKUP(D296,CUSTOMER!A:B,2,FALSE),"None")</f>
        <v>None</v>
      </c>
      <c r="H296" t="e">
        <f>VLOOKUP(A296,CustomerDetail!A:F,6,0)</f>
        <v>#N/A</v>
      </c>
      <c r="I296" t="e">
        <f>VLOOKUP(A296,CustomerDetail!A:G,7,0)</f>
        <v>#N/A</v>
      </c>
      <c r="J296" t="e">
        <f>VLOOKUP(E296,Mob.SalesPersons!C:E,3,0)</f>
        <v>#N/A</v>
      </c>
      <c r="M296" s="17" t="e">
        <f>VLOOKUP(A296,LPO!A:D,4,0)</f>
        <v>#N/A</v>
      </c>
      <c r="N296" s="37" t="e">
        <f>VLOOKUP(A296,CustomerDetail!A:K,11,0)</f>
        <v>#N/A</v>
      </c>
      <c r="O296" s="38" t="e">
        <f t="shared" si="10"/>
        <v>#N/A</v>
      </c>
      <c r="Q296" s="38" t="str">
        <f>IFERROR(VLOOKUP(A296,'DO+INV'!A:B,2,0),"NIL")</f>
        <v>NIL</v>
      </c>
      <c r="R296" s="38">
        <f>IFERROR(VLOOKUP(Q296,'DO+INV'!B:G,6,0),0)</f>
        <v>0</v>
      </c>
    </row>
    <row r="297" spans="1:18" x14ac:dyDescent="0.3">
      <c r="A297"/>
      <c r="B297" s="4" t="e">
        <f>VLOOKUP(A297,DO_Itemwise!A:G,2,FALSE)</f>
        <v>#N/A</v>
      </c>
      <c r="C297" s="6" t="e">
        <f>VLOOKUP(A297,DO_Itemwise!A:G,3,FALSE)</f>
        <v>#N/A</v>
      </c>
      <c r="D297" t="e">
        <f>VLOOKUP(A297,DO_Itemwise!A:G,4,FALSE)</f>
        <v>#N/A</v>
      </c>
      <c r="E297" t="e">
        <f>VLOOKUP(A297,CustomerDetail!A:E,5,0)</f>
        <v>#N/A</v>
      </c>
      <c r="F297" s="6" t="e">
        <f>VLOOKUP(E297,Mob.SalesPersons!C:D,2,0)</f>
        <v>#N/A</v>
      </c>
      <c r="G297" t="str">
        <f>IFERROR(VLOOKUP(D297,CUSTOMER!A:B,2,FALSE),"None")</f>
        <v>None</v>
      </c>
      <c r="H297" t="e">
        <f>VLOOKUP(A297,CustomerDetail!A:F,6,0)</f>
        <v>#N/A</v>
      </c>
      <c r="I297" t="e">
        <f>VLOOKUP(A297,CustomerDetail!A:G,7,0)</f>
        <v>#N/A</v>
      </c>
      <c r="J297" t="e">
        <f>VLOOKUP(E297,Mob.SalesPersons!C:E,3,0)</f>
        <v>#N/A</v>
      </c>
      <c r="M297" s="17" t="e">
        <f>VLOOKUP(A297,LPO!A:D,4,0)</f>
        <v>#N/A</v>
      </c>
      <c r="N297" s="37" t="e">
        <f>VLOOKUP(A297,CustomerDetail!A:K,11,0)</f>
        <v>#N/A</v>
      </c>
      <c r="O297" s="38" t="e">
        <f t="shared" si="10"/>
        <v>#N/A</v>
      </c>
      <c r="Q297" s="38" t="str">
        <f>IFERROR(VLOOKUP(A297,'DO+INV'!A:B,2,0),"NIL")</f>
        <v>NIL</v>
      </c>
      <c r="R297" s="38">
        <f>IFERROR(VLOOKUP(Q297,'DO+INV'!B:G,6,0),0)</f>
        <v>0</v>
      </c>
    </row>
    <row r="298" spans="1:18" x14ac:dyDescent="0.3">
      <c r="A298"/>
      <c r="B298" s="4" t="e">
        <f>VLOOKUP(A298,DO_Itemwise!A:G,2,FALSE)</f>
        <v>#N/A</v>
      </c>
      <c r="C298" s="6" t="e">
        <f>VLOOKUP(A298,DO_Itemwise!A:G,3,FALSE)</f>
        <v>#N/A</v>
      </c>
      <c r="D298" t="e">
        <f>VLOOKUP(A298,DO_Itemwise!A:G,4,FALSE)</f>
        <v>#N/A</v>
      </c>
      <c r="E298" t="e">
        <f>VLOOKUP(A298,CustomerDetail!A:E,5,0)</f>
        <v>#N/A</v>
      </c>
      <c r="F298" s="6" t="e">
        <f>VLOOKUP(E298,Mob.SalesPersons!C:D,2,0)</f>
        <v>#N/A</v>
      </c>
      <c r="G298" t="str">
        <f>IFERROR(VLOOKUP(D298,CUSTOMER!A:B,2,FALSE),"None")</f>
        <v>None</v>
      </c>
      <c r="H298" t="e">
        <f>VLOOKUP(A298,CustomerDetail!A:F,6,0)</f>
        <v>#N/A</v>
      </c>
      <c r="I298" t="e">
        <f>VLOOKUP(A298,CustomerDetail!A:G,7,0)</f>
        <v>#N/A</v>
      </c>
      <c r="J298" t="e">
        <f>VLOOKUP(E298,Mob.SalesPersons!C:E,3,0)</f>
        <v>#N/A</v>
      </c>
      <c r="M298" s="17" t="e">
        <f>VLOOKUP(A298,LPO!A:D,4,0)</f>
        <v>#N/A</v>
      </c>
      <c r="N298" s="37" t="e">
        <f>VLOOKUP(A298,CustomerDetail!A:K,11,0)</f>
        <v>#N/A</v>
      </c>
      <c r="O298" s="38" t="e">
        <f t="shared" si="10"/>
        <v>#N/A</v>
      </c>
      <c r="Q298" s="38" t="str">
        <f>IFERROR(VLOOKUP(A298,'DO+INV'!A:B,2,0),"NIL")</f>
        <v>NIL</v>
      </c>
      <c r="R298" s="38">
        <f>IFERROR(VLOOKUP(Q298,'DO+INV'!B:G,6,0),0)</f>
        <v>0</v>
      </c>
    </row>
    <row r="299" spans="1:18" x14ac:dyDescent="0.3">
      <c r="A299"/>
      <c r="B299" s="4" t="e">
        <f>VLOOKUP(A299,DO_Itemwise!A:G,2,FALSE)</f>
        <v>#N/A</v>
      </c>
      <c r="C299" s="6" t="e">
        <f>VLOOKUP(A299,DO_Itemwise!A:G,3,FALSE)</f>
        <v>#N/A</v>
      </c>
      <c r="D299" t="e">
        <f>VLOOKUP(A299,DO_Itemwise!A:G,4,FALSE)</f>
        <v>#N/A</v>
      </c>
      <c r="E299" t="e">
        <f>VLOOKUP(A299,CustomerDetail!A:E,5,0)</f>
        <v>#N/A</v>
      </c>
      <c r="F299" s="6" t="e">
        <f>VLOOKUP(E299,Mob.SalesPersons!C:D,2,0)</f>
        <v>#N/A</v>
      </c>
      <c r="G299" t="str">
        <f>IFERROR(VLOOKUP(D299,CUSTOMER!A:B,2,FALSE),"None")</f>
        <v>None</v>
      </c>
      <c r="H299" t="e">
        <f>VLOOKUP(A299,CustomerDetail!A:F,6,0)</f>
        <v>#N/A</v>
      </c>
      <c r="I299" t="e">
        <f>VLOOKUP(A299,CustomerDetail!A:G,7,0)</f>
        <v>#N/A</v>
      </c>
      <c r="J299" t="e">
        <f>VLOOKUP(E299,Mob.SalesPersons!C:E,3,0)</f>
        <v>#N/A</v>
      </c>
      <c r="M299" s="17" t="e">
        <f>VLOOKUP(A299,LPO!A:D,4,0)</f>
        <v>#N/A</v>
      </c>
      <c r="N299" s="37" t="e">
        <f>VLOOKUP(A299,CustomerDetail!A:K,11,0)</f>
        <v>#N/A</v>
      </c>
      <c r="O299" s="38" t="e">
        <f t="shared" si="10"/>
        <v>#N/A</v>
      </c>
      <c r="Q299" s="38" t="str">
        <f>IFERROR(VLOOKUP(A299,'DO+INV'!A:B,2,0),"NIL")</f>
        <v>NIL</v>
      </c>
      <c r="R299" s="38">
        <f>IFERROR(VLOOKUP(Q299,'DO+INV'!B:G,6,0),0)</f>
        <v>0</v>
      </c>
    </row>
    <row r="300" spans="1:18" x14ac:dyDescent="0.3">
      <c r="A300"/>
      <c r="B300" s="4" t="e">
        <f>VLOOKUP(A300,DO_Itemwise!A:G,2,FALSE)</f>
        <v>#N/A</v>
      </c>
      <c r="C300" s="6" t="e">
        <f>VLOOKUP(A300,DO_Itemwise!A:G,3,FALSE)</f>
        <v>#N/A</v>
      </c>
      <c r="D300" t="e">
        <f>VLOOKUP(A300,DO_Itemwise!A:G,4,FALSE)</f>
        <v>#N/A</v>
      </c>
      <c r="E300" t="e">
        <f>VLOOKUP(A300,CustomerDetail!A:E,5,0)</f>
        <v>#N/A</v>
      </c>
      <c r="F300" s="6" t="e">
        <f>VLOOKUP(E300,Mob.SalesPersons!C:D,2,0)</f>
        <v>#N/A</v>
      </c>
      <c r="G300" t="str">
        <f>IFERROR(VLOOKUP(D300,CUSTOMER!A:B,2,FALSE),"None")</f>
        <v>None</v>
      </c>
      <c r="H300" t="e">
        <f>VLOOKUP(A300,CustomerDetail!A:F,6,0)</f>
        <v>#N/A</v>
      </c>
      <c r="I300" t="e">
        <f>VLOOKUP(A300,CustomerDetail!A:G,7,0)</f>
        <v>#N/A</v>
      </c>
      <c r="J300" t="e">
        <f>VLOOKUP(E300,Mob.SalesPersons!C:E,3,0)</f>
        <v>#N/A</v>
      </c>
      <c r="M300" s="17" t="e">
        <f>VLOOKUP(A300,LPO!A:D,4,0)</f>
        <v>#N/A</v>
      </c>
      <c r="N300" s="37" t="e">
        <f>VLOOKUP(A300,CustomerDetail!A:K,11,0)</f>
        <v>#N/A</v>
      </c>
      <c r="O300" s="38" t="e">
        <f t="shared" si="10"/>
        <v>#N/A</v>
      </c>
      <c r="Q300" s="38" t="str">
        <f>IFERROR(VLOOKUP(A300,'DO+INV'!A:B,2,0),"NIL")</f>
        <v>NIL</v>
      </c>
      <c r="R300" s="38">
        <f>IFERROR(VLOOKUP(Q300,'DO+INV'!B:G,6,0),0)</f>
        <v>0</v>
      </c>
    </row>
    <row r="301" spans="1:18" x14ac:dyDescent="0.3">
      <c r="A301"/>
      <c r="B301" s="4" t="e">
        <f>VLOOKUP(A301,DO_Itemwise!A:G,2,FALSE)</f>
        <v>#N/A</v>
      </c>
      <c r="C301" s="6" t="e">
        <f>VLOOKUP(A301,DO_Itemwise!A:G,3,FALSE)</f>
        <v>#N/A</v>
      </c>
      <c r="D301" t="e">
        <f>VLOOKUP(A301,DO_Itemwise!A:G,4,FALSE)</f>
        <v>#N/A</v>
      </c>
      <c r="E301" t="e">
        <f>VLOOKUP(A301,CustomerDetail!A:E,5,0)</f>
        <v>#N/A</v>
      </c>
      <c r="F301" s="6" t="e">
        <f>VLOOKUP(E301,Mob.SalesPersons!C:D,2,0)</f>
        <v>#N/A</v>
      </c>
      <c r="G301" t="str">
        <f>IFERROR(VLOOKUP(D301,CUSTOMER!A:B,2,FALSE),"None")</f>
        <v>None</v>
      </c>
      <c r="H301" t="e">
        <f>VLOOKUP(A301,CustomerDetail!A:F,6,0)</f>
        <v>#N/A</v>
      </c>
      <c r="I301" t="e">
        <f>VLOOKUP(A301,CustomerDetail!A:G,7,0)</f>
        <v>#N/A</v>
      </c>
      <c r="J301" t="e">
        <f>VLOOKUP(E301,Mob.SalesPersons!C:E,3,0)</f>
        <v>#N/A</v>
      </c>
      <c r="M301" s="17" t="e">
        <f>VLOOKUP(A301,LPO!A:D,4,0)</f>
        <v>#N/A</v>
      </c>
      <c r="N301" s="37" t="e">
        <f>VLOOKUP(A301,CustomerDetail!A:K,11,0)</f>
        <v>#N/A</v>
      </c>
      <c r="O301" s="38" t="e">
        <f t="shared" si="10"/>
        <v>#N/A</v>
      </c>
      <c r="Q301" s="38" t="str">
        <f>IFERROR(VLOOKUP(A301,'DO+INV'!A:B,2,0),"NIL")</f>
        <v>NIL</v>
      </c>
      <c r="R301" s="38">
        <f>IFERROR(VLOOKUP(Q301,'DO+INV'!B:G,6,0),0)</f>
        <v>0</v>
      </c>
    </row>
    <row r="302" spans="1:18" x14ac:dyDescent="0.3">
      <c r="A302"/>
      <c r="B302" s="4" t="e">
        <f>VLOOKUP(A302,DO_Itemwise!A:G,2,FALSE)</f>
        <v>#N/A</v>
      </c>
      <c r="C302" s="6" t="e">
        <f>VLOOKUP(A302,DO_Itemwise!A:G,3,FALSE)</f>
        <v>#N/A</v>
      </c>
      <c r="D302" t="e">
        <f>VLOOKUP(A302,DO_Itemwise!A:G,4,FALSE)</f>
        <v>#N/A</v>
      </c>
      <c r="E302" t="e">
        <f>VLOOKUP(A302,CustomerDetail!A:E,5,0)</f>
        <v>#N/A</v>
      </c>
      <c r="F302" s="6" t="e">
        <f>VLOOKUP(E302,Mob.SalesPersons!C:D,2,0)</f>
        <v>#N/A</v>
      </c>
      <c r="G302" t="str">
        <f>IFERROR(VLOOKUP(D302,CUSTOMER!A:B,2,FALSE),"None")</f>
        <v>None</v>
      </c>
      <c r="H302" t="e">
        <f>VLOOKUP(A302,CustomerDetail!A:F,6,0)</f>
        <v>#N/A</v>
      </c>
      <c r="I302" t="e">
        <f>VLOOKUP(A302,CustomerDetail!A:G,7,0)</f>
        <v>#N/A</v>
      </c>
      <c r="J302" t="e">
        <f>VLOOKUP(E302,Mob.SalesPersons!C:E,3,0)</f>
        <v>#N/A</v>
      </c>
      <c r="M302" s="17" t="e">
        <f>VLOOKUP(A302,LPO!A:D,4,0)</f>
        <v>#N/A</v>
      </c>
      <c r="N302" s="37" t="e">
        <f>VLOOKUP(A302,CustomerDetail!A:K,11,0)</f>
        <v>#N/A</v>
      </c>
      <c r="O302" s="38" t="e">
        <f t="shared" si="10"/>
        <v>#N/A</v>
      </c>
      <c r="Q302" s="38" t="str">
        <f>IFERROR(VLOOKUP(A302,'DO+INV'!A:B,2,0),"NIL")</f>
        <v>NIL</v>
      </c>
      <c r="R302" s="38">
        <f>IFERROR(VLOOKUP(Q302,'DO+INV'!B:G,6,0),0)</f>
        <v>0</v>
      </c>
    </row>
    <row r="303" spans="1:18" x14ac:dyDescent="0.3">
      <c r="A303"/>
      <c r="B303" s="4" t="e">
        <f>VLOOKUP(A303,DO_Itemwise!A:G,2,FALSE)</f>
        <v>#N/A</v>
      </c>
      <c r="C303" s="6" t="e">
        <f>VLOOKUP(A303,DO_Itemwise!A:G,3,FALSE)</f>
        <v>#N/A</v>
      </c>
      <c r="D303" t="e">
        <f>VLOOKUP(A303,DO_Itemwise!A:G,4,FALSE)</f>
        <v>#N/A</v>
      </c>
      <c r="E303" t="e">
        <f>VLOOKUP(A303,CustomerDetail!A:E,5,0)</f>
        <v>#N/A</v>
      </c>
      <c r="F303" s="6" t="e">
        <f>VLOOKUP(E303,Mob.SalesPersons!C:D,2,0)</f>
        <v>#N/A</v>
      </c>
      <c r="G303" t="str">
        <f>IFERROR(VLOOKUP(D303,CUSTOMER!A:B,2,FALSE),"None")</f>
        <v>None</v>
      </c>
      <c r="H303" t="e">
        <f>VLOOKUP(A303,CustomerDetail!A:F,6,0)</f>
        <v>#N/A</v>
      </c>
      <c r="I303" t="e">
        <f>VLOOKUP(A303,CustomerDetail!A:G,7,0)</f>
        <v>#N/A</v>
      </c>
      <c r="J303" t="e">
        <f>VLOOKUP(E303,Mob.SalesPersons!C:E,3,0)</f>
        <v>#N/A</v>
      </c>
      <c r="M303" s="17" t="e">
        <f>VLOOKUP(A303,LPO!A:D,4,0)</f>
        <v>#N/A</v>
      </c>
      <c r="N303" s="37" t="e">
        <f>VLOOKUP(A303,CustomerDetail!A:K,11,0)</f>
        <v>#N/A</v>
      </c>
      <c r="O303" s="38" t="e">
        <f t="shared" si="10"/>
        <v>#N/A</v>
      </c>
      <c r="Q303" s="38" t="str">
        <f>IFERROR(VLOOKUP(A303,'DO+INV'!A:B,2,0),"NIL")</f>
        <v>NIL</v>
      </c>
      <c r="R303" s="38">
        <f>IFERROR(VLOOKUP(Q303,'DO+INV'!B:G,6,0),0)</f>
        <v>0</v>
      </c>
    </row>
    <row r="304" spans="1:18" x14ac:dyDescent="0.3">
      <c r="A304"/>
      <c r="B304" s="4" t="e">
        <f>VLOOKUP(A304,DO_Itemwise!A:G,2,FALSE)</f>
        <v>#N/A</v>
      </c>
      <c r="C304" s="6" t="e">
        <f>VLOOKUP(A304,DO_Itemwise!A:G,3,FALSE)</f>
        <v>#N/A</v>
      </c>
      <c r="D304" t="e">
        <f>VLOOKUP(A304,DO_Itemwise!A:G,4,FALSE)</f>
        <v>#N/A</v>
      </c>
      <c r="E304" t="e">
        <f>VLOOKUP(A304,CustomerDetail!A:E,5,0)</f>
        <v>#N/A</v>
      </c>
      <c r="F304" s="6" t="e">
        <f>VLOOKUP(E304,Mob.SalesPersons!C:D,2,0)</f>
        <v>#N/A</v>
      </c>
      <c r="G304" t="str">
        <f>IFERROR(VLOOKUP(D304,CUSTOMER!A:B,2,FALSE),"None")</f>
        <v>None</v>
      </c>
      <c r="H304" t="e">
        <f>VLOOKUP(A304,CustomerDetail!A:F,6,0)</f>
        <v>#N/A</v>
      </c>
      <c r="I304" t="e">
        <f>VLOOKUP(A304,CustomerDetail!A:G,7,0)</f>
        <v>#N/A</v>
      </c>
      <c r="J304" t="e">
        <f>VLOOKUP(E304,Mob.SalesPersons!C:E,3,0)</f>
        <v>#N/A</v>
      </c>
      <c r="M304" s="17" t="e">
        <f>VLOOKUP(A304,LPO!A:D,4,0)</f>
        <v>#N/A</v>
      </c>
      <c r="N304" s="37" t="e">
        <f>VLOOKUP(A304,CustomerDetail!A:K,11,0)</f>
        <v>#N/A</v>
      </c>
      <c r="O304" s="38" t="e">
        <f t="shared" si="10"/>
        <v>#N/A</v>
      </c>
      <c r="Q304" s="38" t="str">
        <f>IFERROR(VLOOKUP(A304,'DO+INV'!A:B,2,0),"NIL")</f>
        <v>NIL</v>
      </c>
      <c r="R304" s="38">
        <f>IFERROR(VLOOKUP(Q304,'DO+INV'!B:G,6,0),0)</f>
        <v>0</v>
      </c>
    </row>
    <row r="305" spans="1:18" x14ac:dyDescent="0.3">
      <c r="A305"/>
      <c r="B305" s="4" t="e">
        <f>VLOOKUP(A305,DO_Itemwise!A:G,2,FALSE)</f>
        <v>#N/A</v>
      </c>
      <c r="C305" s="6" t="e">
        <f>VLOOKUP(A305,DO_Itemwise!A:G,3,FALSE)</f>
        <v>#N/A</v>
      </c>
      <c r="D305" t="e">
        <f>VLOOKUP(A305,DO_Itemwise!A:G,4,FALSE)</f>
        <v>#N/A</v>
      </c>
      <c r="E305" t="e">
        <f>VLOOKUP(A305,CustomerDetail!A:E,5,0)</f>
        <v>#N/A</v>
      </c>
      <c r="F305" s="6" t="e">
        <f>VLOOKUP(E305,Mob.SalesPersons!C:D,2,0)</f>
        <v>#N/A</v>
      </c>
      <c r="G305" t="str">
        <f>IFERROR(VLOOKUP(D305,CUSTOMER!A:B,2,FALSE),"None")</f>
        <v>None</v>
      </c>
      <c r="H305" t="e">
        <f>VLOOKUP(A305,CustomerDetail!A:F,6,0)</f>
        <v>#N/A</v>
      </c>
      <c r="I305" t="e">
        <f>VLOOKUP(A305,CustomerDetail!A:G,7,0)</f>
        <v>#N/A</v>
      </c>
      <c r="J305" t="e">
        <f>VLOOKUP(E305,Mob.SalesPersons!C:E,3,0)</f>
        <v>#N/A</v>
      </c>
      <c r="M305" s="17" t="e">
        <f>VLOOKUP(A305,LPO!A:D,4,0)</f>
        <v>#N/A</v>
      </c>
      <c r="N305" s="37" t="e">
        <f>VLOOKUP(A305,CustomerDetail!A:K,11,0)</f>
        <v>#N/A</v>
      </c>
      <c r="O305" s="38" t="e">
        <f t="shared" si="10"/>
        <v>#N/A</v>
      </c>
      <c r="Q305" s="38" t="str">
        <f>IFERROR(VLOOKUP(A305,'DO+INV'!A:B,2,0),"NIL")</f>
        <v>NIL</v>
      </c>
      <c r="R305" s="38">
        <f>IFERROR(VLOOKUP(Q305,'DO+INV'!B:G,6,0),0)</f>
        <v>0</v>
      </c>
    </row>
    <row r="306" spans="1:18" x14ac:dyDescent="0.3">
      <c r="A306"/>
      <c r="B306" s="4" t="e">
        <f>VLOOKUP(A306,DO_Itemwise!A:G,2,FALSE)</f>
        <v>#N/A</v>
      </c>
      <c r="C306" s="6" t="e">
        <f>VLOOKUP(A306,DO_Itemwise!A:G,3,FALSE)</f>
        <v>#N/A</v>
      </c>
      <c r="D306" t="e">
        <f>VLOOKUP(A306,DO_Itemwise!A:G,4,FALSE)</f>
        <v>#N/A</v>
      </c>
      <c r="E306" t="e">
        <f>VLOOKUP(A306,CustomerDetail!A:E,5,0)</f>
        <v>#N/A</v>
      </c>
      <c r="F306" s="6" t="e">
        <f>VLOOKUP(E306,Mob.SalesPersons!C:D,2,0)</f>
        <v>#N/A</v>
      </c>
      <c r="G306" t="str">
        <f>IFERROR(VLOOKUP(D306,CUSTOMER!A:B,2,FALSE),"None")</f>
        <v>None</v>
      </c>
      <c r="H306" t="e">
        <f>VLOOKUP(A306,CustomerDetail!A:F,6,0)</f>
        <v>#N/A</v>
      </c>
      <c r="I306" t="e">
        <f>VLOOKUP(A306,CustomerDetail!A:G,7,0)</f>
        <v>#N/A</v>
      </c>
      <c r="J306" t="e">
        <f>VLOOKUP(E306,Mob.SalesPersons!C:E,3,0)</f>
        <v>#N/A</v>
      </c>
      <c r="M306" s="17" t="e">
        <f>VLOOKUP(A306,LPO!A:D,4,0)</f>
        <v>#N/A</v>
      </c>
      <c r="N306" s="37" t="e">
        <f>VLOOKUP(A306,CustomerDetail!A:K,11,0)</f>
        <v>#N/A</v>
      </c>
      <c r="O306" s="38" t="e">
        <f t="shared" si="10"/>
        <v>#N/A</v>
      </c>
      <c r="Q306" s="38" t="str">
        <f>IFERROR(VLOOKUP(A306,'DO+INV'!A:B,2,0),"NIL")</f>
        <v>NIL</v>
      </c>
      <c r="R306" s="38">
        <f>IFERROR(VLOOKUP(Q306,'DO+INV'!B:G,6,0),0)</f>
        <v>0</v>
      </c>
    </row>
    <row r="307" spans="1:18" x14ac:dyDescent="0.3">
      <c r="A307"/>
      <c r="B307" s="4" t="e">
        <f>VLOOKUP(A307,DO_Itemwise!A:G,2,FALSE)</f>
        <v>#N/A</v>
      </c>
      <c r="C307" s="6" t="e">
        <f>VLOOKUP(A307,DO_Itemwise!A:G,3,FALSE)</f>
        <v>#N/A</v>
      </c>
      <c r="D307" t="e">
        <f>VLOOKUP(A307,DO_Itemwise!A:G,4,FALSE)</f>
        <v>#N/A</v>
      </c>
      <c r="E307" t="e">
        <f>VLOOKUP(A307,CustomerDetail!A:E,5,0)</f>
        <v>#N/A</v>
      </c>
      <c r="F307" s="6" t="e">
        <f>VLOOKUP(E307,Mob.SalesPersons!C:D,2,0)</f>
        <v>#N/A</v>
      </c>
      <c r="G307" t="str">
        <f>IFERROR(VLOOKUP(D307,CUSTOMER!A:B,2,FALSE),"None")</f>
        <v>None</v>
      </c>
      <c r="H307" t="e">
        <f>VLOOKUP(A307,CustomerDetail!A:F,6,0)</f>
        <v>#N/A</v>
      </c>
      <c r="I307" t="e">
        <f>VLOOKUP(A307,CustomerDetail!A:G,7,0)</f>
        <v>#N/A</v>
      </c>
      <c r="J307" t="e">
        <f>VLOOKUP(E307,Mob.SalesPersons!C:E,3,0)</f>
        <v>#N/A</v>
      </c>
      <c r="M307" s="17" t="e">
        <f>VLOOKUP(A307,LPO!A:D,4,0)</f>
        <v>#N/A</v>
      </c>
      <c r="N307" s="37" t="e">
        <f>VLOOKUP(A307,CustomerDetail!A:K,11,0)</f>
        <v>#N/A</v>
      </c>
      <c r="O307" s="38" t="e">
        <f t="shared" si="10"/>
        <v>#N/A</v>
      </c>
      <c r="Q307" s="38" t="str">
        <f>IFERROR(VLOOKUP(A307,'DO+INV'!A:B,2,0),"NIL")</f>
        <v>NIL</v>
      </c>
      <c r="R307" s="38">
        <f>IFERROR(VLOOKUP(Q307,'DO+INV'!B:G,6,0),0)</f>
        <v>0</v>
      </c>
    </row>
    <row r="308" spans="1:18" x14ac:dyDescent="0.3">
      <c r="A308"/>
      <c r="B308" s="4" t="e">
        <f>VLOOKUP(A308,DO_Itemwise!A:G,2,FALSE)</f>
        <v>#N/A</v>
      </c>
      <c r="C308" s="6" t="e">
        <f>VLOOKUP(A308,DO_Itemwise!A:G,3,FALSE)</f>
        <v>#N/A</v>
      </c>
      <c r="D308" t="e">
        <f>VLOOKUP(A308,DO_Itemwise!A:G,4,FALSE)</f>
        <v>#N/A</v>
      </c>
      <c r="E308" t="e">
        <f>VLOOKUP(A308,CustomerDetail!A:E,5,0)</f>
        <v>#N/A</v>
      </c>
      <c r="F308" s="6" t="e">
        <f>VLOOKUP(E308,Mob.SalesPersons!C:D,2,0)</f>
        <v>#N/A</v>
      </c>
      <c r="G308" t="str">
        <f>IFERROR(VLOOKUP(D308,CUSTOMER!A:B,2,FALSE),"None")</f>
        <v>None</v>
      </c>
      <c r="H308" t="e">
        <f>VLOOKUP(A308,CustomerDetail!A:F,6,0)</f>
        <v>#N/A</v>
      </c>
      <c r="I308" t="e">
        <f>VLOOKUP(A308,CustomerDetail!A:G,7,0)</f>
        <v>#N/A</v>
      </c>
      <c r="J308" t="e">
        <f>VLOOKUP(E308,Mob.SalesPersons!C:E,3,0)</f>
        <v>#N/A</v>
      </c>
      <c r="M308" s="17" t="e">
        <f>VLOOKUP(A308,LPO!A:D,4,0)</f>
        <v>#N/A</v>
      </c>
      <c r="N308" s="37" t="e">
        <f>VLOOKUP(A308,CustomerDetail!A:K,11,0)</f>
        <v>#N/A</v>
      </c>
      <c r="O308" s="38" t="e">
        <f t="shared" si="10"/>
        <v>#N/A</v>
      </c>
      <c r="Q308" s="38" t="str">
        <f>IFERROR(VLOOKUP(A308,'DO+INV'!A:B,2,0),"NIL")</f>
        <v>NIL</v>
      </c>
      <c r="R308" s="38">
        <f>IFERROR(VLOOKUP(Q308,'DO+INV'!B:G,6,0),0)</f>
        <v>0</v>
      </c>
    </row>
    <row r="309" spans="1:18" x14ac:dyDescent="0.3">
      <c r="A309"/>
      <c r="B309" s="4" t="e">
        <f>VLOOKUP(A309,DO_Itemwise!A:G,2,FALSE)</f>
        <v>#N/A</v>
      </c>
      <c r="C309" s="6" t="e">
        <f>VLOOKUP(A309,DO_Itemwise!A:G,3,FALSE)</f>
        <v>#N/A</v>
      </c>
      <c r="D309" t="e">
        <f>VLOOKUP(A309,DO_Itemwise!A:G,4,FALSE)</f>
        <v>#N/A</v>
      </c>
      <c r="E309" t="e">
        <f>VLOOKUP(A309,CustomerDetail!A:E,5,0)</f>
        <v>#N/A</v>
      </c>
      <c r="F309" s="6" t="e">
        <f>VLOOKUP(E309,Mob.SalesPersons!C:D,2,0)</f>
        <v>#N/A</v>
      </c>
      <c r="G309" t="str">
        <f>IFERROR(VLOOKUP(D309,CUSTOMER!A:B,2,FALSE),"None")</f>
        <v>None</v>
      </c>
      <c r="H309" t="e">
        <f>VLOOKUP(A309,CustomerDetail!A:F,6,0)</f>
        <v>#N/A</v>
      </c>
      <c r="I309" t="e">
        <f>VLOOKUP(A309,CustomerDetail!A:G,7,0)</f>
        <v>#N/A</v>
      </c>
      <c r="J309" t="e">
        <f>VLOOKUP(E309,Mob.SalesPersons!C:E,3,0)</f>
        <v>#N/A</v>
      </c>
      <c r="M309" s="17" t="e">
        <f>VLOOKUP(A309,LPO!A:D,4,0)</f>
        <v>#N/A</v>
      </c>
      <c r="N309" s="37" t="e">
        <f>VLOOKUP(A309,CustomerDetail!A:K,11,0)</f>
        <v>#N/A</v>
      </c>
      <c r="O309" s="38" t="e">
        <f t="shared" si="10"/>
        <v>#N/A</v>
      </c>
      <c r="Q309" s="38" t="str">
        <f>IFERROR(VLOOKUP(A309,'DO+INV'!A:B,2,0),"NIL")</f>
        <v>NIL</v>
      </c>
      <c r="R309" s="38">
        <f>IFERROR(VLOOKUP(Q309,'DO+INV'!B:G,6,0),0)</f>
        <v>0</v>
      </c>
    </row>
    <row r="310" spans="1:18" x14ac:dyDescent="0.3">
      <c r="A310"/>
      <c r="B310" s="4" t="e">
        <f>VLOOKUP(A310,DO_Itemwise!A:G,2,FALSE)</f>
        <v>#N/A</v>
      </c>
      <c r="C310" s="6" t="e">
        <f>VLOOKUP(A310,DO_Itemwise!A:G,3,FALSE)</f>
        <v>#N/A</v>
      </c>
      <c r="D310" t="e">
        <f>VLOOKUP(A310,DO_Itemwise!A:G,4,FALSE)</f>
        <v>#N/A</v>
      </c>
      <c r="E310" t="e">
        <f>VLOOKUP(A310,CustomerDetail!A:E,5,0)</f>
        <v>#N/A</v>
      </c>
      <c r="F310" s="6" t="e">
        <f>VLOOKUP(E310,Mob.SalesPersons!C:D,2,0)</f>
        <v>#N/A</v>
      </c>
      <c r="G310" t="str">
        <f>IFERROR(VLOOKUP(D310,CUSTOMER!A:B,2,FALSE),"None")</f>
        <v>None</v>
      </c>
      <c r="H310" t="e">
        <f>VLOOKUP(A310,CustomerDetail!A:F,6,0)</f>
        <v>#N/A</v>
      </c>
      <c r="I310" t="e">
        <f>VLOOKUP(A310,CustomerDetail!A:G,7,0)</f>
        <v>#N/A</v>
      </c>
      <c r="J310" t="e">
        <f>VLOOKUP(E310,Mob.SalesPersons!C:E,3,0)</f>
        <v>#N/A</v>
      </c>
      <c r="M310" s="17" t="e">
        <f>VLOOKUP(A310,LPO!A:D,4,0)</f>
        <v>#N/A</v>
      </c>
      <c r="N310" s="37" t="e">
        <f>VLOOKUP(A310,CustomerDetail!A:K,11,0)</f>
        <v>#N/A</v>
      </c>
      <c r="O310" s="38" t="e">
        <f t="shared" si="10"/>
        <v>#N/A</v>
      </c>
      <c r="Q310" s="38" t="str">
        <f>IFERROR(VLOOKUP(A310,'DO+INV'!A:B,2,0),"NIL")</f>
        <v>NIL</v>
      </c>
      <c r="R310" s="38">
        <f>IFERROR(VLOOKUP(Q310,'DO+INV'!B:G,6,0),0)</f>
        <v>0</v>
      </c>
    </row>
    <row r="311" spans="1:18" x14ac:dyDescent="0.3">
      <c r="A311"/>
      <c r="B311" s="4" t="e">
        <f>VLOOKUP(A311,DO_Itemwise!A:G,2,FALSE)</f>
        <v>#N/A</v>
      </c>
      <c r="C311" s="6" t="e">
        <f>VLOOKUP(A311,DO_Itemwise!A:G,3,FALSE)</f>
        <v>#N/A</v>
      </c>
      <c r="D311" t="e">
        <f>VLOOKUP(A311,DO_Itemwise!A:G,4,FALSE)</f>
        <v>#N/A</v>
      </c>
      <c r="E311" t="e">
        <f>VLOOKUP(A311,CustomerDetail!A:E,5,0)</f>
        <v>#N/A</v>
      </c>
      <c r="F311" s="6" t="e">
        <f>VLOOKUP(E311,Mob.SalesPersons!C:D,2,0)</f>
        <v>#N/A</v>
      </c>
      <c r="G311" t="str">
        <f>IFERROR(VLOOKUP(D311,CUSTOMER!A:B,2,FALSE),"None")</f>
        <v>None</v>
      </c>
      <c r="H311" t="e">
        <f>VLOOKUP(A311,CustomerDetail!A:F,6,0)</f>
        <v>#N/A</v>
      </c>
      <c r="I311" t="e">
        <f>VLOOKUP(A311,CustomerDetail!A:G,7,0)</f>
        <v>#N/A</v>
      </c>
      <c r="J311" t="e">
        <f>VLOOKUP(E311,Mob.SalesPersons!C:E,3,0)</f>
        <v>#N/A</v>
      </c>
      <c r="M311" s="17" t="e">
        <f>VLOOKUP(A311,LPO!A:D,4,0)</f>
        <v>#N/A</v>
      </c>
      <c r="N311" s="37" t="e">
        <f>VLOOKUP(A311,CustomerDetail!A:K,11,0)</f>
        <v>#N/A</v>
      </c>
      <c r="O311" s="38" t="e">
        <f t="shared" si="10"/>
        <v>#N/A</v>
      </c>
      <c r="Q311" s="38" t="str">
        <f>IFERROR(VLOOKUP(A311,'DO+INV'!A:B,2,0),"NIL")</f>
        <v>NIL</v>
      </c>
      <c r="R311" s="38">
        <f>IFERROR(VLOOKUP(Q311,'DO+INV'!B:G,6,0),0)</f>
        <v>0</v>
      </c>
    </row>
    <row r="312" spans="1:18" x14ac:dyDescent="0.3">
      <c r="A312"/>
      <c r="B312" s="4" t="e">
        <f>VLOOKUP(A312,DO_Itemwise!A:G,2,FALSE)</f>
        <v>#N/A</v>
      </c>
      <c r="C312" s="6" t="e">
        <f>VLOOKUP(A312,DO_Itemwise!A:G,3,FALSE)</f>
        <v>#N/A</v>
      </c>
      <c r="D312" t="e">
        <f>VLOOKUP(A312,DO_Itemwise!A:G,4,FALSE)</f>
        <v>#N/A</v>
      </c>
      <c r="E312" t="e">
        <f>VLOOKUP(A312,CustomerDetail!A:E,5,0)</f>
        <v>#N/A</v>
      </c>
      <c r="F312" s="6" t="e">
        <f>VLOOKUP(E312,Mob.SalesPersons!C:D,2,0)</f>
        <v>#N/A</v>
      </c>
      <c r="G312" t="str">
        <f>IFERROR(VLOOKUP(D312,CUSTOMER!A:B,2,FALSE),"None")</f>
        <v>None</v>
      </c>
      <c r="H312" t="e">
        <f>VLOOKUP(A312,CustomerDetail!A:F,6,0)</f>
        <v>#N/A</v>
      </c>
      <c r="I312" t="e">
        <f>VLOOKUP(A312,CustomerDetail!A:G,7,0)</f>
        <v>#N/A</v>
      </c>
      <c r="J312" t="e">
        <f>VLOOKUP(E312,Mob.SalesPersons!C:E,3,0)</f>
        <v>#N/A</v>
      </c>
      <c r="M312" s="17" t="e">
        <f>VLOOKUP(A312,LPO!A:D,4,0)</f>
        <v>#N/A</v>
      </c>
      <c r="N312" s="37" t="e">
        <f>VLOOKUP(A312,CustomerDetail!A:K,11,0)</f>
        <v>#N/A</v>
      </c>
      <c r="O312" s="38" t="e">
        <f t="shared" si="10"/>
        <v>#N/A</v>
      </c>
      <c r="Q312" s="38" t="str">
        <f>IFERROR(VLOOKUP(A312,'DO+INV'!A:B,2,0),"NIL")</f>
        <v>NIL</v>
      </c>
      <c r="R312" s="38">
        <f>IFERROR(VLOOKUP(Q312,'DO+INV'!B:G,6,0),0)</f>
        <v>0</v>
      </c>
    </row>
    <row r="313" spans="1:18" x14ac:dyDescent="0.3">
      <c r="A313"/>
      <c r="B313" s="4" t="e">
        <f>VLOOKUP(A313,DO_Itemwise!A:G,2,FALSE)</f>
        <v>#N/A</v>
      </c>
      <c r="C313" s="6" t="e">
        <f>VLOOKUP(A313,DO_Itemwise!A:G,3,FALSE)</f>
        <v>#N/A</v>
      </c>
      <c r="D313" t="e">
        <f>VLOOKUP(A313,DO_Itemwise!A:G,4,FALSE)</f>
        <v>#N/A</v>
      </c>
      <c r="E313" t="e">
        <f>VLOOKUP(A313,CustomerDetail!A:E,5,0)</f>
        <v>#N/A</v>
      </c>
      <c r="F313" s="6" t="e">
        <f>VLOOKUP(E313,Mob.SalesPersons!C:D,2,0)</f>
        <v>#N/A</v>
      </c>
      <c r="G313" t="str">
        <f>IFERROR(VLOOKUP(D313,CUSTOMER!A:B,2,FALSE),"None")</f>
        <v>None</v>
      </c>
      <c r="H313" t="e">
        <f>VLOOKUP(A313,CustomerDetail!A:F,6,0)</f>
        <v>#N/A</v>
      </c>
      <c r="I313" t="e">
        <f>VLOOKUP(A313,CustomerDetail!A:G,7,0)</f>
        <v>#N/A</v>
      </c>
      <c r="J313" t="e">
        <f>VLOOKUP(E313,Mob.SalesPersons!C:E,3,0)</f>
        <v>#N/A</v>
      </c>
      <c r="M313" s="17" t="e">
        <f>VLOOKUP(A313,LPO!A:D,4,0)</f>
        <v>#N/A</v>
      </c>
      <c r="N313" s="37" t="e">
        <f>VLOOKUP(A313,CustomerDetail!A:K,11,0)</f>
        <v>#N/A</v>
      </c>
      <c r="O313" s="38" t="e">
        <f t="shared" si="10"/>
        <v>#N/A</v>
      </c>
      <c r="Q313" s="38" t="str">
        <f>IFERROR(VLOOKUP(A313,'DO+INV'!A:B,2,0),"NIL")</f>
        <v>NIL</v>
      </c>
      <c r="R313" s="38">
        <f>IFERROR(VLOOKUP(Q313,'DO+INV'!B:G,6,0),0)</f>
        <v>0</v>
      </c>
    </row>
    <row r="314" spans="1:18" x14ac:dyDescent="0.3">
      <c r="A314"/>
      <c r="B314" s="4" t="e">
        <f>VLOOKUP(A314,DO_Itemwise!A:G,2,FALSE)</f>
        <v>#N/A</v>
      </c>
      <c r="C314" s="6" t="e">
        <f>VLOOKUP(A314,DO_Itemwise!A:G,3,FALSE)</f>
        <v>#N/A</v>
      </c>
      <c r="D314" t="e">
        <f>VLOOKUP(A314,DO_Itemwise!A:G,4,FALSE)</f>
        <v>#N/A</v>
      </c>
      <c r="E314" t="e">
        <f>VLOOKUP(A314,CustomerDetail!A:E,5,0)</f>
        <v>#N/A</v>
      </c>
      <c r="F314" s="6" t="e">
        <f>VLOOKUP(E314,Mob.SalesPersons!C:D,2,0)</f>
        <v>#N/A</v>
      </c>
      <c r="G314" t="str">
        <f>IFERROR(VLOOKUP(D314,CUSTOMER!A:B,2,FALSE),"None")</f>
        <v>None</v>
      </c>
      <c r="H314" t="e">
        <f>VLOOKUP(A314,CustomerDetail!A:F,6,0)</f>
        <v>#N/A</v>
      </c>
      <c r="I314" t="e">
        <f>VLOOKUP(A314,CustomerDetail!A:G,7,0)</f>
        <v>#N/A</v>
      </c>
      <c r="J314" t="e">
        <f>VLOOKUP(E314,Mob.SalesPersons!C:E,3,0)</f>
        <v>#N/A</v>
      </c>
      <c r="M314" s="17" t="e">
        <f>VLOOKUP(A314,LPO!A:D,4,0)</f>
        <v>#N/A</v>
      </c>
      <c r="N314" s="37" t="e">
        <f>VLOOKUP(A314,CustomerDetail!A:K,11,0)</f>
        <v>#N/A</v>
      </c>
      <c r="O314" s="38" t="e">
        <f t="shared" si="10"/>
        <v>#N/A</v>
      </c>
      <c r="Q314" s="38" t="str">
        <f>IFERROR(VLOOKUP(A314,'DO+INV'!A:B,2,0),"NIL")</f>
        <v>NIL</v>
      </c>
      <c r="R314" s="38">
        <f>IFERROR(VLOOKUP(Q314,'DO+INV'!B:G,6,0),0)</f>
        <v>0</v>
      </c>
    </row>
    <row r="315" spans="1:18" x14ac:dyDescent="0.3">
      <c r="A315"/>
      <c r="B315" s="4" t="e">
        <f>VLOOKUP(A315,DO_Itemwise!A:G,2,FALSE)</f>
        <v>#N/A</v>
      </c>
      <c r="C315" s="6" t="e">
        <f>VLOOKUP(A315,DO_Itemwise!A:G,3,FALSE)</f>
        <v>#N/A</v>
      </c>
      <c r="D315" t="e">
        <f>VLOOKUP(A315,DO_Itemwise!A:G,4,FALSE)</f>
        <v>#N/A</v>
      </c>
      <c r="E315" t="e">
        <f>VLOOKUP(A315,CustomerDetail!A:E,5,0)</f>
        <v>#N/A</v>
      </c>
      <c r="F315" s="6" t="e">
        <f>VLOOKUP(E315,Mob.SalesPersons!C:D,2,0)</f>
        <v>#N/A</v>
      </c>
      <c r="G315" t="str">
        <f>IFERROR(VLOOKUP(D315,CUSTOMER!A:B,2,FALSE),"None")</f>
        <v>None</v>
      </c>
      <c r="H315" t="e">
        <f>VLOOKUP(A315,CustomerDetail!A:F,6,0)</f>
        <v>#N/A</v>
      </c>
      <c r="I315" t="e">
        <f>VLOOKUP(A315,CustomerDetail!A:G,7,0)</f>
        <v>#N/A</v>
      </c>
      <c r="J315" t="e">
        <f>VLOOKUP(E315,Mob.SalesPersons!C:E,3,0)</f>
        <v>#N/A</v>
      </c>
      <c r="M315" s="17" t="e">
        <f>VLOOKUP(A315,LPO!A:D,4,0)</f>
        <v>#N/A</v>
      </c>
      <c r="N315" s="37" t="e">
        <f>VLOOKUP(A315,CustomerDetail!A:K,11,0)</f>
        <v>#N/A</v>
      </c>
      <c r="O315" s="38" t="e">
        <f t="shared" si="10"/>
        <v>#N/A</v>
      </c>
      <c r="Q315" s="38" t="str">
        <f>IFERROR(VLOOKUP(A315,'DO+INV'!A:B,2,0),"NIL")</f>
        <v>NIL</v>
      </c>
      <c r="R315" s="38">
        <f>IFERROR(VLOOKUP(Q315,'DO+INV'!B:G,6,0),0)</f>
        <v>0</v>
      </c>
    </row>
    <row r="316" spans="1:18" x14ac:dyDescent="0.3">
      <c r="A316"/>
      <c r="B316" s="4" t="e">
        <f>VLOOKUP(A316,DO_Itemwise!A:G,2,FALSE)</f>
        <v>#N/A</v>
      </c>
      <c r="C316" s="6" t="e">
        <f>VLOOKUP(A316,DO_Itemwise!A:G,3,FALSE)</f>
        <v>#N/A</v>
      </c>
      <c r="D316" t="e">
        <f>VLOOKUP(A316,DO_Itemwise!A:G,4,FALSE)</f>
        <v>#N/A</v>
      </c>
      <c r="E316" t="e">
        <f>VLOOKUP(A316,CustomerDetail!A:E,5,0)</f>
        <v>#N/A</v>
      </c>
      <c r="F316" s="6" t="e">
        <f>VLOOKUP(E316,Mob.SalesPersons!C:D,2,0)</f>
        <v>#N/A</v>
      </c>
      <c r="G316" t="str">
        <f>IFERROR(VLOOKUP(D316,CUSTOMER!A:B,2,FALSE),"None")</f>
        <v>None</v>
      </c>
      <c r="H316" t="e">
        <f>VLOOKUP(A316,CustomerDetail!A:F,6,0)</f>
        <v>#N/A</v>
      </c>
      <c r="I316" t="e">
        <f>VLOOKUP(A316,CustomerDetail!A:G,7,0)</f>
        <v>#N/A</v>
      </c>
      <c r="J316" t="e">
        <f>VLOOKUP(E316,Mob.SalesPersons!C:E,3,0)</f>
        <v>#N/A</v>
      </c>
      <c r="M316" s="17" t="e">
        <f>VLOOKUP(A316,LPO!A:D,4,0)</f>
        <v>#N/A</v>
      </c>
      <c r="N316" s="37" t="e">
        <f>VLOOKUP(A316,CustomerDetail!A:K,11,0)</f>
        <v>#N/A</v>
      </c>
      <c r="O316" s="38" t="e">
        <f t="shared" si="10"/>
        <v>#N/A</v>
      </c>
      <c r="Q316" s="38" t="str">
        <f>IFERROR(VLOOKUP(A316,'DO+INV'!A:B,2,0),"NIL")</f>
        <v>NIL</v>
      </c>
      <c r="R316" s="38">
        <f>IFERROR(VLOOKUP(Q316,'DO+INV'!B:G,6,0),0)</f>
        <v>0</v>
      </c>
    </row>
    <row r="317" spans="1:18" x14ac:dyDescent="0.3">
      <c r="A317"/>
      <c r="B317" s="4" t="e">
        <f>VLOOKUP(A317,DO_Itemwise!A:G,2,FALSE)</f>
        <v>#N/A</v>
      </c>
      <c r="C317" s="6" t="e">
        <f>VLOOKUP(A317,DO_Itemwise!A:G,3,FALSE)</f>
        <v>#N/A</v>
      </c>
      <c r="D317" t="e">
        <f>VLOOKUP(A317,DO_Itemwise!A:G,4,FALSE)</f>
        <v>#N/A</v>
      </c>
      <c r="E317" t="e">
        <f>VLOOKUP(A317,CustomerDetail!A:E,5,0)</f>
        <v>#N/A</v>
      </c>
      <c r="F317" s="6" t="e">
        <f>VLOOKUP(E317,Mob.SalesPersons!C:D,2,0)</f>
        <v>#N/A</v>
      </c>
      <c r="G317" t="str">
        <f>IFERROR(VLOOKUP(D317,CUSTOMER!A:B,2,FALSE),"None")</f>
        <v>None</v>
      </c>
      <c r="H317" t="e">
        <f>VLOOKUP(A317,CustomerDetail!A:F,6,0)</f>
        <v>#N/A</v>
      </c>
      <c r="I317" t="e">
        <f>VLOOKUP(A317,CustomerDetail!A:G,7,0)</f>
        <v>#N/A</v>
      </c>
      <c r="J317" t="e">
        <f>VLOOKUP(E317,Mob.SalesPersons!C:E,3,0)</f>
        <v>#N/A</v>
      </c>
      <c r="M317" s="17" t="e">
        <f>VLOOKUP(A317,LPO!A:D,4,0)</f>
        <v>#N/A</v>
      </c>
      <c r="N317" s="37" t="e">
        <f>VLOOKUP(A317,CustomerDetail!A:K,11,0)</f>
        <v>#N/A</v>
      </c>
      <c r="O317" s="38" t="e">
        <f t="shared" si="10"/>
        <v>#N/A</v>
      </c>
      <c r="Q317" s="38" t="str">
        <f>IFERROR(VLOOKUP(A317,'DO+INV'!A:B,2,0),"NIL")</f>
        <v>NIL</v>
      </c>
      <c r="R317" s="38">
        <f>IFERROR(VLOOKUP(Q317,'DO+INV'!B:G,6,0),0)</f>
        <v>0</v>
      </c>
    </row>
    <row r="318" spans="1:18" x14ac:dyDescent="0.3">
      <c r="A318"/>
      <c r="B318" s="4" t="e">
        <f>VLOOKUP(A318,DO_Itemwise!A:G,2,FALSE)</f>
        <v>#N/A</v>
      </c>
      <c r="C318" s="6" t="e">
        <f>VLOOKUP(A318,DO_Itemwise!A:G,3,FALSE)</f>
        <v>#N/A</v>
      </c>
      <c r="D318" t="e">
        <f>VLOOKUP(A318,DO_Itemwise!A:G,4,FALSE)</f>
        <v>#N/A</v>
      </c>
      <c r="E318" t="e">
        <f>VLOOKUP(A318,CustomerDetail!A:E,5,0)</f>
        <v>#N/A</v>
      </c>
      <c r="F318" s="6" t="e">
        <f>VLOOKUP(E318,Mob.SalesPersons!C:D,2,0)</f>
        <v>#N/A</v>
      </c>
      <c r="G318" t="str">
        <f>IFERROR(VLOOKUP(D318,CUSTOMER!A:B,2,FALSE),"None")</f>
        <v>None</v>
      </c>
      <c r="H318" t="e">
        <f>VLOOKUP(A318,CustomerDetail!A:F,6,0)</f>
        <v>#N/A</v>
      </c>
      <c r="I318" t="e">
        <f>VLOOKUP(A318,CustomerDetail!A:G,7,0)</f>
        <v>#N/A</v>
      </c>
      <c r="J318" t="e">
        <f>VLOOKUP(E318,Mob.SalesPersons!C:E,3,0)</f>
        <v>#N/A</v>
      </c>
      <c r="M318" s="17" t="e">
        <f>VLOOKUP(A318,LPO!A:D,4,0)</f>
        <v>#N/A</v>
      </c>
      <c r="N318" s="37" t="e">
        <f>VLOOKUP(A318,CustomerDetail!A:K,11,0)</f>
        <v>#N/A</v>
      </c>
      <c r="O318" s="38" t="e">
        <f t="shared" si="10"/>
        <v>#N/A</v>
      </c>
      <c r="Q318" s="38" t="str">
        <f>IFERROR(VLOOKUP(A318,'DO+INV'!A:B,2,0),"NIL")</f>
        <v>NIL</v>
      </c>
      <c r="R318" s="38">
        <f>IFERROR(VLOOKUP(Q318,'DO+INV'!B:G,6,0),0)</f>
        <v>0</v>
      </c>
    </row>
    <row r="319" spans="1:18" x14ac:dyDescent="0.3">
      <c r="A319"/>
      <c r="B319" s="4" t="e">
        <f>VLOOKUP(A319,DO_Itemwise!A:G,2,FALSE)</f>
        <v>#N/A</v>
      </c>
      <c r="C319" s="6" t="e">
        <f>VLOOKUP(A319,DO_Itemwise!A:G,3,FALSE)</f>
        <v>#N/A</v>
      </c>
      <c r="D319" t="e">
        <f>VLOOKUP(A319,DO_Itemwise!A:G,4,FALSE)</f>
        <v>#N/A</v>
      </c>
      <c r="E319" t="e">
        <f>VLOOKUP(A319,CustomerDetail!A:E,5,0)</f>
        <v>#N/A</v>
      </c>
      <c r="F319" s="6" t="e">
        <f>VLOOKUP(E319,Mob.SalesPersons!C:D,2,0)</f>
        <v>#N/A</v>
      </c>
      <c r="G319" t="str">
        <f>IFERROR(VLOOKUP(D319,CUSTOMER!A:B,2,FALSE),"None")</f>
        <v>None</v>
      </c>
      <c r="H319" t="e">
        <f>VLOOKUP(A319,CustomerDetail!A:F,6,0)</f>
        <v>#N/A</v>
      </c>
      <c r="I319" t="e">
        <f>VLOOKUP(A319,CustomerDetail!A:G,7,0)</f>
        <v>#N/A</v>
      </c>
      <c r="J319" t="e">
        <f>VLOOKUP(E319,Mob.SalesPersons!C:E,3,0)</f>
        <v>#N/A</v>
      </c>
      <c r="M319" s="17" t="e">
        <f>VLOOKUP(A319,LPO!A:D,4,0)</f>
        <v>#N/A</v>
      </c>
      <c r="N319" s="37" t="e">
        <f>VLOOKUP(A319,CustomerDetail!A:K,11,0)</f>
        <v>#N/A</v>
      </c>
      <c r="O319" s="38" t="e">
        <f t="shared" si="10"/>
        <v>#N/A</v>
      </c>
      <c r="Q319" s="38" t="str">
        <f>IFERROR(VLOOKUP(A319,'DO+INV'!A:B,2,0),"NIL")</f>
        <v>NIL</v>
      </c>
      <c r="R319" s="38">
        <f>IFERROR(VLOOKUP(Q319,'DO+INV'!B:G,6,0),0)</f>
        <v>0</v>
      </c>
    </row>
    <row r="320" spans="1:18" x14ac:dyDescent="0.3">
      <c r="A320"/>
      <c r="B320" s="4" t="e">
        <f>VLOOKUP(A320,DO_Itemwise!A:G,2,FALSE)</f>
        <v>#N/A</v>
      </c>
      <c r="C320" s="6" t="e">
        <f>VLOOKUP(A320,DO_Itemwise!A:G,3,FALSE)</f>
        <v>#N/A</v>
      </c>
      <c r="D320" t="e">
        <f>VLOOKUP(A320,DO_Itemwise!A:G,4,FALSE)</f>
        <v>#N/A</v>
      </c>
      <c r="E320" t="e">
        <f>VLOOKUP(A320,CustomerDetail!A:E,5,0)</f>
        <v>#N/A</v>
      </c>
      <c r="F320" s="6" t="e">
        <f>VLOOKUP(E320,Mob.SalesPersons!C:D,2,0)</f>
        <v>#N/A</v>
      </c>
      <c r="G320" t="str">
        <f>IFERROR(VLOOKUP(D320,CUSTOMER!A:B,2,FALSE),"None")</f>
        <v>None</v>
      </c>
      <c r="H320" t="e">
        <f>VLOOKUP(A320,CustomerDetail!A:F,6,0)</f>
        <v>#N/A</v>
      </c>
      <c r="I320" t="e">
        <f>VLOOKUP(A320,CustomerDetail!A:G,7,0)</f>
        <v>#N/A</v>
      </c>
      <c r="J320" t="e">
        <f>VLOOKUP(E320,Mob.SalesPersons!C:E,3,0)</f>
        <v>#N/A</v>
      </c>
      <c r="M320" s="17" t="e">
        <f>VLOOKUP(A320,LPO!A:D,4,0)</f>
        <v>#N/A</v>
      </c>
      <c r="N320" s="37" t="e">
        <f>VLOOKUP(A320,CustomerDetail!A:K,11,0)</f>
        <v>#N/A</v>
      </c>
      <c r="O320" s="38" t="e">
        <f t="shared" ref="O320:O325" si="11">IF(N320=".",G320,N320)</f>
        <v>#N/A</v>
      </c>
      <c r="Q320" s="38" t="str">
        <f>IFERROR(VLOOKUP(A320,'DO+INV'!A:B,2,0),"NIL")</f>
        <v>NIL</v>
      </c>
      <c r="R320" s="38">
        <f>IFERROR(VLOOKUP(Q320,'DO+INV'!B:G,6,0),0)</f>
        <v>0</v>
      </c>
    </row>
    <row r="321" spans="1:18" x14ac:dyDescent="0.3">
      <c r="A321"/>
      <c r="B321" s="4" t="e">
        <f>VLOOKUP(A321,DO_Itemwise!A:G,2,FALSE)</f>
        <v>#N/A</v>
      </c>
      <c r="C321" s="6" t="e">
        <f>VLOOKUP(A321,DO_Itemwise!A:G,3,FALSE)</f>
        <v>#N/A</v>
      </c>
      <c r="D321" t="e">
        <f>VLOOKUP(A321,DO_Itemwise!A:G,4,FALSE)</f>
        <v>#N/A</v>
      </c>
      <c r="E321" t="e">
        <f>VLOOKUP(A321,CustomerDetail!A:E,5,0)</f>
        <v>#N/A</v>
      </c>
      <c r="F321" s="6" t="e">
        <f>VLOOKUP(E321,Mob.SalesPersons!C:D,2,0)</f>
        <v>#N/A</v>
      </c>
      <c r="G321" t="str">
        <f>IFERROR(VLOOKUP(D321,CUSTOMER!A:B,2,FALSE),"None")</f>
        <v>None</v>
      </c>
      <c r="H321" t="e">
        <f>VLOOKUP(A321,CustomerDetail!A:F,6,0)</f>
        <v>#N/A</v>
      </c>
      <c r="I321" t="e">
        <f>VLOOKUP(A321,CustomerDetail!A:G,7,0)</f>
        <v>#N/A</v>
      </c>
      <c r="J321" t="e">
        <f>VLOOKUP(E321,Mob.SalesPersons!C:E,3,0)</f>
        <v>#N/A</v>
      </c>
      <c r="M321" s="17" t="e">
        <f>VLOOKUP(A321,LPO!A:D,4,0)</f>
        <v>#N/A</v>
      </c>
      <c r="N321" s="37" t="e">
        <f>VLOOKUP(A321,CustomerDetail!A:K,11,0)</f>
        <v>#N/A</v>
      </c>
      <c r="O321" s="38" t="e">
        <f t="shared" si="11"/>
        <v>#N/A</v>
      </c>
      <c r="Q321" s="38" t="str">
        <f>IFERROR(VLOOKUP(A321,'DO+INV'!A:B,2,0),"NIL")</f>
        <v>NIL</v>
      </c>
      <c r="R321" s="38">
        <f>IFERROR(VLOOKUP(Q321,'DO+INV'!B:G,6,0),0)</f>
        <v>0</v>
      </c>
    </row>
    <row r="322" spans="1:18" x14ac:dyDescent="0.3">
      <c r="A322"/>
      <c r="B322" s="4" t="e">
        <f>VLOOKUP(A322,DO_Itemwise!A:G,2,FALSE)</f>
        <v>#N/A</v>
      </c>
      <c r="C322" s="6" t="e">
        <f>VLOOKUP(A322,DO_Itemwise!A:G,3,FALSE)</f>
        <v>#N/A</v>
      </c>
      <c r="D322" t="e">
        <f>VLOOKUP(A322,DO_Itemwise!A:G,4,FALSE)</f>
        <v>#N/A</v>
      </c>
      <c r="E322" t="e">
        <f>VLOOKUP(A322,CustomerDetail!A:E,5,0)</f>
        <v>#N/A</v>
      </c>
      <c r="F322" s="6" t="e">
        <f>VLOOKUP(E322,Mob.SalesPersons!C:D,2,0)</f>
        <v>#N/A</v>
      </c>
      <c r="G322" t="str">
        <f>IFERROR(VLOOKUP(D322,CUSTOMER!A:B,2,FALSE),"None")</f>
        <v>None</v>
      </c>
      <c r="H322" t="e">
        <f>VLOOKUP(A322,CustomerDetail!A:F,6,0)</f>
        <v>#N/A</v>
      </c>
      <c r="I322" t="e">
        <f>VLOOKUP(A322,CustomerDetail!A:G,7,0)</f>
        <v>#N/A</v>
      </c>
      <c r="J322" t="e">
        <f>VLOOKUP(E322,Mob.SalesPersons!C:E,3,0)</f>
        <v>#N/A</v>
      </c>
      <c r="M322" s="17" t="e">
        <f>VLOOKUP(A322,LPO!A:D,4,0)</f>
        <v>#N/A</v>
      </c>
      <c r="N322" s="37" t="e">
        <f>VLOOKUP(A322,CustomerDetail!A:K,11,0)</f>
        <v>#N/A</v>
      </c>
      <c r="O322" s="38" t="e">
        <f t="shared" si="11"/>
        <v>#N/A</v>
      </c>
      <c r="Q322" s="38" t="str">
        <f>IFERROR(VLOOKUP(A322,'DO+INV'!A:B,2,0),"NIL")</f>
        <v>NIL</v>
      </c>
      <c r="R322" s="38">
        <f>IFERROR(VLOOKUP(Q322,'DO+INV'!B:G,6,0),0)</f>
        <v>0</v>
      </c>
    </row>
    <row r="323" spans="1:18" x14ac:dyDescent="0.3">
      <c r="A323"/>
      <c r="B323" s="4" t="e">
        <f>VLOOKUP(A323,DO_Itemwise!A:G,2,FALSE)</f>
        <v>#N/A</v>
      </c>
      <c r="C323" s="6" t="e">
        <f>VLOOKUP(A323,DO_Itemwise!A:G,3,FALSE)</f>
        <v>#N/A</v>
      </c>
      <c r="D323" t="e">
        <f>VLOOKUP(A323,DO_Itemwise!A:G,4,FALSE)</f>
        <v>#N/A</v>
      </c>
      <c r="E323" t="e">
        <f>VLOOKUP(A323,CustomerDetail!A:E,5,0)</f>
        <v>#N/A</v>
      </c>
      <c r="F323" s="6" t="e">
        <f>VLOOKUP(E323,Mob.SalesPersons!C:D,2,0)</f>
        <v>#N/A</v>
      </c>
      <c r="G323" t="str">
        <f>IFERROR(VLOOKUP(D323,CUSTOMER!A:B,2,FALSE),"None")</f>
        <v>None</v>
      </c>
      <c r="H323" t="e">
        <f>VLOOKUP(A323,CustomerDetail!A:F,6,0)</f>
        <v>#N/A</v>
      </c>
      <c r="I323" t="e">
        <f>VLOOKUP(A323,CustomerDetail!A:G,7,0)</f>
        <v>#N/A</v>
      </c>
      <c r="J323" t="e">
        <f>VLOOKUP(E323,Mob.SalesPersons!C:E,3,0)</f>
        <v>#N/A</v>
      </c>
      <c r="M323" s="17" t="e">
        <f>VLOOKUP(A323,LPO!A:D,4,0)</f>
        <v>#N/A</v>
      </c>
      <c r="N323" s="37" t="e">
        <f>VLOOKUP(A323,CustomerDetail!A:K,11,0)</f>
        <v>#N/A</v>
      </c>
      <c r="O323" s="38" t="e">
        <f t="shared" si="11"/>
        <v>#N/A</v>
      </c>
      <c r="Q323" s="38" t="str">
        <f>IFERROR(VLOOKUP(A323,'DO+INV'!A:B,2,0),"NIL")</f>
        <v>NIL</v>
      </c>
      <c r="R323" s="38">
        <f>IFERROR(VLOOKUP(Q323,'DO+INV'!B:G,6,0),0)</f>
        <v>0</v>
      </c>
    </row>
    <row r="324" spans="1:18" x14ac:dyDescent="0.3">
      <c r="A324"/>
      <c r="B324" s="4" t="e">
        <f>VLOOKUP(A324,DO_Itemwise!A:G,2,FALSE)</f>
        <v>#N/A</v>
      </c>
      <c r="C324" s="6" t="e">
        <f>VLOOKUP(A324,DO_Itemwise!A:G,3,FALSE)</f>
        <v>#N/A</v>
      </c>
      <c r="D324" t="e">
        <f>VLOOKUP(A324,DO_Itemwise!A:G,4,FALSE)</f>
        <v>#N/A</v>
      </c>
      <c r="E324" t="e">
        <f>VLOOKUP(A324,CustomerDetail!A:E,5,0)</f>
        <v>#N/A</v>
      </c>
      <c r="F324" s="6" t="e">
        <f>VLOOKUP(E324,Mob.SalesPersons!C:D,2,0)</f>
        <v>#N/A</v>
      </c>
      <c r="G324" t="str">
        <f>IFERROR(VLOOKUP(D324,CUSTOMER!A:B,2,FALSE),"None")</f>
        <v>None</v>
      </c>
      <c r="H324" t="e">
        <f>VLOOKUP(A324,CustomerDetail!A:F,6,0)</f>
        <v>#N/A</v>
      </c>
      <c r="I324" t="e">
        <f>VLOOKUP(A324,CustomerDetail!A:G,7,0)</f>
        <v>#N/A</v>
      </c>
      <c r="J324" t="e">
        <f>VLOOKUP(E324,Mob.SalesPersons!C:E,3,0)</f>
        <v>#N/A</v>
      </c>
      <c r="M324" s="17" t="e">
        <f>VLOOKUP(A324,LPO!A:D,4,0)</f>
        <v>#N/A</v>
      </c>
      <c r="N324" s="37" t="e">
        <f>VLOOKUP(A324,CustomerDetail!A:K,11,0)</f>
        <v>#N/A</v>
      </c>
      <c r="O324" s="38" t="e">
        <f t="shared" si="11"/>
        <v>#N/A</v>
      </c>
      <c r="Q324" s="38" t="str">
        <f>IFERROR(VLOOKUP(A324,'DO+INV'!A:B,2,0),"NIL")</f>
        <v>NIL</v>
      </c>
      <c r="R324" s="38">
        <f>IFERROR(VLOOKUP(Q324,'DO+INV'!B:G,6,0),0)</f>
        <v>0</v>
      </c>
    </row>
    <row r="325" spans="1:18" x14ac:dyDescent="0.3">
      <c r="A325"/>
      <c r="B325" s="4" t="e">
        <f>VLOOKUP(A325,DO_Itemwise!A:G,2,FALSE)</f>
        <v>#N/A</v>
      </c>
      <c r="C325" s="6" t="e">
        <f>VLOOKUP(A325,DO_Itemwise!A:G,3,FALSE)</f>
        <v>#N/A</v>
      </c>
      <c r="D325" t="e">
        <f>VLOOKUP(A325,DO_Itemwise!A:G,4,FALSE)</f>
        <v>#N/A</v>
      </c>
      <c r="E325" t="e">
        <f>VLOOKUP(A325,CustomerDetail!A:E,5,0)</f>
        <v>#N/A</v>
      </c>
      <c r="F325" s="6" t="e">
        <f>VLOOKUP(E325,Mob.SalesPersons!C:D,2,0)</f>
        <v>#N/A</v>
      </c>
      <c r="G325" t="str">
        <f>IFERROR(VLOOKUP(D325,CUSTOMER!A:B,2,FALSE),"None")</f>
        <v>None</v>
      </c>
      <c r="H325" t="e">
        <f>VLOOKUP(A325,CustomerDetail!A:F,6,0)</f>
        <v>#N/A</v>
      </c>
      <c r="I325" t="e">
        <f>VLOOKUP(A325,CustomerDetail!A:G,7,0)</f>
        <v>#N/A</v>
      </c>
      <c r="J325" t="e">
        <f>VLOOKUP(E325,Mob.SalesPersons!C:E,3,0)</f>
        <v>#N/A</v>
      </c>
      <c r="M325" s="17" t="e">
        <f>VLOOKUP(A325,LPO!A:D,4,0)</f>
        <v>#N/A</v>
      </c>
      <c r="N325" s="37" t="e">
        <f>VLOOKUP(A325,CustomerDetail!A:K,11,0)</f>
        <v>#N/A</v>
      </c>
      <c r="O325" s="38" t="e">
        <f t="shared" si="11"/>
        <v>#N/A</v>
      </c>
      <c r="Q325" s="38" t="str">
        <f>IFERROR(VLOOKUP(A325,'DO+INV'!A:B,2,0),"NIL")</f>
        <v>NIL</v>
      </c>
      <c r="R325" s="38">
        <f>IFERROR(VLOOKUP(Q325,'DO+INV'!B:G,6,0),0)</f>
        <v>0</v>
      </c>
    </row>
    <row r="326" spans="1:18" x14ac:dyDescent="0.3">
      <c r="A326"/>
      <c r="B326" s="4" t="e">
        <f>VLOOKUP(A326,DO_Itemwise!A:G,2,FALSE)</f>
        <v>#N/A</v>
      </c>
      <c r="C326" s="6" t="e">
        <f>VLOOKUP(A326,DO_Itemwise!A:G,3,FALSE)</f>
        <v>#N/A</v>
      </c>
      <c r="D326" t="e">
        <f>VLOOKUP(A326,DO_Itemwise!A:G,4,FALSE)</f>
        <v>#N/A</v>
      </c>
      <c r="E326" t="e">
        <f>VLOOKUP(A326,CustomerDetail!A:E,5,0)</f>
        <v>#N/A</v>
      </c>
      <c r="F326" s="6" t="e">
        <f>VLOOKUP(E326,Mob.SalesPersons!C:D,2,0)</f>
        <v>#N/A</v>
      </c>
      <c r="G326" t="str">
        <f>IFERROR(VLOOKUP(D326,CUSTOMER!A:B,2,FALSE),"None")</f>
        <v>None</v>
      </c>
      <c r="H326" t="e">
        <f>VLOOKUP(A326,CustomerDetail!A:F,6,0)</f>
        <v>#N/A</v>
      </c>
      <c r="I326" t="e">
        <f>VLOOKUP(A326,CustomerDetail!A:G,7,0)</f>
        <v>#N/A</v>
      </c>
      <c r="J326" t="e">
        <f>VLOOKUP(E326,Mob.SalesPersons!C:E,3,0)</f>
        <v>#N/A</v>
      </c>
    </row>
    <row r="327" spans="1:18" x14ac:dyDescent="0.3">
      <c r="A327"/>
      <c r="B327" s="4" t="e">
        <f>VLOOKUP(A327,DO_Itemwise!A:G,2,FALSE)</f>
        <v>#N/A</v>
      </c>
      <c r="C327" s="6" t="e">
        <f>VLOOKUP(A327,DO_Itemwise!A:G,3,FALSE)</f>
        <v>#N/A</v>
      </c>
      <c r="D327" t="e">
        <f>VLOOKUP(A327,DO_Itemwise!A:G,4,FALSE)</f>
        <v>#N/A</v>
      </c>
      <c r="E327" t="e">
        <f>VLOOKUP(A327,CustomerDetail!A:E,5,0)</f>
        <v>#N/A</v>
      </c>
      <c r="F327" s="6" t="e">
        <f>VLOOKUP(E327,Mob.SalesPersons!C:D,2,0)</f>
        <v>#N/A</v>
      </c>
      <c r="G327" t="str">
        <f>IFERROR(VLOOKUP(D327,CUSTOMER!A:B,2,FALSE),"None")</f>
        <v>None</v>
      </c>
      <c r="H327" t="e">
        <f>VLOOKUP(A327,CustomerDetail!A:F,6,0)</f>
        <v>#N/A</v>
      </c>
      <c r="I327" t="e">
        <f>VLOOKUP(A327,CustomerDetail!A:G,7,0)</f>
        <v>#N/A</v>
      </c>
      <c r="J327" t="e">
        <f>VLOOKUP(E327,Mob.SalesPersons!C:E,3,0)</f>
        <v>#N/A</v>
      </c>
    </row>
    <row r="328" spans="1:18" x14ac:dyDescent="0.3">
      <c r="A328"/>
      <c r="B328" s="4" t="e">
        <f>VLOOKUP(A328,DO_Itemwise!A:G,2,FALSE)</f>
        <v>#N/A</v>
      </c>
      <c r="C328" s="6" t="e">
        <f>VLOOKUP(A328,DO_Itemwise!A:G,3,FALSE)</f>
        <v>#N/A</v>
      </c>
      <c r="D328" t="e">
        <f>VLOOKUP(A328,DO_Itemwise!A:G,4,FALSE)</f>
        <v>#N/A</v>
      </c>
      <c r="E328" t="e">
        <f>VLOOKUP(A328,CustomerDetail!A:E,5,0)</f>
        <v>#N/A</v>
      </c>
      <c r="F328" s="6" t="e">
        <f>VLOOKUP(E328,Mob.SalesPersons!C:D,2,0)</f>
        <v>#N/A</v>
      </c>
      <c r="G328" t="str">
        <f>IFERROR(VLOOKUP(D328,CUSTOMER!A:B,2,FALSE),"None")</f>
        <v>None</v>
      </c>
      <c r="H328" t="e">
        <f>VLOOKUP(A328,CustomerDetail!A:F,6,0)</f>
        <v>#N/A</v>
      </c>
      <c r="I328" t="e">
        <f>VLOOKUP(A328,CustomerDetail!A:G,7,0)</f>
        <v>#N/A</v>
      </c>
      <c r="J328" t="e">
        <f>VLOOKUP(E328,Mob.SalesPersons!C:E,3,0)</f>
        <v>#N/A</v>
      </c>
    </row>
    <row r="329" spans="1:18" x14ac:dyDescent="0.3">
      <c r="A329"/>
      <c r="B329" s="4" t="e">
        <f>VLOOKUP(A329,DO_Itemwise!A:G,2,FALSE)</f>
        <v>#N/A</v>
      </c>
      <c r="C329" s="6" t="e">
        <f>VLOOKUP(A329,DO_Itemwise!A:G,3,FALSE)</f>
        <v>#N/A</v>
      </c>
      <c r="D329" t="e">
        <f>VLOOKUP(A329,DO_Itemwise!A:G,4,FALSE)</f>
        <v>#N/A</v>
      </c>
      <c r="E329" t="e">
        <f>VLOOKUP(A329,CustomerDetail!A:E,5,0)</f>
        <v>#N/A</v>
      </c>
      <c r="F329" s="6" t="e">
        <f>VLOOKUP(E329,Mob.SalesPersons!C:D,2,0)</f>
        <v>#N/A</v>
      </c>
      <c r="G329" t="str">
        <f>IFERROR(VLOOKUP(D329,CUSTOMER!A:B,2,FALSE),"None")</f>
        <v>None</v>
      </c>
      <c r="H329" t="e">
        <f>VLOOKUP(A329,CustomerDetail!A:F,6,0)</f>
        <v>#N/A</v>
      </c>
      <c r="I329" t="e">
        <f>VLOOKUP(A329,CustomerDetail!A:G,7,0)</f>
        <v>#N/A</v>
      </c>
      <c r="J329" t="e">
        <f>VLOOKUP(E329,Mob.SalesPersons!C:E,3,0)</f>
        <v>#N/A</v>
      </c>
    </row>
    <row r="330" spans="1:18" x14ac:dyDescent="0.3">
      <c r="A330"/>
      <c r="B330" s="4" t="e">
        <f>VLOOKUP(A330,DO_Itemwise!A:G,2,FALSE)</f>
        <v>#N/A</v>
      </c>
      <c r="C330" s="6" t="e">
        <f>VLOOKUP(A330,DO_Itemwise!A:G,3,FALSE)</f>
        <v>#N/A</v>
      </c>
      <c r="D330" t="e">
        <f>VLOOKUP(A330,DO_Itemwise!A:G,4,FALSE)</f>
        <v>#N/A</v>
      </c>
      <c r="E330" t="e">
        <f>VLOOKUP(A330,CustomerDetail!A:E,5,0)</f>
        <v>#N/A</v>
      </c>
      <c r="F330" s="6" t="e">
        <f>VLOOKUP(E330,Mob.SalesPersons!C:D,2,0)</f>
        <v>#N/A</v>
      </c>
      <c r="G330" t="str">
        <f>IFERROR(VLOOKUP(D330,CUSTOMER!A:B,2,FALSE),"None")</f>
        <v>None</v>
      </c>
      <c r="H330" t="e">
        <f>VLOOKUP(A330,CustomerDetail!A:F,6,0)</f>
        <v>#N/A</v>
      </c>
      <c r="I330" t="e">
        <f>VLOOKUP(A330,CustomerDetail!A:G,7,0)</f>
        <v>#N/A</v>
      </c>
      <c r="J330" t="e">
        <f>VLOOKUP(E330,Mob.SalesPersons!C:E,3,0)</f>
        <v>#N/A</v>
      </c>
    </row>
    <row r="331" spans="1:18" x14ac:dyDescent="0.3">
      <c r="A331"/>
      <c r="B331" s="4" t="e">
        <f>VLOOKUP(A331,DO_Itemwise!A:G,2,FALSE)</f>
        <v>#N/A</v>
      </c>
      <c r="C331" s="6" t="e">
        <f>VLOOKUP(A331,DO_Itemwise!A:G,3,FALSE)</f>
        <v>#N/A</v>
      </c>
      <c r="D331" t="e">
        <f>VLOOKUP(A331,DO_Itemwise!A:G,4,FALSE)</f>
        <v>#N/A</v>
      </c>
      <c r="E331" t="e">
        <f>VLOOKUP(A331,CustomerDetail!A:E,5,0)</f>
        <v>#N/A</v>
      </c>
      <c r="F331" s="6" t="e">
        <f>VLOOKUP(E331,Mob.SalesPersons!C:D,2,0)</f>
        <v>#N/A</v>
      </c>
      <c r="G331" t="str">
        <f>IFERROR(VLOOKUP(D331,CUSTOMER!A:B,2,FALSE),"None")</f>
        <v>None</v>
      </c>
      <c r="H331" t="e">
        <f>VLOOKUP(A331,CustomerDetail!A:F,6,0)</f>
        <v>#N/A</v>
      </c>
      <c r="I331" t="e">
        <f>VLOOKUP(A331,CustomerDetail!A:G,7,0)</f>
        <v>#N/A</v>
      </c>
      <c r="J331" t="e">
        <f>VLOOKUP(E331,Mob.SalesPersons!C:E,3,0)</f>
        <v>#N/A</v>
      </c>
    </row>
    <row r="332" spans="1:18" x14ac:dyDescent="0.3">
      <c r="A332"/>
      <c r="B332" s="4" t="e">
        <f>VLOOKUP(A332,DO_Itemwise!A:G,2,FALSE)</f>
        <v>#N/A</v>
      </c>
      <c r="C332" s="6" t="e">
        <f>VLOOKUP(A332,DO_Itemwise!A:G,3,FALSE)</f>
        <v>#N/A</v>
      </c>
      <c r="D332" t="e">
        <f>VLOOKUP(A332,DO_Itemwise!A:G,4,FALSE)</f>
        <v>#N/A</v>
      </c>
      <c r="E332" t="e">
        <f>VLOOKUP(A332,CustomerDetail!A:E,5,0)</f>
        <v>#N/A</v>
      </c>
      <c r="F332" s="6" t="e">
        <f>VLOOKUP(E332,Mob.SalesPersons!C:D,2,0)</f>
        <v>#N/A</v>
      </c>
      <c r="G332" t="str">
        <f>IFERROR(VLOOKUP(D332,CUSTOMER!A:B,2,FALSE),"None")</f>
        <v>None</v>
      </c>
      <c r="H332" t="e">
        <f>VLOOKUP(A332,CustomerDetail!A:F,6,0)</f>
        <v>#N/A</v>
      </c>
      <c r="I332" t="e">
        <f>VLOOKUP(A332,CustomerDetail!A:G,7,0)</f>
        <v>#N/A</v>
      </c>
      <c r="J332" t="e">
        <f>VLOOKUP(E332,Mob.SalesPersons!C:E,3,0)</f>
        <v>#N/A</v>
      </c>
    </row>
    <row r="333" spans="1:18" x14ac:dyDescent="0.3">
      <c r="A333"/>
      <c r="B333" s="4" t="e">
        <f>VLOOKUP(A333,DO_Itemwise!A:G,2,FALSE)</f>
        <v>#N/A</v>
      </c>
      <c r="C333" s="6" t="e">
        <f>VLOOKUP(A333,DO_Itemwise!A:G,3,FALSE)</f>
        <v>#N/A</v>
      </c>
      <c r="D333" t="e">
        <f>VLOOKUP(A333,DO_Itemwise!A:G,4,FALSE)</f>
        <v>#N/A</v>
      </c>
      <c r="E333" t="e">
        <f>VLOOKUP(A333,CustomerDetail!A:E,5,0)</f>
        <v>#N/A</v>
      </c>
      <c r="F333" s="6" t="e">
        <f>VLOOKUP(E333,Mob.SalesPersons!C:D,2,0)</f>
        <v>#N/A</v>
      </c>
      <c r="G333" t="str">
        <f>IFERROR(VLOOKUP(D333,CUSTOMER!A:B,2,FALSE),"None")</f>
        <v>None</v>
      </c>
      <c r="H333" t="e">
        <f>VLOOKUP(A333,CustomerDetail!A:F,6,0)</f>
        <v>#N/A</v>
      </c>
      <c r="I333" t="e">
        <f>VLOOKUP(A333,CustomerDetail!A:G,7,0)</f>
        <v>#N/A</v>
      </c>
      <c r="J333" t="e">
        <f>VLOOKUP(E333,Mob.SalesPersons!C:E,3,0)</f>
        <v>#N/A</v>
      </c>
    </row>
    <row r="334" spans="1:18" x14ac:dyDescent="0.3">
      <c r="A334"/>
      <c r="B334" s="4" t="e">
        <f>VLOOKUP(A334,DO_Itemwise!A:G,2,FALSE)</f>
        <v>#N/A</v>
      </c>
      <c r="C334" s="6" t="e">
        <f>VLOOKUP(A334,DO_Itemwise!A:G,3,FALSE)</f>
        <v>#N/A</v>
      </c>
      <c r="D334" t="e">
        <f>VLOOKUP(A334,DO_Itemwise!A:G,4,FALSE)</f>
        <v>#N/A</v>
      </c>
      <c r="E334" t="e">
        <f>VLOOKUP(A334,CustomerDetail!A:E,5,0)</f>
        <v>#N/A</v>
      </c>
      <c r="F334" s="6" t="e">
        <f>VLOOKUP(E334,Mob.SalesPersons!C:D,2,0)</f>
        <v>#N/A</v>
      </c>
      <c r="G334" t="str">
        <f>IFERROR(VLOOKUP(D334,CUSTOMER!A:B,2,FALSE),"None")</f>
        <v>None</v>
      </c>
      <c r="H334" t="e">
        <f>VLOOKUP(A334,CustomerDetail!A:F,6,0)</f>
        <v>#N/A</v>
      </c>
      <c r="I334" t="e">
        <f>VLOOKUP(A334,CustomerDetail!A:G,7,0)</f>
        <v>#N/A</v>
      </c>
      <c r="J334" t="e">
        <f>VLOOKUP(E334,Mob.SalesPersons!C:E,3,0)</f>
        <v>#N/A</v>
      </c>
    </row>
    <row r="335" spans="1:18" x14ac:dyDescent="0.3">
      <c r="A335"/>
      <c r="B335" s="4" t="e">
        <f>VLOOKUP(A335,DO_Itemwise!A:G,2,FALSE)</f>
        <v>#N/A</v>
      </c>
      <c r="C335" s="6" t="e">
        <f>VLOOKUP(A335,DO_Itemwise!A:G,3,FALSE)</f>
        <v>#N/A</v>
      </c>
      <c r="D335" t="e">
        <f>VLOOKUP(A335,DO_Itemwise!A:G,4,FALSE)</f>
        <v>#N/A</v>
      </c>
      <c r="E335" t="e">
        <f>VLOOKUP(A335,CustomerDetail!A:E,5,0)</f>
        <v>#N/A</v>
      </c>
      <c r="F335" s="6" t="e">
        <f>VLOOKUP(E335,Mob.SalesPersons!C:D,2,0)</f>
        <v>#N/A</v>
      </c>
      <c r="G335" t="str">
        <f>IFERROR(VLOOKUP(D335,CUSTOMER!A:B,2,FALSE),"None")</f>
        <v>None</v>
      </c>
      <c r="H335" t="e">
        <f>VLOOKUP(A335,CustomerDetail!A:F,6,0)</f>
        <v>#N/A</v>
      </c>
      <c r="I335" t="e">
        <f>VLOOKUP(A335,CustomerDetail!A:G,7,0)</f>
        <v>#N/A</v>
      </c>
      <c r="J335" t="e">
        <f>VLOOKUP(E335,Mob.SalesPersons!C:E,3,0)</f>
        <v>#N/A</v>
      </c>
    </row>
    <row r="336" spans="1:18" x14ac:dyDescent="0.3">
      <c r="A336"/>
      <c r="B336" s="4" t="e">
        <f>VLOOKUP(A336,DO_Itemwise!A:G,2,FALSE)</f>
        <v>#N/A</v>
      </c>
      <c r="C336" s="6" t="e">
        <f>VLOOKUP(A336,DO_Itemwise!A:G,3,FALSE)</f>
        <v>#N/A</v>
      </c>
      <c r="D336" t="e">
        <f>VLOOKUP(A336,DO_Itemwise!A:G,4,FALSE)</f>
        <v>#N/A</v>
      </c>
      <c r="E336" t="e">
        <f>VLOOKUP(A336,CustomerDetail!A:E,5,0)</f>
        <v>#N/A</v>
      </c>
      <c r="F336" s="6" t="e">
        <f>VLOOKUP(E336,Mob.SalesPersons!C:D,2,0)</f>
        <v>#N/A</v>
      </c>
      <c r="G336" t="str">
        <f>IFERROR(VLOOKUP(D336,CUSTOMER!A:B,2,FALSE),"None")</f>
        <v>None</v>
      </c>
      <c r="H336" t="e">
        <f>VLOOKUP(A336,CustomerDetail!A:F,6,0)</f>
        <v>#N/A</v>
      </c>
      <c r="I336" t="e">
        <f>VLOOKUP(A336,CustomerDetail!A:G,7,0)</f>
        <v>#N/A</v>
      </c>
      <c r="J336" t="e">
        <f>VLOOKUP(E336,Mob.SalesPersons!C:E,3,0)</f>
        <v>#N/A</v>
      </c>
    </row>
    <row r="337" spans="1:10" x14ac:dyDescent="0.3">
      <c r="A337"/>
      <c r="B337" s="4" t="e">
        <f>VLOOKUP(A337,DO_Itemwise!A:G,2,FALSE)</f>
        <v>#N/A</v>
      </c>
      <c r="C337" s="6" t="e">
        <f>VLOOKUP(A337,DO_Itemwise!A:G,3,FALSE)</f>
        <v>#N/A</v>
      </c>
      <c r="D337" t="e">
        <f>VLOOKUP(A337,DO_Itemwise!A:G,4,FALSE)</f>
        <v>#N/A</v>
      </c>
      <c r="E337" t="e">
        <f>VLOOKUP(A337,CustomerDetail!A:E,5,0)</f>
        <v>#N/A</v>
      </c>
      <c r="F337" s="6" t="e">
        <f>VLOOKUP(E337,Mob.SalesPersons!C:D,2,0)</f>
        <v>#N/A</v>
      </c>
      <c r="G337" t="str">
        <f>IFERROR(VLOOKUP(D337,CUSTOMER!A:B,2,FALSE),"None")</f>
        <v>None</v>
      </c>
      <c r="H337" t="e">
        <f>VLOOKUP(A337,CustomerDetail!A:F,6,0)</f>
        <v>#N/A</v>
      </c>
      <c r="I337" t="e">
        <f>VLOOKUP(A337,CustomerDetail!A:G,7,0)</f>
        <v>#N/A</v>
      </c>
      <c r="J337" t="e">
        <f>VLOOKUP(E337,Mob.SalesPersons!C:E,3,0)</f>
        <v>#N/A</v>
      </c>
    </row>
    <row r="338" spans="1:10" x14ac:dyDescent="0.3">
      <c r="A338"/>
      <c r="B338" s="4" t="e">
        <f>VLOOKUP(A338,DO_Itemwise!A:G,2,FALSE)</f>
        <v>#N/A</v>
      </c>
      <c r="C338" s="6" t="e">
        <f>VLOOKUP(A338,DO_Itemwise!A:G,3,FALSE)</f>
        <v>#N/A</v>
      </c>
      <c r="D338" t="e">
        <f>VLOOKUP(A338,DO_Itemwise!A:G,4,FALSE)</f>
        <v>#N/A</v>
      </c>
      <c r="E338" t="e">
        <f>VLOOKUP(A338,CustomerDetail!A:E,5,0)</f>
        <v>#N/A</v>
      </c>
      <c r="F338" s="6" t="e">
        <f>VLOOKUP(E338,Mob.SalesPersons!C:D,2,0)</f>
        <v>#N/A</v>
      </c>
      <c r="G338" t="str">
        <f>IFERROR(VLOOKUP(D338,CUSTOMER!A:B,2,FALSE),"None")</f>
        <v>None</v>
      </c>
      <c r="H338" t="e">
        <f>VLOOKUP(A338,CustomerDetail!A:F,6,0)</f>
        <v>#N/A</v>
      </c>
      <c r="I338" t="e">
        <f>VLOOKUP(A338,CustomerDetail!A:G,7,0)</f>
        <v>#N/A</v>
      </c>
      <c r="J338" t="e">
        <f>VLOOKUP(E338,Mob.SalesPersons!C:E,3,0)</f>
        <v>#N/A</v>
      </c>
    </row>
    <row r="339" spans="1:10" x14ac:dyDescent="0.3">
      <c r="A339"/>
      <c r="B339" s="4" t="e">
        <f>VLOOKUP(A339,DO_Itemwise!A:G,2,FALSE)</f>
        <v>#N/A</v>
      </c>
      <c r="C339" s="6" t="e">
        <f>VLOOKUP(A339,DO_Itemwise!A:G,3,FALSE)</f>
        <v>#N/A</v>
      </c>
      <c r="D339" t="e">
        <f>VLOOKUP(A339,DO_Itemwise!A:G,4,FALSE)</f>
        <v>#N/A</v>
      </c>
      <c r="E339" t="e">
        <f>VLOOKUP(A339,CustomerDetail!A:E,5,0)</f>
        <v>#N/A</v>
      </c>
      <c r="F339" s="6" t="e">
        <f>VLOOKUP(E339,Mob.SalesPersons!C:D,2,0)</f>
        <v>#N/A</v>
      </c>
      <c r="G339" t="str">
        <f>IFERROR(VLOOKUP(D339,CUSTOMER!A:B,2,FALSE),"None")</f>
        <v>None</v>
      </c>
      <c r="H339" t="e">
        <f>VLOOKUP(A339,CustomerDetail!A:F,6,0)</f>
        <v>#N/A</v>
      </c>
      <c r="I339" t="e">
        <f>VLOOKUP(A339,CustomerDetail!A:G,7,0)</f>
        <v>#N/A</v>
      </c>
      <c r="J339" t="e">
        <f>VLOOKUP(E339,Mob.SalesPersons!C:E,3,0)</f>
        <v>#N/A</v>
      </c>
    </row>
    <row r="340" spans="1:10" x14ac:dyDescent="0.3">
      <c r="A340"/>
      <c r="B340" s="4" t="e">
        <f>VLOOKUP(A340,DO_Itemwise!A:G,2,FALSE)</f>
        <v>#N/A</v>
      </c>
      <c r="C340" s="6" t="e">
        <f>VLOOKUP(A340,DO_Itemwise!A:G,3,FALSE)</f>
        <v>#N/A</v>
      </c>
      <c r="D340" t="e">
        <f>VLOOKUP(A340,DO_Itemwise!A:G,4,FALSE)</f>
        <v>#N/A</v>
      </c>
      <c r="E340" t="e">
        <f>VLOOKUP(A340,CustomerDetail!A:E,5,0)</f>
        <v>#N/A</v>
      </c>
      <c r="F340" s="6" t="e">
        <f>VLOOKUP(E340,Mob.SalesPersons!C:D,2,0)</f>
        <v>#N/A</v>
      </c>
      <c r="G340" t="str">
        <f>IFERROR(VLOOKUP(D340,CUSTOMER!A:B,2,FALSE),"None")</f>
        <v>None</v>
      </c>
      <c r="H340" t="e">
        <f>VLOOKUP(A340,CustomerDetail!A:F,6,0)</f>
        <v>#N/A</v>
      </c>
      <c r="I340" t="e">
        <f>VLOOKUP(A340,CustomerDetail!A:G,7,0)</f>
        <v>#N/A</v>
      </c>
      <c r="J340" t="e">
        <f>VLOOKUP(E340,Mob.SalesPersons!C:E,3,0)</f>
        <v>#N/A</v>
      </c>
    </row>
    <row r="341" spans="1:10" x14ac:dyDescent="0.3">
      <c r="A341"/>
      <c r="B341" s="4" t="e">
        <f>VLOOKUP(A341,DO_Itemwise!A:G,2,FALSE)</f>
        <v>#N/A</v>
      </c>
      <c r="C341" s="6" t="e">
        <f>VLOOKUP(A341,DO_Itemwise!A:G,3,FALSE)</f>
        <v>#N/A</v>
      </c>
      <c r="D341" t="e">
        <f>VLOOKUP(A341,DO_Itemwise!A:G,4,FALSE)</f>
        <v>#N/A</v>
      </c>
      <c r="E341" t="e">
        <f>VLOOKUP(A341,CustomerDetail!A:E,5,0)</f>
        <v>#N/A</v>
      </c>
      <c r="F341" s="6" t="e">
        <f>VLOOKUP(E341,Mob.SalesPersons!C:D,2,0)</f>
        <v>#N/A</v>
      </c>
      <c r="G341" t="str">
        <f>IFERROR(VLOOKUP(D341,CUSTOMER!A:B,2,FALSE),"None")</f>
        <v>None</v>
      </c>
      <c r="H341" t="e">
        <f>VLOOKUP(A341,CustomerDetail!A:F,6,0)</f>
        <v>#N/A</v>
      </c>
      <c r="I341" t="e">
        <f>VLOOKUP(A341,CustomerDetail!A:G,7,0)</f>
        <v>#N/A</v>
      </c>
      <c r="J341" t="e">
        <f>VLOOKUP(E341,Mob.SalesPersons!C:E,3,0)</f>
        <v>#N/A</v>
      </c>
    </row>
    <row r="342" spans="1:10" x14ac:dyDescent="0.3">
      <c r="A342"/>
      <c r="B342" s="4" t="e">
        <f>VLOOKUP(A342,DO_Itemwise!A:G,2,FALSE)</f>
        <v>#N/A</v>
      </c>
      <c r="C342" s="6" t="e">
        <f>VLOOKUP(A342,DO_Itemwise!A:G,3,FALSE)</f>
        <v>#N/A</v>
      </c>
      <c r="D342" t="e">
        <f>VLOOKUP(A342,DO_Itemwise!A:G,4,FALSE)</f>
        <v>#N/A</v>
      </c>
      <c r="E342" t="e">
        <f>VLOOKUP(A342,CustomerDetail!A:E,5,0)</f>
        <v>#N/A</v>
      </c>
      <c r="F342" s="6" t="e">
        <f>VLOOKUP(E342,Mob.SalesPersons!C:D,2,0)</f>
        <v>#N/A</v>
      </c>
      <c r="G342" t="str">
        <f>IFERROR(VLOOKUP(D342,CUSTOMER!A:B,2,FALSE),"None")</f>
        <v>None</v>
      </c>
      <c r="H342" t="e">
        <f>VLOOKUP(A342,CustomerDetail!A:F,6,0)</f>
        <v>#N/A</v>
      </c>
      <c r="I342" t="e">
        <f>VLOOKUP(A342,CustomerDetail!A:G,7,0)</f>
        <v>#N/A</v>
      </c>
      <c r="J342" t="e">
        <f>VLOOKUP(E342,Mob.SalesPersons!C:E,3,0)</f>
        <v>#N/A</v>
      </c>
    </row>
    <row r="343" spans="1:10" x14ac:dyDescent="0.3">
      <c r="A343"/>
      <c r="B343" s="4" t="e">
        <f>VLOOKUP(A343,DO_Itemwise!A:G,2,FALSE)</f>
        <v>#N/A</v>
      </c>
      <c r="C343" s="6" t="e">
        <f>VLOOKUP(A343,DO_Itemwise!A:G,3,FALSE)</f>
        <v>#N/A</v>
      </c>
      <c r="D343" t="e">
        <f>VLOOKUP(A343,DO_Itemwise!A:G,4,FALSE)</f>
        <v>#N/A</v>
      </c>
      <c r="E343" t="e">
        <f>VLOOKUP(A343,CustomerDetail!A:E,5,0)</f>
        <v>#N/A</v>
      </c>
      <c r="F343" s="6" t="e">
        <f>VLOOKUP(E343,Mob.SalesPersons!C:D,2,0)</f>
        <v>#N/A</v>
      </c>
      <c r="G343" t="str">
        <f>IFERROR(VLOOKUP(D343,CUSTOMER!A:B,2,FALSE),"None")</f>
        <v>None</v>
      </c>
      <c r="H343" t="e">
        <f>VLOOKUP(A343,CustomerDetail!A:F,6,0)</f>
        <v>#N/A</v>
      </c>
      <c r="I343" t="e">
        <f>VLOOKUP(A343,CustomerDetail!A:G,7,0)</f>
        <v>#N/A</v>
      </c>
      <c r="J343" t="e">
        <f>VLOOKUP(E343,Mob.SalesPersons!C:E,3,0)</f>
        <v>#N/A</v>
      </c>
    </row>
    <row r="344" spans="1:10" x14ac:dyDescent="0.3">
      <c r="A344"/>
      <c r="B344" s="4" t="e">
        <f>VLOOKUP(A344,DO_Itemwise!A:G,2,FALSE)</f>
        <v>#N/A</v>
      </c>
      <c r="C344" s="6" t="e">
        <f>VLOOKUP(A344,DO_Itemwise!A:G,3,FALSE)</f>
        <v>#N/A</v>
      </c>
      <c r="D344" t="e">
        <f>VLOOKUP(A344,DO_Itemwise!A:G,4,FALSE)</f>
        <v>#N/A</v>
      </c>
      <c r="E344" t="e">
        <f>VLOOKUP(A344,CustomerDetail!A:E,5,0)</f>
        <v>#N/A</v>
      </c>
      <c r="F344" s="6" t="e">
        <f>VLOOKUP(E344,Mob.SalesPersons!C:D,2,0)</f>
        <v>#N/A</v>
      </c>
      <c r="G344" t="str">
        <f>IFERROR(VLOOKUP(D344,CUSTOMER!A:B,2,FALSE),"None")</f>
        <v>None</v>
      </c>
      <c r="H344" t="e">
        <f>VLOOKUP(A344,CustomerDetail!A:F,6,0)</f>
        <v>#N/A</v>
      </c>
      <c r="I344" t="e">
        <f>VLOOKUP(A344,CustomerDetail!A:G,7,0)</f>
        <v>#N/A</v>
      </c>
      <c r="J344" t="e">
        <f>VLOOKUP(E344,Mob.SalesPersons!C:E,3,0)</f>
        <v>#N/A</v>
      </c>
    </row>
    <row r="345" spans="1:10" x14ac:dyDescent="0.3">
      <c r="A345"/>
      <c r="B345" s="4" t="e">
        <f>VLOOKUP(A345,DO_Itemwise!A:G,2,FALSE)</f>
        <v>#N/A</v>
      </c>
      <c r="C345" s="6" t="e">
        <f>VLOOKUP(A345,DO_Itemwise!A:G,3,FALSE)</f>
        <v>#N/A</v>
      </c>
      <c r="D345" t="e">
        <f>VLOOKUP(A345,DO_Itemwise!A:G,4,FALSE)</f>
        <v>#N/A</v>
      </c>
      <c r="E345" t="e">
        <f>VLOOKUP(A345,CustomerDetail!A:E,5,0)</f>
        <v>#N/A</v>
      </c>
      <c r="F345" s="6" t="e">
        <f>VLOOKUP(E345,Mob.SalesPersons!C:D,2,0)</f>
        <v>#N/A</v>
      </c>
      <c r="G345" t="str">
        <f>IFERROR(VLOOKUP(D345,CUSTOMER!A:B,2,FALSE),"None")</f>
        <v>None</v>
      </c>
      <c r="H345" t="e">
        <f>VLOOKUP(A345,CustomerDetail!A:F,6,0)</f>
        <v>#N/A</v>
      </c>
      <c r="I345" t="e">
        <f>VLOOKUP(A345,CustomerDetail!A:G,7,0)</f>
        <v>#N/A</v>
      </c>
      <c r="J345" t="e">
        <f>VLOOKUP(E345,Mob.SalesPersons!C:E,3,0)</f>
        <v>#N/A</v>
      </c>
    </row>
    <row r="346" spans="1:10" x14ac:dyDescent="0.3">
      <c r="A346"/>
      <c r="B346" s="4" t="e">
        <f>VLOOKUP(A346,DO_Itemwise!A:G,2,FALSE)</f>
        <v>#N/A</v>
      </c>
      <c r="C346" s="6" t="e">
        <f>VLOOKUP(A346,DO_Itemwise!A:G,3,FALSE)</f>
        <v>#N/A</v>
      </c>
      <c r="D346" t="e">
        <f>VLOOKUP(A346,DO_Itemwise!A:G,4,FALSE)</f>
        <v>#N/A</v>
      </c>
      <c r="E346" t="e">
        <f>VLOOKUP(A346,CustomerDetail!A:E,5,0)</f>
        <v>#N/A</v>
      </c>
      <c r="F346" s="6" t="e">
        <f>VLOOKUP(E346,Mob.SalesPersons!C:D,2,0)</f>
        <v>#N/A</v>
      </c>
      <c r="G346" t="str">
        <f>IFERROR(VLOOKUP(D346,CUSTOMER!A:B,2,FALSE),"None")</f>
        <v>None</v>
      </c>
      <c r="H346" t="e">
        <f>VLOOKUP(A346,CustomerDetail!A:F,6,0)</f>
        <v>#N/A</v>
      </c>
      <c r="I346" t="e">
        <f>VLOOKUP(A346,CustomerDetail!A:G,7,0)</f>
        <v>#N/A</v>
      </c>
      <c r="J346" t="e">
        <f>VLOOKUP(E346,Mob.SalesPersons!C:E,3,0)</f>
        <v>#N/A</v>
      </c>
    </row>
    <row r="347" spans="1:10" x14ac:dyDescent="0.3">
      <c r="A347"/>
      <c r="B347" s="4" t="e">
        <f>VLOOKUP(A347,DO_Itemwise!A:G,2,FALSE)</f>
        <v>#N/A</v>
      </c>
      <c r="C347" s="6" t="e">
        <f>VLOOKUP(A347,DO_Itemwise!A:G,3,FALSE)</f>
        <v>#N/A</v>
      </c>
      <c r="D347" t="e">
        <f>VLOOKUP(A347,DO_Itemwise!A:G,4,FALSE)</f>
        <v>#N/A</v>
      </c>
      <c r="E347" t="e">
        <f>VLOOKUP(A347,CustomerDetail!A:E,5,0)</f>
        <v>#N/A</v>
      </c>
      <c r="F347" s="6" t="e">
        <f>VLOOKUP(E347,Mob.SalesPersons!C:D,2,0)</f>
        <v>#N/A</v>
      </c>
      <c r="G347" t="str">
        <f>IFERROR(VLOOKUP(D347,CUSTOMER!A:B,2,FALSE),"None")</f>
        <v>None</v>
      </c>
      <c r="H347" t="e">
        <f>VLOOKUP(A347,CustomerDetail!A:F,6,0)</f>
        <v>#N/A</v>
      </c>
      <c r="I347" t="e">
        <f>VLOOKUP(A347,CustomerDetail!A:G,7,0)</f>
        <v>#N/A</v>
      </c>
      <c r="J347" t="e">
        <f>VLOOKUP(E347,Mob.SalesPersons!C:E,3,0)</f>
        <v>#N/A</v>
      </c>
    </row>
    <row r="348" spans="1:10" x14ac:dyDescent="0.3">
      <c r="A348"/>
      <c r="B348" s="4" t="e">
        <f>VLOOKUP(A348,DO_Itemwise!A:G,2,FALSE)</f>
        <v>#N/A</v>
      </c>
      <c r="C348" s="6" t="e">
        <f>VLOOKUP(A348,DO_Itemwise!A:G,3,FALSE)</f>
        <v>#N/A</v>
      </c>
      <c r="D348" t="e">
        <f>VLOOKUP(A348,DO_Itemwise!A:G,4,FALSE)</f>
        <v>#N/A</v>
      </c>
      <c r="E348" t="e">
        <f>VLOOKUP(A348,CustomerDetail!A:E,5,0)</f>
        <v>#N/A</v>
      </c>
      <c r="F348" s="6" t="e">
        <f>VLOOKUP(E348,Mob.SalesPersons!C:D,2,0)</f>
        <v>#N/A</v>
      </c>
      <c r="G348" t="str">
        <f>IFERROR(VLOOKUP(D348,CUSTOMER!A:B,2,FALSE),"None")</f>
        <v>None</v>
      </c>
      <c r="H348" t="e">
        <f>VLOOKUP(A348,CustomerDetail!A:F,6,0)</f>
        <v>#N/A</v>
      </c>
      <c r="I348" t="e">
        <f>VLOOKUP(A348,CustomerDetail!A:G,7,0)</f>
        <v>#N/A</v>
      </c>
      <c r="J348" t="e">
        <f>VLOOKUP(E348,Mob.SalesPersons!C:E,3,0)</f>
        <v>#N/A</v>
      </c>
    </row>
    <row r="349" spans="1:10" x14ac:dyDescent="0.3">
      <c r="A349"/>
      <c r="B349" s="4" t="e">
        <f>VLOOKUP(A349,DO_Itemwise!A:G,2,FALSE)</f>
        <v>#N/A</v>
      </c>
      <c r="C349" s="6" t="e">
        <f>VLOOKUP(A349,DO_Itemwise!A:G,3,FALSE)</f>
        <v>#N/A</v>
      </c>
      <c r="D349" t="e">
        <f>VLOOKUP(A349,DO_Itemwise!A:G,4,FALSE)</f>
        <v>#N/A</v>
      </c>
      <c r="E349" t="e">
        <f>VLOOKUP(A349,CustomerDetail!A:E,5,0)</f>
        <v>#N/A</v>
      </c>
      <c r="F349" s="6" t="e">
        <f>VLOOKUP(E349,Mob.SalesPersons!C:D,2,0)</f>
        <v>#N/A</v>
      </c>
      <c r="G349" t="str">
        <f>IFERROR(VLOOKUP(D349,CUSTOMER!A:B,2,FALSE),"None")</f>
        <v>None</v>
      </c>
      <c r="H349" t="e">
        <f>VLOOKUP(A349,CustomerDetail!A:F,6,0)</f>
        <v>#N/A</v>
      </c>
      <c r="I349" t="e">
        <f>VLOOKUP(A349,CustomerDetail!A:G,7,0)</f>
        <v>#N/A</v>
      </c>
      <c r="J349" t="e">
        <f>VLOOKUP(E349,Mob.SalesPersons!C:E,3,0)</f>
        <v>#N/A</v>
      </c>
    </row>
    <row r="350" spans="1:10" x14ac:dyDescent="0.3">
      <c r="A350"/>
      <c r="B350" s="4" t="e">
        <f>VLOOKUP(A350,DO_Itemwise!A:G,2,FALSE)</f>
        <v>#N/A</v>
      </c>
      <c r="C350" s="6" t="e">
        <f>VLOOKUP(A350,DO_Itemwise!A:G,3,FALSE)</f>
        <v>#N/A</v>
      </c>
      <c r="D350" t="e">
        <f>VLOOKUP(A350,DO_Itemwise!A:G,4,FALSE)</f>
        <v>#N/A</v>
      </c>
      <c r="E350" t="e">
        <f>VLOOKUP(A350,CustomerDetail!A:E,5,0)</f>
        <v>#N/A</v>
      </c>
      <c r="F350" s="6" t="e">
        <f>VLOOKUP(E350,Mob.SalesPersons!C:D,2,0)</f>
        <v>#N/A</v>
      </c>
      <c r="G350" t="str">
        <f>IFERROR(VLOOKUP(D350,CUSTOMER!A:B,2,FALSE),"None")</f>
        <v>None</v>
      </c>
      <c r="H350" t="e">
        <f>VLOOKUP(A350,CustomerDetail!A:F,6,0)</f>
        <v>#N/A</v>
      </c>
      <c r="I350" t="e">
        <f>VLOOKUP(A350,CustomerDetail!A:G,7,0)</f>
        <v>#N/A</v>
      </c>
      <c r="J350" t="e">
        <f>VLOOKUP(E350,Mob.SalesPersons!C:E,3,0)</f>
        <v>#N/A</v>
      </c>
    </row>
    <row r="351" spans="1:10" x14ac:dyDescent="0.3">
      <c r="A351"/>
      <c r="B351" s="4" t="e">
        <f>VLOOKUP(A351,DO_Itemwise!A:G,2,FALSE)</f>
        <v>#N/A</v>
      </c>
      <c r="C351" s="6" t="e">
        <f>VLOOKUP(A351,DO_Itemwise!A:G,3,FALSE)</f>
        <v>#N/A</v>
      </c>
      <c r="D351" t="e">
        <f>VLOOKUP(A351,DO_Itemwise!A:G,4,FALSE)</f>
        <v>#N/A</v>
      </c>
      <c r="E351" t="e">
        <f>VLOOKUP(A351,CustomerDetail!A:E,5,0)</f>
        <v>#N/A</v>
      </c>
      <c r="F351" s="6" t="e">
        <f>VLOOKUP(E351,Mob.SalesPersons!C:D,2,0)</f>
        <v>#N/A</v>
      </c>
      <c r="G351" t="str">
        <f>IFERROR(VLOOKUP(D351,CUSTOMER!A:B,2,FALSE),"None")</f>
        <v>None</v>
      </c>
      <c r="H351" t="e">
        <f>VLOOKUP(A351,CustomerDetail!A:F,6,0)</f>
        <v>#N/A</v>
      </c>
      <c r="I351" t="e">
        <f>VLOOKUP(A351,CustomerDetail!A:G,7,0)</f>
        <v>#N/A</v>
      </c>
      <c r="J351" t="e">
        <f>VLOOKUP(E351,Mob.SalesPersons!C:E,3,0)</f>
        <v>#N/A</v>
      </c>
    </row>
    <row r="352" spans="1:10" x14ac:dyDescent="0.3">
      <c r="A352"/>
      <c r="B352" s="4" t="e">
        <f>VLOOKUP(A352,DO_Itemwise!A:G,2,FALSE)</f>
        <v>#N/A</v>
      </c>
      <c r="C352" s="6" t="e">
        <f>VLOOKUP(A352,DO_Itemwise!A:G,3,FALSE)</f>
        <v>#N/A</v>
      </c>
      <c r="D352" t="e">
        <f>VLOOKUP(A352,DO_Itemwise!A:G,4,FALSE)</f>
        <v>#N/A</v>
      </c>
      <c r="E352" t="e">
        <f>VLOOKUP(A352,CustomerDetail!A:E,5,0)</f>
        <v>#N/A</v>
      </c>
      <c r="F352" s="6" t="e">
        <f>VLOOKUP(E352,Mob.SalesPersons!C:D,2,0)</f>
        <v>#N/A</v>
      </c>
      <c r="G352" t="str">
        <f>IFERROR(VLOOKUP(D352,CUSTOMER!A:B,2,FALSE),"None")</f>
        <v>None</v>
      </c>
      <c r="H352" t="e">
        <f>VLOOKUP(A352,CustomerDetail!A:F,6,0)</f>
        <v>#N/A</v>
      </c>
      <c r="I352" t="e">
        <f>VLOOKUP(A352,CustomerDetail!A:G,7,0)</f>
        <v>#N/A</v>
      </c>
      <c r="J352" t="e">
        <f>VLOOKUP(E352,Mob.SalesPersons!C:E,3,0)</f>
        <v>#N/A</v>
      </c>
    </row>
    <row r="353" spans="1:10" x14ac:dyDescent="0.3">
      <c r="A353"/>
      <c r="B353" s="4" t="e">
        <f>VLOOKUP(A353,DO_Itemwise!A:G,2,FALSE)</f>
        <v>#N/A</v>
      </c>
      <c r="C353" s="6" t="e">
        <f>VLOOKUP(A353,DO_Itemwise!A:G,3,FALSE)</f>
        <v>#N/A</v>
      </c>
      <c r="D353" t="e">
        <f>VLOOKUP(A353,DO_Itemwise!A:G,4,FALSE)</f>
        <v>#N/A</v>
      </c>
      <c r="E353" t="e">
        <f>VLOOKUP(A353,CustomerDetail!A:E,5,0)</f>
        <v>#N/A</v>
      </c>
      <c r="F353" s="6" t="e">
        <f>VLOOKUP(E353,Mob.SalesPersons!C:D,2,0)</f>
        <v>#N/A</v>
      </c>
      <c r="G353" t="str">
        <f>IFERROR(VLOOKUP(D353,CUSTOMER!A:B,2,FALSE),"None")</f>
        <v>None</v>
      </c>
      <c r="H353" t="e">
        <f>VLOOKUP(A353,CustomerDetail!A:F,6,0)</f>
        <v>#N/A</v>
      </c>
      <c r="I353" t="e">
        <f>VLOOKUP(A353,CustomerDetail!A:G,7,0)</f>
        <v>#N/A</v>
      </c>
      <c r="J353" t="e">
        <f>VLOOKUP(E353,Mob.SalesPersons!C:E,3,0)</f>
        <v>#N/A</v>
      </c>
    </row>
    <row r="354" spans="1:10" x14ac:dyDescent="0.3">
      <c r="A354"/>
      <c r="B354" s="4" t="e">
        <f>VLOOKUP(A354,DO_Itemwise!A:G,2,FALSE)</f>
        <v>#N/A</v>
      </c>
      <c r="C354" s="6" t="e">
        <f>VLOOKUP(A354,DO_Itemwise!A:G,3,FALSE)</f>
        <v>#N/A</v>
      </c>
      <c r="D354" t="e">
        <f>VLOOKUP(A354,DO_Itemwise!A:G,4,FALSE)</f>
        <v>#N/A</v>
      </c>
      <c r="E354" t="e">
        <f>VLOOKUP(A354,CustomerDetail!A:E,5,0)</f>
        <v>#N/A</v>
      </c>
      <c r="F354" s="6" t="e">
        <f>VLOOKUP(E354,Mob.SalesPersons!C:D,2,0)</f>
        <v>#N/A</v>
      </c>
      <c r="G354" t="str">
        <f>IFERROR(VLOOKUP(D354,CUSTOMER!A:B,2,FALSE),"None")</f>
        <v>None</v>
      </c>
      <c r="H354" t="e">
        <f>VLOOKUP(A354,CustomerDetail!A:F,6,0)</f>
        <v>#N/A</v>
      </c>
      <c r="I354" t="e">
        <f>VLOOKUP(A354,CustomerDetail!A:G,7,0)</f>
        <v>#N/A</v>
      </c>
      <c r="J354" t="e">
        <f>VLOOKUP(E354,Mob.SalesPersons!C:E,3,0)</f>
        <v>#N/A</v>
      </c>
    </row>
    <row r="355" spans="1:10" x14ac:dyDescent="0.3">
      <c r="A355"/>
      <c r="B355" s="4" t="e">
        <f>VLOOKUP(A355,DO_Itemwise!A:G,2,FALSE)</f>
        <v>#N/A</v>
      </c>
      <c r="C355" s="6" t="e">
        <f>VLOOKUP(A355,DO_Itemwise!A:G,3,FALSE)</f>
        <v>#N/A</v>
      </c>
      <c r="D355" t="e">
        <f>VLOOKUP(A355,DO_Itemwise!A:G,4,FALSE)</f>
        <v>#N/A</v>
      </c>
      <c r="E355" t="e">
        <f>VLOOKUP(A355,CustomerDetail!A:E,5,0)</f>
        <v>#N/A</v>
      </c>
      <c r="F355" s="6" t="e">
        <f>VLOOKUP(E355,Mob.SalesPersons!C:D,2,0)</f>
        <v>#N/A</v>
      </c>
      <c r="G355" t="str">
        <f>IFERROR(VLOOKUP(D355,CUSTOMER!A:B,2,FALSE),"None")</f>
        <v>None</v>
      </c>
      <c r="H355" t="e">
        <f>VLOOKUP(A355,CustomerDetail!A:F,6,0)</f>
        <v>#N/A</v>
      </c>
      <c r="I355" t="e">
        <f>VLOOKUP(A355,CustomerDetail!A:G,7,0)</f>
        <v>#N/A</v>
      </c>
      <c r="J355" t="e">
        <f>VLOOKUP(E355,Mob.SalesPersons!C:E,3,0)</f>
        <v>#N/A</v>
      </c>
    </row>
    <row r="356" spans="1:10" x14ac:dyDescent="0.3">
      <c r="A356"/>
      <c r="B356" s="4" t="e">
        <f>VLOOKUP(A356,DO_Itemwise!A:G,2,FALSE)</f>
        <v>#N/A</v>
      </c>
      <c r="C356" s="6" t="e">
        <f>VLOOKUP(A356,DO_Itemwise!A:G,3,FALSE)</f>
        <v>#N/A</v>
      </c>
      <c r="D356" t="e">
        <f>VLOOKUP(A356,DO_Itemwise!A:G,4,FALSE)</f>
        <v>#N/A</v>
      </c>
      <c r="E356" t="e">
        <f>VLOOKUP(A356,CustomerDetail!A:E,5,0)</f>
        <v>#N/A</v>
      </c>
      <c r="F356" s="6" t="e">
        <f>VLOOKUP(E356,Mob.SalesPersons!C:D,2,0)</f>
        <v>#N/A</v>
      </c>
      <c r="G356" t="str">
        <f>IFERROR(VLOOKUP(D356,CUSTOMER!A:B,2,FALSE),"None")</f>
        <v>None</v>
      </c>
      <c r="H356" t="e">
        <f>VLOOKUP(A356,CustomerDetail!A:F,6,0)</f>
        <v>#N/A</v>
      </c>
      <c r="I356" t="e">
        <f>VLOOKUP(A356,CustomerDetail!A:G,7,0)</f>
        <v>#N/A</v>
      </c>
      <c r="J356" t="e">
        <f>VLOOKUP(E356,Mob.SalesPersons!C:E,3,0)</f>
        <v>#N/A</v>
      </c>
    </row>
    <row r="357" spans="1:10" x14ac:dyDescent="0.3">
      <c r="A357"/>
      <c r="B357" s="4" t="e">
        <f>VLOOKUP(A357,DO_Itemwise!A:G,2,FALSE)</f>
        <v>#N/A</v>
      </c>
      <c r="C357" s="6" t="e">
        <f>VLOOKUP(A357,DO_Itemwise!A:G,3,FALSE)</f>
        <v>#N/A</v>
      </c>
      <c r="D357" t="e">
        <f>VLOOKUP(A357,DO_Itemwise!A:G,4,FALSE)</f>
        <v>#N/A</v>
      </c>
      <c r="E357" t="e">
        <f>VLOOKUP(A357,CustomerDetail!A:E,5,0)</f>
        <v>#N/A</v>
      </c>
      <c r="F357" s="6" t="e">
        <f>VLOOKUP(E357,Mob.SalesPersons!C:D,2,0)</f>
        <v>#N/A</v>
      </c>
      <c r="G357" t="str">
        <f>IFERROR(VLOOKUP(D357,CUSTOMER!A:B,2,FALSE),"None")</f>
        <v>None</v>
      </c>
      <c r="H357" t="e">
        <f>VLOOKUP(A357,CustomerDetail!A:F,6,0)</f>
        <v>#N/A</v>
      </c>
      <c r="I357" t="e">
        <f>VLOOKUP(A357,CustomerDetail!A:G,7,0)</f>
        <v>#N/A</v>
      </c>
      <c r="J357" t="e">
        <f>VLOOKUP(E357,Mob.SalesPersons!C:E,3,0)</f>
        <v>#N/A</v>
      </c>
    </row>
    <row r="358" spans="1:10" x14ac:dyDescent="0.3">
      <c r="A358"/>
      <c r="B358" s="4" t="e">
        <f>VLOOKUP(A358,DO_Itemwise!A:G,2,FALSE)</f>
        <v>#N/A</v>
      </c>
      <c r="C358" s="6" t="e">
        <f>VLOOKUP(A358,DO_Itemwise!A:G,3,FALSE)</f>
        <v>#N/A</v>
      </c>
      <c r="D358" t="e">
        <f>VLOOKUP(A358,DO_Itemwise!A:G,4,FALSE)</f>
        <v>#N/A</v>
      </c>
      <c r="E358" t="e">
        <f>VLOOKUP(A358,CustomerDetail!A:E,5,0)</f>
        <v>#N/A</v>
      </c>
      <c r="F358" s="6" t="e">
        <f>VLOOKUP(E358,Mob.SalesPersons!C:D,2,0)</f>
        <v>#N/A</v>
      </c>
      <c r="G358" t="str">
        <f>IFERROR(VLOOKUP(D358,CUSTOMER!A:B,2,FALSE),"None")</f>
        <v>None</v>
      </c>
      <c r="H358" t="e">
        <f>VLOOKUP(A358,CustomerDetail!A:F,6,0)</f>
        <v>#N/A</v>
      </c>
      <c r="I358" t="e">
        <f>VLOOKUP(A358,CustomerDetail!A:G,7,0)</f>
        <v>#N/A</v>
      </c>
      <c r="J358" t="e">
        <f>VLOOKUP(E358,Mob.SalesPersons!C:E,3,0)</f>
        <v>#N/A</v>
      </c>
    </row>
    <row r="359" spans="1:10" x14ac:dyDescent="0.3">
      <c r="A359"/>
      <c r="B359" s="4" t="e">
        <f>VLOOKUP(A359,DO_Itemwise!A:G,2,FALSE)</f>
        <v>#N/A</v>
      </c>
      <c r="C359" s="6" t="e">
        <f>VLOOKUP(A359,DO_Itemwise!A:G,3,FALSE)</f>
        <v>#N/A</v>
      </c>
      <c r="D359" t="e">
        <f>VLOOKUP(A359,DO_Itemwise!A:G,4,FALSE)</f>
        <v>#N/A</v>
      </c>
      <c r="E359" t="e">
        <f>VLOOKUP(A359,CustomerDetail!A:E,5,0)</f>
        <v>#N/A</v>
      </c>
      <c r="F359" s="6" t="e">
        <f>VLOOKUP(E359,Mob.SalesPersons!C:D,2,0)</f>
        <v>#N/A</v>
      </c>
      <c r="G359" t="str">
        <f>IFERROR(VLOOKUP(D359,CUSTOMER!A:B,2,FALSE),"None")</f>
        <v>None</v>
      </c>
      <c r="H359" t="e">
        <f>VLOOKUP(A359,CustomerDetail!A:F,6,0)</f>
        <v>#N/A</v>
      </c>
      <c r="I359" t="e">
        <f>VLOOKUP(A359,CustomerDetail!A:G,7,0)</f>
        <v>#N/A</v>
      </c>
      <c r="J359" t="e">
        <f>VLOOKUP(E359,Mob.SalesPersons!C:E,3,0)</f>
        <v>#N/A</v>
      </c>
    </row>
    <row r="360" spans="1:10" x14ac:dyDescent="0.3">
      <c r="A360"/>
      <c r="B360" s="4" t="e">
        <f>VLOOKUP(A360,DO_Itemwise!A:G,2,FALSE)</f>
        <v>#N/A</v>
      </c>
      <c r="C360" s="6" t="e">
        <f>VLOOKUP(A360,DO_Itemwise!A:G,3,FALSE)</f>
        <v>#N/A</v>
      </c>
      <c r="D360" t="e">
        <f>VLOOKUP(A360,DO_Itemwise!A:G,4,FALSE)</f>
        <v>#N/A</v>
      </c>
      <c r="E360" t="e">
        <f>VLOOKUP(A360,CustomerDetail!A:E,5,0)</f>
        <v>#N/A</v>
      </c>
      <c r="F360" s="6" t="e">
        <f>VLOOKUP(E360,Mob.SalesPersons!C:D,2,0)</f>
        <v>#N/A</v>
      </c>
      <c r="G360" t="str">
        <f>IFERROR(VLOOKUP(D360,CUSTOMER!A:B,2,FALSE),"None")</f>
        <v>None</v>
      </c>
      <c r="H360" t="e">
        <f>VLOOKUP(A360,CustomerDetail!A:F,6,0)</f>
        <v>#N/A</v>
      </c>
      <c r="I360" t="e">
        <f>VLOOKUP(A360,CustomerDetail!A:G,7,0)</f>
        <v>#N/A</v>
      </c>
      <c r="J360" t="e">
        <f>VLOOKUP(E360,Mob.SalesPersons!C:E,3,0)</f>
        <v>#N/A</v>
      </c>
    </row>
    <row r="361" spans="1:10" x14ac:dyDescent="0.3">
      <c r="A361"/>
      <c r="B361" s="4" t="e">
        <f>VLOOKUP(A361,DO_Itemwise!A:G,2,FALSE)</f>
        <v>#N/A</v>
      </c>
      <c r="C361" s="6" t="e">
        <f>VLOOKUP(A361,DO_Itemwise!A:G,3,FALSE)</f>
        <v>#N/A</v>
      </c>
      <c r="D361" t="e">
        <f>VLOOKUP(A361,DO_Itemwise!A:G,4,FALSE)</f>
        <v>#N/A</v>
      </c>
      <c r="E361" t="e">
        <f>VLOOKUP(A361,CustomerDetail!A:E,5,0)</f>
        <v>#N/A</v>
      </c>
      <c r="F361" s="6" t="e">
        <f>VLOOKUP(E361,Mob.SalesPersons!C:D,2,0)</f>
        <v>#N/A</v>
      </c>
      <c r="G361" t="str">
        <f>IFERROR(VLOOKUP(D361,CUSTOMER!A:B,2,FALSE),"None")</f>
        <v>None</v>
      </c>
      <c r="H361" t="e">
        <f>VLOOKUP(A361,CustomerDetail!A:F,6,0)</f>
        <v>#N/A</v>
      </c>
      <c r="I361" t="e">
        <f>VLOOKUP(A361,CustomerDetail!A:G,7,0)</f>
        <v>#N/A</v>
      </c>
      <c r="J361" t="e">
        <f>VLOOKUP(E361,Mob.SalesPersons!C:E,3,0)</f>
        <v>#N/A</v>
      </c>
    </row>
    <row r="362" spans="1:10" x14ac:dyDescent="0.3">
      <c r="A362"/>
      <c r="B362" s="4" t="e">
        <f>VLOOKUP(A362,DO_Itemwise!A:G,2,FALSE)</f>
        <v>#N/A</v>
      </c>
      <c r="C362" s="6" t="e">
        <f>VLOOKUP(A362,DO_Itemwise!A:G,3,FALSE)</f>
        <v>#N/A</v>
      </c>
      <c r="D362" t="e">
        <f>VLOOKUP(A362,DO_Itemwise!A:G,4,FALSE)</f>
        <v>#N/A</v>
      </c>
      <c r="E362" t="e">
        <f>VLOOKUP(A362,CustomerDetail!A:E,5,0)</f>
        <v>#N/A</v>
      </c>
      <c r="F362" s="6" t="e">
        <f>VLOOKUP(E362,Mob.SalesPersons!C:D,2,0)</f>
        <v>#N/A</v>
      </c>
      <c r="G362" t="str">
        <f>IFERROR(VLOOKUP(D362,CUSTOMER!A:B,2,FALSE),"None")</f>
        <v>None</v>
      </c>
      <c r="H362" t="e">
        <f>VLOOKUP(A362,CustomerDetail!A:F,6,0)</f>
        <v>#N/A</v>
      </c>
      <c r="I362" t="e">
        <f>VLOOKUP(A362,CustomerDetail!A:G,7,0)</f>
        <v>#N/A</v>
      </c>
      <c r="J362" t="e">
        <f>VLOOKUP(E362,Mob.SalesPersons!C:E,3,0)</f>
        <v>#N/A</v>
      </c>
    </row>
    <row r="363" spans="1:10" x14ac:dyDescent="0.3">
      <c r="A363"/>
      <c r="B363" s="4" t="e">
        <f>VLOOKUP(A363,DO_Itemwise!A:G,2,FALSE)</f>
        <v>#N/A</v>
      </c>
      <c r="C363" s="6" t="e">
        <f>VLOOKUP(A363,DO_Itemwise!A:G,3,FALSE)</f>
        <v>#N/A</v>
      </c>
      <c r="D363" t="e">
        <f>VLOOKUP(A363,DO_Itemwise!A:G,4,FALSE)</f>
        <v>#N/A</v>
      </c>
      <c r="E363" t="e">
        <f>VLOOKUP(A363,CustomerDetail!A:E,5,0)</f>
        <v>#N/A</v>
      </c>
      <c r="F363" s="6" t="e">
        <f>VLOOKUP(E363,Mob.SalesPersons!C:D,2,0)</f>
        <v>#N/A</v>
      </c>
      <c r="G363" t="str">
        <f>IFERROR(VLOOKUP(D363,CUSTOMER!A:B,2,FALSE),"None")</f>
        <v>None</v>
      </c>
      <c r="H363" t="e">
        <f>VLOOKUP(A363,CustomerDetail!A:F,6,0)</f>
        <v>#N/A</v>
      </c>
      <c r="I363" t="e">
        <f>VLOOKUP(A363,CustomerDetail!A:G,7,0)</f>
        <v>#N/A</v>
      </c>
      <c r="J363" t="e">
        <f>VLOOKUP(E363,Mob.SalesPersons!C:E,3,0)</f>
        <v>#N/A</v>
      </c>
    </row>
    <row r="364" spans="1:10" x14ac:dyDescent="0.3">
      <c r="A364"/>
      <c r="B364" s="4" t="e">
        <f>VLOOKUP(A364,DO_Itemwise!A:G,2,FALSE)</f>
        <v>#N/A</v>
      </c>
      <c r="C364" s="6" t="e">
        <f>VLOOKUP(A364,DO_Itemwise!A:G,3,FALSE)</f>
        <v>#N/A</v>
      </c>
      <c r="D364" t="e">
        <f>VLOOKUP(A364,DO_Itemwise!A:G,4,FALSE)</f>
        <v>#N/A</v>
      </c>
      <c r="E364" t="e">
        <f>VLOOKUP(A364,CustomerDetail!A:E,5,0)</f>
        <v>#N/A</v>
      </c>
      <c r="F364" s="6" t="e">
        <f>VLOOKUP(E364,Mob.SalesPersons!C:D,2,0)</f>
        <v>#N/A</v>
      </c>
      <c r="G364" t="str">
        <f>IFERROR(VLOOKUP(D364,CUSTOMER!A:B,2,FALSE),"None")</f>
        <v>None</v>
      </c>
      <c r="H364" t="e">
        <f>VLOOKUP(A364,CustomerDetail!A:F,6,0)</f>
        <v>#N/A</v>
      </c>
      <c r="I364" t="e">
        <f>VLOOKUP(A364,CustomerDetail!A:G,7,0)</f>
        <v>#N/A</v>
      </c>
      <c r="J364" t="e">
        <f>VLOOKUP(E364,Mob.SalesPersons!C:E,3,0)</f>
        <v>#N/A</v>
      </c>
    </row>
    <row r="365" spans="1:10" x14ac:dyDescent="0.3">
      <c r="A365"/>
      <c r="B365" s="4" t="e">
        <f>VLOOKUP(A365,DO_Itemwise!A:G,2,FALSE)</f>
        <v>#N/A</v>
      </c>
      <c r="C365" s="6" t="e">
        <f>VLOOKUP(A365,DO_Itemwise!A:G,3,FALSE)</f>
        <v>#N/A</v>
      </c>
      <c r="D365" t="e">
        <f>VLOOKUP(A365,DO_Itemwise!A:G,4,FALSE)</f>
        <v>#N/A</v>
      </c>
      <c r="E365" t="e">
        <f>VLOOKUP(A365,CustomerDetail!A:E,5,0)</f>
        <v>#N/A</v>
      </c>
      <c r="F365" s="6" t="e">
        <f>VLOOKUP(E365,Mob.SalesPersons!C:D,2,0)</f>
        <v>#N/A</v>
      </c>
      <c r="G365" t="str">
        <f>IFERROR(VLOOKUP(D365,CUSTOMER!A:B,2,FALSE),"None")</f>
        <v>None</v>
      </c>
      <c r="H365" t="e">
        <f>VLOOKUP(A365,CustomerDetail!A:F,6,0)</f>
        <v>#N/A</v>
      </c>
      <c r="I365" t="e">
        <f>VLOOKUP(A365,CustomerDetail!A:G,7,0)</f>
        <v>#N/A</v>
      </c>
      <c r="J365" t="e">
        <f>VLOOKUP(E365,Mob.SalesPersons!C:E,3,0)</f>
        <v>#N/A</v>
      </c>
    </row>
    <row r="366" spans="1:10" x14ac:dyDescent="0.3">
      <c r="A366"/>
      <c r="B366" s="4" t="e">
        <f>VLOOKUP(A366,DO_Itemwise!A:G,2,FALSE)</f>
        <v>#N/A</v>
      </c>
      <c r="C366" s="6" t="e">
        <f>VLOOKUP(A366,DO_Itemwise!A:G,3,FALSE)</f>
        <v>#N/A</v>
      </c>
      <c r="D366" t="e">
        <f>VLOOKUP(A366,DO_Itemwise!A:G,4,FALSE)</f>
        <v>#N/A</v>
      </c>
      <c r="E366" t="e">
        <f>VLOOKUP(A366,CustomerDetail!A:E,5,0)</f>
        <v>#N/A</v>
      </c>
      <c r="F366" s="6" t="e">
        <f>VLOOKUP(E366,Mob.SalesPersons!C:D,2,0)</f>
        <v>#N/A</v>
      </c>
      <c r="G366" t="str">
        <f>IFERROR(VLOOKUP(D366,CUSTOMER!A:B,2,FALSE),"None")</f>
        <v>None</v>
      </c>
      <c r="H366" t="e">
        <f>VLOOKUP(A366,CustomerDetail!A:F,6,0)</f>
        <v>#N/A</v>
      </c>
      <c r="I366" t="e">
        <f>VLOOKUP(A366,CustomerDetail!A:G,7,0)</f>
        <v>#N/A</v>
      </c>
      <c r="J366" t="e">
        <f>VLOOKUP(E366,Mob.SalesPersons!C:E,3,0)</f>
        <v>#N/A</v>
      </c>
    </row>
    <row r="367" spans="1:10" x14ac:dyDescent="0.3">
      <c r="A367"/>
      <c r="B367" s="4" t="e">
        <f>VLOOKUP(A367,DO_Itemwise!A:G,2,FALSE)</f>
        <v>#N/A</v>
      </c>
      <c r="C367" s="6" t="e">
        <f>VLOOKUP(A367,DO_Itemwise!A:G,3,FALSE)</f>
        <v>#N/A</v>
      </c>
      <c r="D367" t="e">
        <f>VLOOKUP(A367,DO_Itemwise!A:G,4,FALSE)</f>
        <v>#N/A</v>
      </c>
      <c r="E367" t="e">
        <f>VLOOKUP(A367,CustomerDetail!A:E,5,0)</f>
        <v>#N/A</v>
      </c>
      <c r="F367" s="6" t="e">
        <f>VLOOKUP(E367,Mob.SalesPersons!C:D,2,0)</f>
        <v>#N/A</v>
      </c>
      <c r="G367" t="str">
        <f>IFERROR(VLOOKUP(D367,CUSTOMER!A:B,2,FALSE),"None")</f>
        <v>None</v>
      </c>
      <c r="H367" t="e">
        <f>VLOOKUP(A367,CustomerDetail!A:F,6,0)</f>
        <v>#N/A</v>
      </c>
      <c r="I367" t="e">
        <f>VLOOKUP(A367,CustomerDetail!A:G,7,0)</f>
        <v>#N/A</v>
      </c>
      <c r="J367" t="e">
        <f>VLOOKUP(E367,Mob.SalesPersons!C:E,3,0)</f>
        <v>#N/A</v>
      </c>
    </row>
    <row r="368" spans="1:10" x14ac:dyDescent="0.3">
      <c r="A368"/>
      <c r="B368" s="4" t="e">
        <f>VLOOKUP(A368,DO_Itemwise!A:G,2,FALSE)</f>
        <v>#N/A</v>
      </c>
      <c r="C368" s="6" t="e">
        <f>VLOOKUP(A368,DO_Itemwise!A:G,3,FALSE)</f>
        <v>#N/A</v>
      </c>
      <c r="D368" t="e">
        <f>VLOOKUP(A368,DO_Itemwise!A:G,4,FALSE)</f>
        <v>#N/A</v>
      </c>
      <c r="E368" t="e">
        <f>VLOOKUP(A368,CustomerDetail!A:E,5,0)</f>
        <v>#N/A</v>
      </c>
      <c r="F368" s="6" t="e">
        <f>VLOOKUP(E368,Mob.SalesPersons!C:D,2,0)</f>
        <v>#N/A</v>
      </c>
      <c r="G368" t="str">
        <f>IFERROR(VLOOKUP(D368,CUSTOMER!A:B,2,FALSE),"None")</f>
        <v>None</v>
      </c>
      <c r="H368" t="e">
        <f>VLOOKUP(A368,CustomerDetail!A:F,6,0)</f>
        <v>#N/A</v>
      </c>
      <c r="I368" t="e">
        <f>VLOOKUP(A368,CustomerDetail!A:G,7,0)</f>
        <v>#N/A</v>
      </c>
      <c r="J368" t="e">
        <f>VLOOKUP(E368,Mob.SalesPersons!C:E,3,0)</f>
        <v>#N/A</v>
      </c>
    </row>
    <row r="369" spans="1:10" x14ac:dyDescent="0.3">
      <c r="A369"/>
      <c r="B369" s="4" t="e">
        <f>VLOOKUP(A369,DO_Itemwise!A:G,2,FALSE)</f>
        <v>#N/A</v>
      </c>
      <c r="C369" s="6" t="e">
        <f>VLOOKUP(A369,DO_Itemwise!A:G,3,FALSE)</f>
        <v>#N/A</v>
      </c>
      <c r="D369" t="e">
        <f>VLOOKUP(A369,DO_Itemwise!A:G,4,FALSE)</f>
        <v>#N/A</v>
      </c>
      <c r="E369" t="e">
        <f>VLOOKUP(A369,CustomerDetail!A:E,5,0)</f>
        <v>#N/A</v>
      </c>
      <c r="F369" s="6" t="e">
        <f>VLOOKUP(E369,Mob.SalesPersons!C:D,2,0)</f>
        <v>#N/A</v>
      </c>
      <c r="G369" t="str">
        <f>IFERROR(VLOOKUP(D369,CUSTOMER!A:B,2,FALSE),"None")</f>
        <v>None</v>
      </c>
      <c r="H369" t="e">
        <f>VLOOKUP(A369,CustomerDetail!A:F,6,0)</f>
        <v>#N/A</v>
      </c>
      <c r="I369" t="e">
        <f>VLOOKUP(A369,CustomerDetail!A:G,7,0)</f>
        <v>#N/A</v>
      </c>
      <c r="J369" t="e">
        <f>VLOOKUP(E369,Mob.SalesPersons!C:E,3,0)</f>
        <v>#N/A</v>
      </c>
    </row>
    <row r="370" spans="1:10" x14ac:dyDescent="0.3">
      <c r="A370"/>
      <c r="B370" s="4" t="e">
        <f>VLOOKUP(A370,DO_Itemwise!A:G,2,FALSE)</f>
        <v>#N/A</v>
      </c>
      <c r="C370" s="6" t="e">
        <f>VLOOKUP(A370,DO_Itemwise!A:G,3,FALSE)</f>
        <v>#N/A</v>
      </c>
      <c r="D370" t="e">
        <f>VLOOKUP(A370,DO_Itemwise!A:G,4,FALSE)</f>
        <v>#N/A</v>
      </c>
      <c r="E370" t="e">
        <f>VLOOKUP(A370,CustomerDetail!A:E,5,0)</f>
        <v>#N/A</v>
      </c>
      <c r="F370" s="6" t="e">
        <f>VLOOKUP(E370,Mob.SalesPersons!C:D,2,0)</f>
        <v>#N/A</v>
      </c>
      <c r="G370" t="str">
        <f>IFERROR(VLOOKUP(D370,CUSTOMER!A:B,2,FALSE),"None")</f>
        <v>None</v>
      </c>
      <c r="H370" t="e">
        <f>VLOOKUP(A370,CustomerDetail!A:F,6,0)</f>
        <v>#N/A</v>
      </c>
      <c r="I370" t="e">
        <f>VLOOKUP(A370,CustomerDetail!A:G,7,0)</f>
        <v>#N/A</v>
      </c>
      <c r="J370" t="e">
        <f>VLOOKUP(E370,Mob.SalesPersons!C:E,3,0)</f>
        <v>#N/A</v>
      </c>
    </row>
    <row r="371" spans="1:10" x14ac:dyDescent="0.3">
      <c r="A371"/>
      <c r="B371" s="4" t="e">
        <f>VLOOKUP(A371,DO_Itemwise!A:G,2,FALSE)</f>
        <v>#N/A</v>
      </c>
      <c r="C371" s="6" t="e">
        <f>VLOOKUP(A371,DO_Itemwise!A:G,3,FALSE)</f>
        <v>#N/A</v>
      </c>
      <c r="D371" t="e">
        <f>VLOOKUP(A371,DO_Itemwise!A:G,4,FALSE)</f>
        <v>#N/A</v>
      </c>
      <c r="E371" t="e">
        <f>VLOOKUP(A371,CustomerDetail!A:E,5,0)</f>
        <v>#N/A</v>
      </c>
      <c r="F371" s="6" t="e">
        <f>VLOOKUP(E371,Mob.SalesPersons!C:D,2,0)</f>
        <v>#N/A</v>
      </c>
      <c r="G371" t="str">
        <f>IFERROR(VLOOKUP(D371,CUSTOMER!A:B,2,FALSE),"None")</f>
        <v>None</v>
      </c>
      <c r="H371" t="e">
        <f>VLOOKUP(A371,CustomerDetail!A:F,6,0)</f>
        <v>#N/A</v>
      </c>
      <c r="I371" t="e">
        <f>VLOOKUP(A371,CustomerDetail!A:G,7,0)</f>
        <v>#N/A</v>
      </c>
      <c r="J371" t="e">
        <f>VLOOKUP(E371,Mob.SalesPersons!C:E,3,0)</f>
        <v>#N/A</v>
      </c>
    </row>
    <row r="372" spans="1:10" x14ac:dyDescent="0.3">
      <c r="A372"/>
      <c r="B372" s="4" t="e">
        <f>VLOOKUP(A372,DO_Itemwise!A:G,2,FALSE)</f>
        <v>#N/A</v>
      </c>
      <c r="C372" s="6" t="e">
        <f>VLOOKUP(A372,DO_Itemwise!A:G,3,FALSE)</f>
        <v>#N/A</v>
      </c>
      <c r="D372" t="e">
        <f>VLOOKUP(A372,DO_Itemwise!A:G,4,FALSE)</f>
        <v>#N/A</v>
      </c>
      <c r="E372" t="e">
        <f>VLOOKUP(A372,CustomerDetail!A:E,5,0)</f>
        <v>#N/A</v>
      </c>
      <c r="F372" s="6" t="e">
        <f>VLOOKUP(E372,Mob.SalesPersons!C:D,2,0)</f>
        <v>#N/A</v>
      </c>
      <c r="G372" t="str">
        <f>IFERROR(VLOOKUP(D372,CUSTOMER!A:B,2,FALSE),"None")</f>
        <v>None</v>
      </c>
      <c r="H372" t="e">
        <f>VLOOKUP(A372,CustomerDetail!A:F,6,0)</f>
        <v>#N/A</v>
      </c>
      <c r="I372" t="e">
        <f>VLOOKUP(A372,CustomerDetail!A:G,7,0)</f>
        <v>#N/A</v>
      </c>
      <c r="J372" t="e">
        <f>VLOOKUP(E372,Mob.SalesPersons!C:E,3,0)</f>
        <v>#N/A</v>
      </c>
    </row>
    <row r="373" spans="1:10" x14ac:dyDescent="0.3">
      <c r="A373"/>
      <c r="B373" s="4" t="e">
        <f>VLOOKUP(A373,DO_Itemwise!A:G,2,FALSE)</f>
        <v>#N/A</v>
      </c>
      <c r="C373" s="6" t="e">
        <f>VLOOKUP(A373,DO_Itemwise!A:G,3,FALSE)</f>
        <v>#N/A</v>
      </c>
      <c r="D373" t="e">
        <f>VLOOKUP(A373,DO_Itemwise!A:G,4,FALSE)</f>
        <v>#N/A</v>
      </c>
      <c r="E373" t="e">
        <f>VLOOKUP(A373,CustomerDetail!A:E,5,0)</f>
        <v>#N/A</v>
      </c>
      <c r="F373" s="6" t="e">
        <f>VLOOKUP(E373,Mob.SalesPersons!C:D,2,0)</f>
        <v>#N/A</v>
      </c>
      <c r="G373" t="str">
        <f>IFERROR(VLOOKUP(D373,CUSTOMER!A:B,2,FALSE),"None")</f>
        <v>None</v>
      </c>
      <c r="H373" t="e">
        <f>VLOOKUP(A373,CustomerDetail!A:F,6,0)</f>
        <v>#N/A</v>
      </c>
      <c r="I373" t="e">
        <f>VLOOKUP(A373,CustomerDetail!A:G,7,0)</f>
        <v>#N/A</v>
      </c>
      <c r="J373" t="e">
        <f>VLOOKUP(E373,Mob.SalesPersons!C:E,3,0)</f>
        <v>#N/A</v>
      </c>
    </row>
    <row r="374" spans="1:10" x14ac:dyDescent="0.3">
      <c r="A374"/>
      <c r="B374" s="4" t="e">
        <f>VLOOKUP(A374,DO_Itemwise!A:G,2,FALSE)</f>
        <v>#N/A</v>
      </c>
      <c r="C374" s="6" t="e">
        <f>VLOOKUP(A374,DO_Itemwise!A:G,3,FALSE)</f>
        <v>#N/A</v>
      </c>
      <c r="D374" t="e">
        <f>VLOOKUP(A374,DO_Itemwise!A:G,4,FALSE)</f>
        <v>#N/A</v>
      </c>
      <c r="E374" t="e">
        <f>VLOOKUP(A374,CustomerDetail!A:E,5,0)</f>
        <v>#N/A</v>
      </c>
      <c r="F374" s="6" t="e">
        <f>VLOOKUP(E374,Mob.SalesPersons!C:D,2,0)</f>
        <v>#N/A</v>
      </c>
      <c r="G374" t="str">
        <f>IFERROR(VLOOKUP(D374,CUSTOMER!A:B,2,FALSE),"None")</f>
        <v>None</v>
      </c>
      <c r="H374" t="e">
        <f>VLOOKUP(A374,CustomerDetail!A:F,6,0)</f>
        <v>#N/A</v>
      </c>
      <c r="I374" t="e">
        <f>VLOOKUP(A374,CustomerDetail!A:G,7,0)</f>
        <v>#N/A</v>
      </c>
      <c r="J374" t="e">
        <f>VLOOKUP(E374,Mob.SalesPersons!C:E,3,0)</f>
        <v>#N/A</v>
      </c>
    </row>
    <row r="375" spans="1:10" x14ac:dyDescent="0.3">
      <c r="A375"/>
      <c r="B375" s="4" t="e">
        <f>VLOOKUP(A375,DO_Itemwise!A:G,2,FALSE)</f>
        <v>#N/A</v>
      </c>
      <c r="C375" s="6" t="e">
        <f>VLOOKUP(A375,DO_Itemwise!A:G,3,FALSE)</f>
        <v>#N/A</v>
      </c>
      <c r="D375" t="e">
        <f>VLOOKUP(A375,DO_Itemwise!A:G,4,FALSE)</f>
        <v>#N/A</v>
      </c>
      <c r="E375" t="e">
        <f>VLOOKUP(A375,CustomerDetail!A:E,5,0)</f>
        <v>#N/A</v>
      </c>
      <c r="F375" s="6" t="e">
        <f>VLOOKUP(E375,Mob.SalesPersons!C:D,2,0)</f>
        <v>#N/A</v>
      </c>
      <c r="G375" t="str">
        <f>IFERROR(VLOOKUP(D375,CUSTOMER!A:B,2,FALSE),"None")</f>
        <v>None</v>
      </c>
      <c r="H375" t="e">
        <f>VLOOKUP(A375,CustomerDetail!A:F,6,0)</f>
        <v>#N/A</v>
      </c>
      <c r="I375" t="e">
        <f>VLOOKUP(A375,CustomerDetail!A:G,7,0)</f>
        <v>#N/A</v>
      </c>
      <c r="J375" t="e">
        <f>VLOOKUP(E375,Mob.SalesPersons!C:E,3,0)</f>
        <v>#N/A</v>
      </c>
    </row>
    <row r="376" spans="1:10" x14ac:dyDescent="0.3">
      <c r="A376"/>
      <c r="B376" s="4" t="e">
        <f>VLOOKUP(A376,DO_Itemwise!A:G,2,FALSE)</f>
        <v>#N/A</v>
      </c>
      <c r="C376" s="6" t="e">
        <f>VLOOKUP(A376,DO_Itemwise!A:G,3,FALSE)</f>
        <v>#N/A</v>
      </c>
      <c r="D376" t="e">
        <f>VLOOKUP(A376,DO_Itemwise!A:G,4,FALSE)</f>
        <v>#N/A</v>
      </c>
      <c r="E376" t="e">
        <f>VLOOKUP(A376,CustomerDetail!A:E,5,0)</f>
        <v>#N/A</v>
      </c>
      <c r="F376" s="6" t="e">
        <f>VLOOKUP(E376,Mob.SalesPersons!C:D,2,0)</f>
        <v>#N/A</v>
      </c>
      <c r="G376" t="str">
        <f>IFERROR(VLOOKUP(D376,CUSTOMER!A:B,2,FALSE),"None")</f>
        <v>None</v>
      </c>
      <c r="H376" t="e">
        <f>VLOOKUP(A376,CustomerDetail!A:F,6,0)</f>
        <v>#N/A</v>
      </c>
      <c r="I376" t="e">
        <f>VLOOKUP(A376,CustomerDetail!A:G,7,0)</f>
        <v>#N/A</v>
      </c>
      <c r="J376" t="e">
        <f>VLOOKUP(E376,Mob.SalesPersons!C:E,3,0)</f>
        <v>#N/A</v>
      </c>
    </row>
    <row r="377" spans="1:10" x14ac:dyDescent="0.3">
      <c r="A377"/>
      <c r="B377" s="4" t="e">
        <f>VLOOKUP(A377,DO_Itemwise!A:G,2,FALSE)</f>
        <v>#N/A</v>
      </c>
      <c r="C377" s="6" t="e">
        <f>VLOOKUP(A377,DO_Itemwise!A:G,3,FALSE)</f>
        <v>#N/A</v>
      </c>
      <c r="D377" t="e">
        <f>VLOOKUP(A377,DO_Itemwise!A:G,4,FALSE)</f>
        <v>#N/A</v>
      </c>
      <c r="E377" t="e">
        <f>VLOOKUP(A377,CustomerDetail!A:E,5,0)</f>
        <v>#N/A</v>
      </c>
      <c r="F377" s="6" t="e">
        <f>VLOOKUP(E377,Mob.SalesPersons!C:D,2,0)</f>
        <v>#N/A</v>
      </c>
      <c r="G377" t="str">
        <f>IFERROR(VLOOKUP(D377,CUSTOMER!A:B,2,FALSE),"None")</f>
        <v>None</v>
      </c>
      <c r="H377" t="e">
        <f>VLOOKUP(A377,CustomerDetail!A:F,6,0)</f>
        <v>#N/A</v>
      </c>
      <c r="I377" t="e">
        <f>VLOOKUP(A377,CustomerDetail!A:G,7,0)</f>
        <v>#N/A</v>
      </c>
      <c r="J377" t="e">
        <f>VLOOKUP(E377,Mob.SalesPersons!C:E,3,0)</f>
        <v>#N/A</v>
      </c>
    </row>
    <row r="378" spans="1:10" x14ac:dyDescent="0.3">
      <c r="A378"/>
      <c r="B378" s="4" t="e">
        <f>VLOOKUP(A378,DO_Itemwise!A:G,2,FALSE)</f>
        <v>#N/A</v>
      </c>
      <c r="C378" s="6" t="e">
        <f>VLOOKUP(A378,DO_Itemwise!A:G,3,FALSE)</f>
        <v>#N/A</v>
      </c>
      <c r="D378" t="e">
        <f>VLOOKUP(A378,DO_Itemwise!A:G,4,FALSE)</f>
        <v>#N/A</v>
      </c>
      <c r="E378" t="e">
        <f>VLOOKUP(A378,CustomerDetail!A:E,5,0)</f>
        <v>#N/A</v>
      </c>
      <c r="F378" s="6" t="e">
        <f>VLOOKUP(E378,Mob.SalesPersons!C:D,2,0)</f>
        <v>#N/A</v>
      </c>
      <c r="G378" t="str">
        <f>IFERROR(VLOOKUP(D378,CUSTOMER!A:B,2,FALSE),"None")</f>
        <v>None</v>
      </c>
      <c r="H378" t="e">
        <f>VLOOKUP(A378,CustomerDetail!A:F,6,0)</f>
        <v>#N/A</v>
      </c>
      <c r="I378" t="e">
        <f>VLOOKUP(A378,CustomerDetail!A:G,7,0)</f>
        <v>#N/A</v>
      </c>
      <c r="J378" t="e">
        <f>VLOOKUP(E378,Mob.SalesPersons!C:E,3,0)</f>
        <v>#N/A</v>
      </c>
    </row>
    <row r="379" spans="1:10" x14ac:dyDescent="0.3">
      <c r="A379"/>
      <c r="B379" s="4" t="e">
        <f>VLOOKUP(A379,DO_Itemwise!A:G,2,FALSE)</f>
        <v>#N/A</v>
      </c>
      <c r="C379" s="6" t="e">
        <f>VLOOKUP(A379,DO_Itemwise!A:G,3,FALSE)</f>
        <v>#N/A</v>
      </c>
      <c r="D379" t="e">
        <f>VLOOKUP(A379,DO_Itemwise!A:G,4,FALSE)</f>
        <v>#N/A</v>
      </c>
      <c r="E379" t="e">
        <f>VLOOKUP(A379,CustomerDetail!A:E,5,0)</f>
        <v>#N/A</v>
      </c>
      <c r="F379" s="6" t="e">
        <f>VLOOKUP(E379,Mob.SalesPersons!C:D,2,0)</f>
        <v>#N/A</v>
      </c>
      <c r="G379" t="str">
        <f>IFERROR(VLOOKUP(D379,CUSTOMER!A:B,2,FALSE),"None")</f>
        <v>None</v>
      </c>
      <c r="H379" t="e">
        <f>VLOOKUP(A379,CustomerDetail!A:F,6,0)</f>
        <v>#N/A</v>
      </c>
      <c r="I379" t="e">
        <f>VLOOKUP(A379,CustomerDetail!A:G,7,0)</f>
        <v>#N/A</v>
      </c>
      <c r="J379" t="e">
        <f>VLOOKUP(E379,Mob.SalesPersons!C:E,3,0)</f>
        <v>#N/A</v>
      </c>
    </row>
    <row r="380" spans="1:10" x14ac:dyDescent="0.3">
      <c r="A380"/>
      <c r="B380" s="4" t="e">
        <f>VLOOKUP(A380,DO_Itemwise!A:G,2,FALSE)</f>
        <v>#N/A</v>
      </c>
      <c r="C380" s="6" t="e">
        <f>VLOOKUP(A380,DO_Itemwise!A:G,3,FALSE)</f>
        <v>#N/A</v>
      </c>
      <c r="D380" t="e">
        <f>VLOOKUP(A380,DO_Itemwise!A:G,4,FALSE)</f>
        <v>#N/A</v>
      </c>
      <c r="E380" t="e">
        <f>VLOOKUP(A380,CustomerDetail!A:E,5,0)</f>
        <v>#N/A</v>
      </c>
      <c r="F380" s="6" t="e">
        <f>VLOOKUP(E380,Mob.SalesPersons!C:D,2,0)</f>
        <v>#N/A</v>
      </c>
      <c r="G380" t="str">
        <f>IFERROR(VLOOKUP(D380,CUSTOMER!A:B,2,FALSE),"None")</f>
        <v>None</v>
      </c>
      <c r="H380" t="e">
        <f>VLOOKUP(A380,CustomerDetail!A:F,6,0)</f>
        <v>#N/A</v>
      </c>
      <c r="I380" t="e">
        <f>VLOOKUP(A380,CustomerDetail!A:G,7,0)</f>
        <v>#N/A</v>
      </c>
      <c r="J380" t="e">
        <f>VLOOKUP(E380,Mob.SalesPersons!C:E,3,0)</f>
        <v>#N/A</v>
      </c>
    </row>
    <row r="381" spans="1:10" x14ac:dyDescent="0.3">
      <c r="A381"/>
      <c r="B381" s="4" t="e">
        <f>VLOOKUP(A381,DO_Itemwise!A:G,2,FALSE)</f>
        <v>#N/A</v>
      </c>
      <c r="C381" s="6" t="e">
        <f>VLOOKUP(A381,DO_Itemwise!A:G,3,FALSE)</f>
        <v>#N/A</v>
      </c>
      <c r="D381" t="e">
        <f>VLOOKUP(A381,DO_Itemwise!A:G,4,FALSE)</f>
        <v>#N/A</v>
      </c>
      <c r="E381" t="e">
        <f>VLOOKUP(A381,CustomerDetail!A:E,5,0)</f>
        <v>#N/A</v>
      </c>
      <c r="F381" s="6" t="e">
        <f>VLOOKUP(E381,Mob.SalesPersons!C:D,2,0)</f>
        <v>#N/A</v>
      </c>
      <c r="G381" t="str">
        <f>IFERROR(VLOOKUP(D381,CUSTOMER!A:B,2,FALSE),"None")</f>
        <v>None</v>
      </c>
      <c r="H381" t="e">
        <f>VLOOKUP(A381,CustomerDetail!A:F,6,0)</f>
        <v>#N/A</v>
      </c>
      <c r="I381" t="e">
        <f>VLOOKUP(A381,CustomerDetail!A:G,7,0)</f>
        <v>#N/A</v>
      </c>
      <c r="J381" t="e">
        <f>VLOOKUP(E381,Mob.SalesPersons!C:E,3,0)</f>
        <v>#N/A</v>
      </c>
    </row>
    <row r="382" spans="1:10" x14ac:dyDescent="0.3">
      <c r="A382"/>
      <c r="B382" s="4" t="e">
        <f>VLOOKUP(A382,DO_Itemwise!A:G,2,FALSE)</f>
        <v>#N/A</v>
      </c>
      <c r="C382" s="6" t="e">
        <f>VLOOKUP(A382,DO_Itemwise!A:G,3,FALSE)</f>
        <v>#N/A</v>
      </c>
      <c r="D382" t="e">
        <f>VLOOKUP(A382,DO_Itemwise!A:G,4,FALSE)</f>
        <v>#N/A</v>
      </c>
      <c r="E382" t="e">
        <f>VLOOKUP(A382,CustomerDetail!A:E,5,0)</f>
        <v>#N/A</v>
      </c>
      <c r="F382" s="6" t="e">
        <f>VLOOKUP(E382,Mob.SalesPersons!C:D,2,0)</f>
        <v>#N/A</v>
      </c>
      <c r="G382" t="str">
        <f>IFERROR(VLOOKUP(D382,CUSTOMER!A:B,2,FALSE),"None")</f>
        <v>None</v>
      </c>
      <c r="H382" t="e">
        <f>VLOOKUP(A382,CustomerDetail!A:F,6,0)</f>
        <v>#N/A</v>
      </c>
      <c r="I382" t="e">
        <f>VLOOKUP(A382,CustomerDetail!A:G,7,0)</f>
        <v>#N/A</v>
      </c>
      <c r="J382" t="e">
        <f>VLOOKUP(E382,Mob.SalesPersons!C:E,3,0)</f>
        <v>#N/A</v>
      </c>
    </row>
    <row r="383" spans="1:10" x14ac:dyDescent="0.3">
      <c r="A383"/>
      <c r="B383" s="4" t="e">
        <f>VLOOKUP(A383,DO_Itemwise!A:G,2,FALSE)</f>
        <v>#N/A</v>
      </c>
      <c r="C383" s="6" t="e">
        <f>VLOOKUP(A383,DO_Itemwise!A:G,3,FALSE)</f>
        <v>#N/A</v>
      </c>
      <c r="D383" t="e">
        <f>VLOOKUP(A383,DO_Itemwise!A:G,4,FALSE)</f>
        <v>#N/A</v>
      </c>
      <c r="E383" t="e">
        <f>VLOOKUP(A383,CustomerDetail!A:E,5,0)</f>
        <v>#N/A</v>
      </c>
      <c r="F383" s="6" t="e">
        <f>VLOOKUP(E383,Mob.SalesPersons!C:D,2,0)</f>
        <v>#N/A</v>
      </c>
      <c r="G383" t="str">
        <f>IFERROR(VLOOKUP(D383,CUSTOMER!A:B,2,FALSE),"None")</f>
        <v>None</v>
      </c>
      <c r="H383" t="e">
        <f>VLOOKUP(A383,CustomerDetail!A:F,6,0)</f>
        <v>#N/A</v>
      </c>
      <c r="I383" t="e">
        <f>VLOOKUP(A383,CustomerDetail!A:G,7,0)</f>
        <v>#N/A</v>
      </c>
      <c r="J383" t="e">
        <f>VLOOKUP(E383,Mob.SalesPersons!C:E,3,0)</f>
        <v>#N/A</v>
      </c>
    </row>
    <row r="384" spans="1:10" x14ac:dyDescent="0.3">
      <c r="A384"/>
      <c r="B384" s="4" t="e">
        <f>VLOOKUP(A384,DO_Itemwise!A:G,2,FALSE)</f>
        <v>#N/A</v>
      </c>
      <c r="C384" s="6" t="e">
        <f>VLOOKUP(A384,DO_Itemwise!A:G,3,FALSE)</f>
        <v>#N/A</v>
      </c>
      <c r="D384" t="e">
        <f>VLOOKUP(A384,DO_Itemwise!A:G,4,FALSE)</f>
        <v>#N/A</v>
      </c>
      <c r="E384" t="e">
        <f>VLOOKUP(A384,CustomerDetail!A:E,5,0)</f>
        <v>#N/A</v>
      </c>
      <c r="F384" s="6" t="e">
        <f>VLOOKUP(E384,Mob.SalesPersons!C:D,2,0)</f>
        <v>#N/A</v>
      </c>
      <c r="G384" t="str">
        <f>IFERROR(VLOOKUP(D384,CUSTOMER!A:B,2,FALSE),"None")</f>
        <v>None</v>
      </c>
      <c r="H384" t="e">
        <f>VLOOKUP(A384,CustomerDetail!A:F,6,0)</f>
        <v>#N/A</v>
      </c>
      <c r="I384" t="e">
        <f>VLOOKUP(A384,CustomerDetail!A:G,7,0)</f>
        <v>#N/A</v>
      </c>
      <c r="J384" t="e">
        <f>VLOOKUP(E384,Mob.SalesPersons!C:E,3,0)</f>
        <v>#N/A</v>
      </c>
    </row>
    <row r="385" spans="1:10" x14ac:dyDescent="0.3">
      <c r="A385"/>
      <c r="B385" s="4" t="e">
        <f>VLOOKUP(A385,DO_Itemwise!A:G,2,FALSE)</f>
        <v>#N/A</v>
      </c>
      <c r="C385" s="6" t="e">
        <f>VLOOKUP(A385,DO_Itemwise!A:G,3,FALSE)</f>
        <v>#N/A</v>
      </c>
      <c r="D385" t="e">
        <f>VLOOKUP(A385,DO_Itemwise!A:G,4,FALSE)</f>
        <v>#N/A</v>
      </c>
      <c r="E385" t="e">
        <f>VLOOKUP(A385,CustomerDetail!A:E,5,0)</f>
        <v>#N/A</v>
      </c>
      <c r="F385" s="6" t="e">
        <f>VLOOKUP(E385,Mob.SalesPersons!C:D,2,0)</f>
        <v>#N/A</v>
      </c>
      <c r="G385" t="str">
        <f>IFERROR(VLOOKUP(D385,CUSTOMER!A:B,2,FALSE),"None")</f>
        <v>None</v>
      </c>
      <c r="H385" t="e">
        <f>VLOOKUP(A385,CustomerDetail!A:F,6,0)</f>
        <v>#N/A</v>
      </c>
      <c r="I385" t="e">
        <f>VLOOKUP(A385,CustomerDetail!A:G,7,0)</f>
        <v>#N/A</v>
      </c>
      <c r="J385" t="e">
        <f>VLOOKUP(E385,Mob.SalesPersons!C:E,3,0)</f>
        <v>#N/A</v>
      </c>
    </row>
    <row r="386" spans="1:10" x14ac:dyDescent="0.3">
      <c r="A386"/>
      <c r="B386" s="4" t="e">
        <f>VLOOKUP(A386,DO_Itemwise!A:G,2,FALSE)</f>
        <v>#N/A</v>
      </c>
      <c r="C386" s="6" t="e">
        <f>VLOOKUP(A386,DO_Itemwise!A:G,3,FALSE)</f>
        <v>#N/A</v>
      </c>
      <c r="D386" t="e">
        <f>VLOOKUP(A386,DO_Itemwise!A:G,4,FALSE)</f>
        <v>#N/A</v>
      </c>
      <c r="E386" t="e">
        <f>VLOOKUP(A386,CustomerDetail!A:E,5,0)</f>
        <v>#N/A</v>
      </c>
      <c r="F386" s="6" t="e">
        <f>VLOOKUP(E386,Mob.SalesPersons!C:D,2,0)</f>
        <v>#N/A</v>
      </c>
      <c r="G386" t="str">
        <f>IFERROR(VLOOKUP(D386,CUSTOMER!A:B,2,FALSE),"None")</f>
        <v>None</v>
      </c>
      <c r="H386" t="e">
        <f>VLOOKUP(A386,CustomerDetail!A:F,6,0)</f>
        <v>#N/A</v>
      </c>
      <c r="I386" t="e">
        <f>VLOOKUP(A386,CustomerDetail!A:G,7,0)</f>
        <v>#N/A</v>
      </c>
      <c r="J386" t="e">
        <f>VLOOKUP(E386,Mob.SalesPersons!C:E,3,0)</f>
        <v>#N/A</v>
      </c>
    </row>
    <row r="387" spans="1:10" x14ac:dyDescent="0.3">
      <c r="A387"/>
      <c r="B387" s="4" t="e">
        <f>VLOOKUP(A387,DO_Itemwise!A:G,2,FALSE)</f>
        <v>#N/A</v>
      </c>
      <c r="C387" s="6" t="e">
        <f>VLOOKUP(A387,DO_Itemwise!A:G,3,FALSE)</f>
        <v>#N/A</v>
      </c>
      <c r="D387" t="e">
        <f>VLOOKUP(A387,DO_Itemwise!A:G,4,FALSE)</f>
        <v>#N/A</v>
      </c>
      <c r="E387" t="e">
        <f>VLOOKUP(A387,CustomerDetail!A:E,5,0)</f>
        <v>#N/A</v>
      </c>
      <c r="F387" s="6" t="e">
        <f>VLOOKUP(E387,Mob.SalesPersons!C:D,2,0)</f>
        <v>#N/A</v>
      </c>
      <c r="G387" t="str">
        <f>IFERROR(VLOOKUP(D387,CUSTOMER!A:B,2,FALSE),"None")</f>
        <v>None</v>
      </c>
      <c r="H387" t="e">
        <f>VLOOKUP(A387,CustomerDetail!A:F,6,0)</f>
        <v>#N/A</v>
      </c>
      <c r="I387" t="e">
        <f>VLOOKUP(A387,CustomerDetail!A:G,7,0)</f>
        <v>#N/A</v>
      </c>
      <c r="J387" t="e">
        <f>VLOOKUP(E387,Mob.SalesPersons!C:E,3,0)</f>
        <v>#N/A</v>
      </c>
    </row>
    <row r="388" spans="1:10" x14ac:dyDescent="0.3">
      <c r="A388"/>
      <c r="B388" s="4" t="e">
        <f>VLOOKUP(A388,DO_Itemwise!A:G,2,FALSE)</f>
        <v>#N/A</v>
      </c>
      <c r="C388" s="6" t="e">
        <f>VLOOKUP(A388,DO_Itemwise!A:G,3,FALSE)</f>
        <v>#N/A</v>
      </c>
      <c r="D388" t="e">
        <f>VLOOKUP(A388,DO_Itemwise!A:G,4,FALSE)</f>
        <v>#N/A</v>
      </c>
      <c r="E388" t="e">
        <f>VLOOKUP(A388,CustomerDetail!A:E,5,0)</f>
        <v>#N/A</v>
      </c>
      <c r="F388" s="6" t="e">
        <f>VLOOKUP(E388,Mob.SalesPersons!C:D,2,0)</f>
        <v>#N/A</v>
      </c>
      <c r="G388" t="str">
        <f>IFERROR(VLOOKUP(D388,CUSTOMER!A:B,2,FALSE),"None")</f>
        <v>None</v>
      </c>
      <c r="H388" t="e">
        <f>VLOOKUP(A388,CustomerDetail!A:F,6,0)</f>
        <v>#N/A</v>
      </c>
      <c r="I388" t="e">
        <f>VLOOKUP(A388,CustomerDetail!A:G,7,0)</f>
        <v>#N/A</v>
      </c>
      <c r="J388" t="e">
        <f>VLOOKUP(E388,Mob.SalesPersons!C:E,3,0)</f>
        <v>#N/A</v>
      </c>
    </row>
    <row r="389" spans="1:10" x14ac:dyDescent="0.3">
      <c r="A389"/>
      <c r="B389" s="4" t="e">
        <f>VLOOKUP(A389,DO_Itemwise!A:G,2,FALSE)</f>
        <v>#N/A</v>
      </c>
      <c r="C389" s="6" t="e">
        <f>VLOOKUP(A389,DO_Itemwise!A:G,3,FALSE)</f>
        <v>#N/A</v>
      </c>
      <c r="D389" t="e">
        <f>VLOOKUP(A389,DO_Itemwise!A:G,4,FALSE)</f>
        <v>#N/A</v>
      </c>
      <c r="E389" t="e">
        <f>VLOOKUP(A389,CustomerDetail!A:E,5,0)</f>
        <v>#N/A</v>
      </c>
      <c r="F389" s="6" t="e">
        <f>VLOOKUP(E389,Mob.SalesPersons!C:D,2,0)</f>
        <v>#N/A</v>
      </c>
      <c r="G389" t="str">
        <f>IFERROR(VLOOKUP(D389,CUSTOMER!A:B,2,FALSE),"None")</f>
        <v>None</v>
      </c>
      <c r="H389" t="e">
        <f>VLOOKUP(A389,CustomerDetail!A:F,6,0)</f>
        <v>#N/A</v>
      </c>
      <c r="I389" t="e">
        <f>VLOOKUP(A389,CustomerDetail!A:G,7,0)</f>
        <v>#N/A</v>
      </c>
      <c r="J389" t="e">
        <f>VLOOKUP(E389,Mob.SalesPersons!C:E,3,0)</f>
        <v>#N/A</v>
      </c>
    </row>
    <row r="390" spans="1:10" x14ac:dyDescent="0.3">
      <c r="A390"/>
      <c r="B390" s="4" t="e">
        <f>VLOOKUP(A390,DO_Itemwise!A:G,2,FALSE)</f>
        <v>#N/A</v>
      </c>
      <c r="C390" s="6" t="e">
        <f>VLOOKUP(A390,DO_Itemwise!A:G,3,FALSE)</f>
        <v>#N/A</v>
      </c>
      <c r="D390" t="e">
        <f>VLOOKUP(A390,DO_Itemwise!A:G,4,FALSE)</f>
        <v>#N/A</v>
      </c>
      <c r="E390" t="e">
        <f>VLOOKUP(A390,CustomerDetail!A:E,5,0)</f>
        <v>#N/A</v>
      </c>
      <c r="F390" s="6" t="e">
        <f>VLOOKUP(E390,Mob.SalesPersons!C:D,2,0)</f>
        <v>#N/A</v>
      </c>
      <c r="G390" t="str">
        <f>IFERROR(VLOOKUP(D390,CUSTOMER!A:B,2,FALSE),"None")</f>
        <v>None</v>
      </c>
      <c r="H390" t="e">
        <f>VLOOKUP(A390,CustomerDetail!A:F,6,0)</f>
        <v>#N/A</v>
      </c>
      <c r="I390" t="e">
        <f>VLOOKUP(A390,CustomerDetail!A:G,7,0)</f>
        <v>#N/A</v>
      </c>
      <c r="J390" t="e">
        <f>VLOOKUP(E390,Mob.SalesPersons!C:E,3,0)</f>
        <v>#N/A</v>
      </c>
    </row>
    <row r="391" spans="1:10" x14ac:dyDescent="0.3">
      <c r="A391"/>
      <c r="B391" s="4" t="e">
        <f>VLOOKUP(A391,DO_Itemwise!A:G,2,FALSE)</f>
        <v>#N/A</v>
      </c>
      <c r="C391" s="6" t="e">
        <f>VLOOKUP(A391,DO_Itemwise!A:G,3,FALSE)</f>
        <v>#N/A</v>
      </c>
      <c r="D391" t="e">
        <f>VLOOKUP(A391,DO_Itemwise!A:G,4,FALSE)</f>
        <v>#N/A</v>
      </c>
      <c r="E391" t="e">
        <f>VLOOKUP(A391,CustomerDetail!A:E,5,0)</f>
        <v>#N/A</v>
      </c>
      <c r="F391" s="6" t="e">
        <f>VLOOKUP(E391,Mob.SalesPersons!C:D,2,0)</f>
        <v>#N/A</v>
      </c>
      <c r="G391" t="str">
        <f>IFERROR(VLOOKUP(D391,CUSTOMER!A:B,2,FALSE),"None")</f>
        <v>None</v>
      </c>
      <c r="H391" t="e">
        <f>VLOOKUP(A391,CustomerDetail!A:F,6,0)</f>
        <v>#N/A</v>
      </c>
      <c r="I391" t="e">
        <f>VLOOKUP(A391,CustomerDetail!A:G,7,0)</f>
        <v>#N/A</v>
      </c>
      <c r="J391" t="e">
        <f>VLOOKUP(E391,Mob.SalesPersons!C:E,3,0)</f>
        <v>#N/A</v>
      </c>
    </row>
    <row r="392" spans="1:10" x14ac:dyDescent="0.3">
      <c r="A392"/>
      <c r="B392" s="4" t="e">
        <f>VLOOKUP(A392,DO_Itemwise!A:G,2,FALSE)</f>
        <v>#N/A</v>
      </c>
      <c r="C392" s="6" t="e">
        <f>VLOOKUP(A392,DO_Itemwise!A:G,3,FALSE)</f>
        <v>#N/A</v>
      </c>
      <c r="D392" t="e">
        <f>VLOOKUP(A392,DO_Itemwise!A:G,4,FALSE)</f>
        <v>#N/A</v>
      </c>
      <c r="E392" t="e">
        <f>VLOOKUP(A392,CustomerDetail!A:E,5,0)</f>
        <v>#N/A</v>
      </c>
      <c r="F392" s="6" t="e">
        <f>VLOOKUP(E392,Mob.SalesPersons!C:D,2,0)</f>
        <v>#N/A</v>
      </c>
      <c r="G392" t="str">
        <f>IFERROR(VLOOKUP(D392,CUSTOMER!A:B,2,FALSE),"None")</f>
        <v>None</v>
      </c>
      <c r="H392" t="e">
        <f>VLOOKUP(A392,CustomerDetail!A:F,6,0)</f>
        <v>#N/A</v>
      </c>
      <c r="I392" t="e">
        <f>VLOOKUP(A392,CustomerDetail!A:G,7,0)</f>
        <v>#N/A</v>
      </c>
      <c r="J392" t="e">
        <f>VLOOKUP(E392,Mob.SalesPersons!C:E,3,0)</f>
        <v>#N/A</v>
      </c>
    </row>
    <row r="393" spans="1:10" x14ac:dyDescent="0.3">
      <c r="A393"/>
      <c r="B393" s="4" t="e">
        <f>VLOOKUP(A393,DO_Itemwise!A:G,2,FALSE)</f>
        <v>#N/A</v>
      </c>
      <c r="C393" s="6" t="e">
        <f>VLOOKUP(A393,DO_Itemwise!A:G,3,FALSE)</f>
        <v>#N/A</v>
      </c>
      <c r="D393" t="e">
        <f>VLOOKUP(A393,DO_Itemwise!A:G,4,FALSE)</f>
        <v>#N/A</v>
      </c>
      <c r="E393" t="e">
        <f>VLOOKUP(A393,CustomerDetail!A:E,5,0)</f>
        <v>#N/A</v>
      </c>
      <c r="F393" s="6" t="e">
        <f>VLOOKUP(E393,Mob.SalesPersons!C:D,2,0)</f>
        <v>#N/A</v>
      </c>
      <c r="G393" t="str">
        <f>IFERROR(VLOOKUP(D393,CUSTOMER!A:B,2,FALSE),"None")</f>
        <v>None</v>
      </c>
      <c r="H393" t="e">
        <f>VLOOKUP(A393,CustomerDetail!A:F,6,0)</f>
        <v>#N/A</v>
      </c>
      <c r="I393" t="e">
        <f>VLOOKUP(A393,CustomerDetail!A:G,7,0)</f>
        <v>#N/A</v>
      </c>
      <c r="J393" t="e">
        <f>VLOOKUP(E393,Mob.SalesPersons!C:E,3,0)</f>
        <v>#N/A</v>
      </c>
    </row>
    <row r="394" spans="1:10" x14ac:dyDescent="0.3">
      <c r="A394"/>
      <c r="B394" s="4" t="e">
        <f>VLOOKUP(A394,DO_Itemwise!A:G,2,FALSE)</f>
        <v>#N/A</v>
      </c>
      <c r="C394" s="6" t="e">
        <f>VLOOKUP(A394,DO_Itemwise!A:G,3,FALSE)</f>
        <v>#N/A</v>
      </c>
      <c r="D394" t="e">
        <f>VLOOKUP(A394,DO_Itemwise!A:G,4,FALSE)</f>
        <v>#N/A</v>
      </c>
      <c r="E394" t="e">
        <f>VLOOKUP(A394,CustomerDetail!A:E,5,0)</f>
        <v>#N/A</v>
      </c>
      <c r="F394" s="6" t="e">
        <f>VLOOKUP(E394,Mob.SalesPersons!C:D,2,0)</f>
        <v>#N/A</v>
      </c>
      <c r="G394" t="str">
        <f>IFERROR(VLOOKUP(D394,CUSTOMER!A:B,2,FALSE),"None")</f>
        <v>None</v>
      </c>
      <c r="H394" t="e">
        <f>VLOOKUP(A394,CustomerDetail!A:F,6,0)</f>
        <v>#N/A</v>
      </c>
      <c r="I394" t="e">
        <f>VLOOKUP(A394,CustomerDetail!A:G,7,0)</f>
        <v>#N/A</v>
      </c>
      <c r="J394" t="e">
        <f>VLOOKUP(E394,Mob.SalesPersons!C:E,3,0)</f>
        <v>#N/A</v>
      </c>
    </row>
    <row r="395" spans="1:10" x14ac:dyDescent="0.3">
      <c r="A395"/>
      <c r="B395" s="4" t="e">
        <f>VLOOKUP(A395,DO_Itemwise!A:G,2,FALSE)</f>
        <v>#N/A</v>
      </c>
      <c r="C395" s="6" t="e">
        <f>VLOOKUP(A395,DO_Itemwise!A:G,3,FALSE)</f>
        <v>#N/A</v>
      </c>
      <c r="D395" t="e">
        <f>VLOOKUP(A395,DO_Itemwise!A:G,4,FALSE)</f>
        <v>#N/A</v>
      </c>
      <c r="E395" t="e">
        <f>VLOOKUP(A395,CustomerDetail!A:E,5,0)</f>
        <v>#N/A</v>
      </c>
      <c r="F395" s="6" t="e">
        <f>VLOOKUP(E395,Mob.SalesPersons!C:D,2,0)</f>
        <v>#N/A</v>
      </c>
      <c r="G395" t="str">
        <f>IFERROR(VLOOKUP(D395,CUSTOMER!A:B,2,FALSE),"None")</f>
        <v>None</v>
      </c>
      <c r="H395" t="e">
        <f>VLOOKUP(A395,CustomerDetail!A:F,6,0)</f>
        <v>#N/A</v>
      </c>
      <c r="I395" t="e">
        <f>VLOOKUP(A395,CustomerDetail!A:G,7,0)</f>
        <v>#N/A</v>
      </c>
      <c r="J395" t="e">
        <f>VLOOKUP(E395,Mob.SalesPersons!C:E,3,0)</f>
        <v>#N/A</v>
      </c>
    </row>
    <row r="396" spans="1:10" x14ac:dyDescent="0.3">
      <c r="A396"/>
      <c r="B396" s="4" t="e">
        <f>VLOOKUP(A396,DO_Itemwise!A:G,2,FALSE)</f>
        <v>#N/A</v>
      </c>
      <c r="C396" s="6" t="e">
        <f>VLOOKUP(A396,DO_Itemwise!A:G,3,FALSE)</f>
        <v>#N/A</v>
      </c>
      <c r="D396" t="e">
        <f>VLOOKUP(A396,DO_Itemwise!A:G,4,FALSE)</f>
        <v>#N/A</v>
      </c>
      <c r="E396" t="e">
        <f>VLOOKUP(A396,CustomerDetail!A:E,5,0)</f>
        <v>#N/A</v>
      </c>
      <c r="F396" s="6" t="e">
        <f>VLOOKUP(E396,Mob.SalesPersons!C:D,2,0)</f>
        <v>#N/A</v>
      </c>
      <c r="G396" t="str">
        <f>IFERROR(VLOOKUP(D396,CUSTOMER!A:B,2,FALSE),"None")</f>
        <v>None</v>
      </c>
      <c r="H396" t="e">
        <f>VLOOKUP(A396,CustomerDetail!A:F,6,0)</f>
        <v>#N/A</v>
      </c>
      <c r="I396" t="e">
        <f>VLOOKUP(A396,CustomerDetail!A:G,7,0)</f>
        <v>#N/A</v>
      </c>
      <c r="J396" t="e">
        <f>VLOOKUP(E396,Mob.SalesPersons!C:E,3,0)</f>
        <v>#N/A</v>
      </c>
    </row>
    <row r="397" spans="1:10" x14ac:dyDescent="0.3">
      <c r="A397"/>
      <c r="B397" s="4" t="e">
        <f>VLOOKUP(A397,DO_Itemwise!A:G,2,FALSE)</f>
        <v>#N/A</v>
      </c>
      <c r="C397" s="6" t="e">
        <f>VLOOKUP(A397,DO_Itemwise!A:G,3,FALSE)</f>
        <v>#N/A</v>
      </c>
      <c r="D397" t="e">
        <f>VLOOKUP(A397,DO_Itemwise!A:G,4,FALSE)</f>
        <v>#N/A</v>
      </c>
      <c r="E397" t="e">
        <f>VLOOKUP(A397,CustomerDetail!A:E,5,0)</f>
        <v>#N/A</v>
      </c>
      <c r="F397" s="6" t="e">
        <f>VLOOKUP(E397,Mob.SalesPersons!C:D,2,0)</f>
        <v>#N/A</v>
      </c>
      <c r="G397" t="str">
        <f>IFERROR(VLOOKUP(D397,CUSTOMER!A:B,2,FALSE),"None")</f>
        <v>None</v>
      </c>
      <c r="H397" t="e">
        <f>VLOOKUP(A397,CustomerDetail!A:F,6,0)</f>
        <v>#N/A</v>
      </c>
      <c r="I397" t="e">
        <f>VLOOKUP(A397,CustomerDetail!A:G,7,0)</f>
        <v>#N/A</v>
      </c>
      <c r="J397" t="e">
        <f>VLOOKUP(E397,Mob.SalesPersons!C:E,3,0)</f>
        <v>#N/A</v>
      </c>
    </row>
    <row r="398" spans="1:10" x14ac:dyDescent="0.3">
      <c r="A398"/>
      <c r="B398" s="4" t="e">
        <f>VLOOKUP(A398,DO_Itemwise!A:G,2,FALSE)</f>
        <v>#N/A</v>
      </c>
      <c r="C398" s="6" t="e">
        <f>VLOOKUP(A398,DO_Itemwise!A:G,3,FALSE)</f>
        <v>#N/A</v>
      </c>
      <c r="D398" t="e">
        <f>VLOOKUP(A398,DO_Itemwise!A:G,4,FALSE)</f>
        <v>#N/A</v>
      </c>
      <c r="E398" t="e">
        <f>VLOOKUP(A398,CustomerDetail!A:E,5,0)</f>
        <v>#N/A</v>
      </c>
      <c r="F398" s="6" t="e">
        <f>VLOOKUP(E398,Mob.SalesPersons!C:D,2,0)</f>
        <v>#N/A</v>
      </c>
      <c r="G398" t="str">
        <f>IFERROR(VLOOKUP(D398,CUSTOMER!A:B,2,FALSE),"None")</f>
        <v>None</v>
      </c>
      <c r="H398" t="e">
        <f>VLOOKUP(A398,CustomerDetail!A:F,6,0)</f>
        <v>#N/A</v>
      </c>
      <c r="I398" t="e">
        <f>VLOOKUP(A398,CustomerDetail!A:G,7,0)</f>
        <v>#N/A</v>
      </c>
      <c r="J398" t="e">
        <f>VLOOKUP(E398,Mob.SalesPersons!C:E,3,0)</f>
        <v>#N/A</v>
      </c>
    </row>
    <row r="399" spans="1:10" x14ac:dyDescent="0.3">
      <c r="A399"/>
      <c r="B399" s="4" t="e">
        <f>VLOOKUP(A399,DO_Itemwise!A:G,2,FALSE)</f>
        <v>#N/A</v>
      </c>
      <c r="C399" s="6" t="e">
        <f>VLOOKUP(A399,DO_Itemwise!A:G,3,FALSE)</f>
        <v>#N/A</v>
      </c>
      <c r="D399" t="e">
        <f>VLOOKUP(A399,DO_Itemwise!A:G,4,FALSE)</f>
        <v>#N/A</v>
      </c>
      <c r="E399" t="e">
        <f>VLOOKUP(A399,CustomerDetail!A:E,5,0)</f>
        <v>#N/A</v>
      </c>
      <c r="F399" s="6" t="e">
        <f>VLOOKUP(E399,Mob.SalesPersons!C:D,2,0)</f>
        <v>#N/A</v>
      </c>
      <c r="G399" t="str">
        <f>IFERROR(VLOOKUP(D399,CUSTOMER!A:B,2,FALSE),"None")</f>
        <v>None</v>
      </c>
      <c r="H399" t="e">
        <f>VLOOKUP(A399,CustomerDetail!A:F,6,0)</f>
        <v>#N/A</v>
      </c>
      <c r="I399" t="e">
        <f>VLOOKUP(A399,CustomerDetail!A:G,7,0)</f>
        <v>#N/A</v>
      </c>
      <c r="J399" t="e">
        <f>VLOOKUP(E399,Mob.SalesPersons!C:E,3,0)</f>
        <v>#N/A</v>
      </c>
    </row>
    <row r="400" spans="1:10" x14ac:dyDescent="0.3">
      <c r="A400"/>
      <c r="B400" s="4" t="e">
        <f>VLOOKUP(A400,DO_Itemwise!A:G,2,FALSE)</f>
        <v>#N/A</v>
      </c>
      <c r="C400" s="6" t="e">
        <f>VLOOKUP(A400,DO_Itemwise!A:G,3,FALSE)</f>
        <v>#N/A</v>
      </c>
      <c r="D400" t="e">
        <f>VLOOKUP(A400,DO_Itemwise!A:G,4,FALSE)</f>
        <v>#N/A</v>
      </c>
      <c r="E400" t="e">
        <f>VLOOKUP(A400,CustomerDetail!A:E,5,0)</f>
        <v>#N/A</v>
      </c>
      <c r="F400" s="6" t="e">
        <f>VLOOKUP(E400,Mob.SalesPersons!C:D,2,0)</f>
        <v>#N/A</v>
      </c>
      <c r="G400" t="str">
        <f>IFERROR(VLOOKUP(D400,CUSTOMER!A:B,2,FALSE),"None")</f>
        <v>None</v>
      </c>
      <c r="H400" t="e">
        <f>VLOOKUP(A400,CustomerDetail!A:F,6,0)</f>
        <v>#N/A</v>
      </c>
      <c r="I400" t="e">
        <f>VLOOKUP(A400,CustomerDetail!A:G,7,0)</f>
        <v>#N/A</v>
      </c>
      <c r="J400" t="e">
        <f>VLOOKUP(E400,Mob.SalesPersons!C:E,3,0)</f>
        <v>#N/A</v>
      </c>
    </row>
    <row r="401" spans="1:10" x14ac:dyDescent="0.3">
      <c r="A401"/>
      <c r="B401" s="4" t="e">
        <f>VLOOKUP(A401,DO_Itemwise!A:G,2,FALSE)</f>
        <v>#N/A</v>
      </c>
      <c r="C401" s="6" t="e">
        <f>VLOOKUP(A401,DO_Itemwise!A:G,3,FALSE)</f>
        <v>#N/A</v>
      </c>
      <c r="D401" t="e">
        <f>VLOOKUP(A401,DO_Itemwise!A:G,4,FALSE)</f>
        <v>#N/A</v>
      </c>
      <c r="E401" t="e">
        <f>VLOOKUP(A401,CustomerDetail!A:E,5,0)</f>
        <v>#N/A</v>
      </c>
      <c r="F401" s="6" t="e">
        <f>VLOOKUP(E401,Mob.SalesPersons!C:D,2,0)</f>
        <v>#N/A</v>
      </c>
      <c r="G401" t="str">
        <f>IFERROR(VLOOKUP(D401,CUSTOMER!A:B,2,FALSE),"None")</f>
        <v>None</v>
      </c>
      <c r="H401" t="e">
        <f>VLOOKUP(A401,CustomerDetail!A:F,6,0)</f>
        <v>#N/A</v>
      </c>
      <c r="I401" t="e">
        <f>VLOOKUP(A401,CustomerDetail!A:G,7,0)</f>
        <v>#N/A</v>
      </c>
      <c r="J401" t="e">
        <f>VLOOKUP(E401,Mob.SalesPersons!C:E,3,0)</f>
        <v>#N/A</v>
      </c>
    </row>
    <row r="402" spans="1:10" x14ac:dyDescent="0.3">
      <c r="A402"/>
      <c r="B402" s="4" t="e">
        <f>VLOOKUP(A402,DO_Itemwise!A:G,2,FALSE)</f>
        <v>#N/A</v>
      </c>
      <c r="C402" s="6" t="e">
        <f>VLOOKUP(A402,DO_Itemwise!A:G,3,FALSE)</f>
        <v>#N/A</v>
      </c>
      <c r="D402" t="e">
        <f>VLOOKUP(A402,DO_Itemwise!A:G,4,FALSE)</f>
        <v>#N/A</v>
      </c>
      <c r="E402" t="e">
        <f>VLOOKUP(A402,CustomerDetail!A:E,5,0)</f>
        <v>#N/A</v>
      </c>
      <c r="F402" s="6" t="e">
        <f>VLOOKUP(E402,Mob.SalesPersons!C:D,2,0)</f>
        <v>#N/A</v>
      </c>
      <c r="G402" t="str">
        <f>IFERROR(VLOOKUP(D402,CUSTOMER!A:B,2,FALSE),"None")</f>
        <v>None</v>
      </c>
      <c r="H402" t="e">
        <f>VLOOKUP(A402,CustomerDetail!A:F,6,0)</f>
        <v>#N/A</v>
      </c>
      <c r="I402" t="e">
        <f>VLOOKUP(A402,CustomerDetail!A:G,7,0)</f>
        <v>#N/A</v>
      </c>
      <c r="J402" t="e">
        <f>VLOOKUP(E402,Mob.SalesPersons!C:E,3,0)</f>
        <v>#N/A</v>
      </c>
    </row>
    <row r="403" spans="1:10" x14ac:dyDescent="0.3">
      <c r="A403"/>
      <c r="B403" s="4" t="e">
        <f>VLOOKUP(A403,DO_Itemwise!A:G,2,FALSE)</f>
        <v>#N/A</v>
      </c>
      <c r="C403" s="6" t="e">
        <f>VLOOKUP(A403,DO_Itemwise!A:G,3,FALSE)</f>
        <v>#N/A</v>
      </c>
      <c r="D403" t="e">
        <f>VLOOKUP(A403,DO_Itemwise!A:G,4,FALSE)</f>
        <v>#N/A</v>
      </c>
      <c r="E403" t="e">
        <f>VLOOKUP(A403,CustomerDetail!A:E,5,0)</f>
        <v>#N/A</v>
      </c>
      <c r="F403" s="6" t="e">
        <f>VLOOKUP(E403,Mob.SalesPersons!C:D,2,0)</f>
        <v>#N/A</v>
      </c>
      <c r="G403" t="str">
        <f>IFERROR(VLOOKUP(D403,CUSTOMER!A:B,2,FALSE),"None")</f>
        <v>None</v>
      </c>
      <c r="H403" t="e">
        <f>VLOOKUP(A403,CustomerDetail!A:F,6,0)</f>
        <v>#N/A</v>
      </c>
      <c r="I403" t="e">
        <f>VLOOKUP(A403,CustomerDetail!A:G,7,0)</f>
        <v>#N/A</v>
      </c>
      <c r="J403" t="e">
        <f>VLOOKUP(E403,Mob.SalesPersons!C:E,3,0)</f>
        <v>#N/A</v>
      </c>
    </row>
    <row r="404" spans="1:10" x14ac:dyDescent="0.3">
      <c r="A404"/>
      <c r="B404" s="4" t="e">
        <f>VLOOKUP(A404,DO_Itemwise!A:G,2,FALSE)</f>
        <v>#N/A</v>
      </c>
      <c r="C404" s="6" t="e">
        <f>VLOOKUP(A404,DO_Itemwise!A:G,3,FALSE)</f>
        <v>#N/A</v>
      </c>
      <c r="D404" t="e">
        <f>VLOOKUP(A404,DO_Itemwise!A:G,4,FALSE)</f>
        <v>#N/A</v>
      </c>
      <c r="E404" t="e">
        <f>VLOOKUP(A404,CustomerDetail!A:E,5,0)</f>
        <v>#N/A</v>
      </c>
      <c r="F404" s="6" t="e">
        <f>VLOOKUP(E404,Mob.SalesPersons!C:D,2,0)</f>
        <v>#N/A</v>
      </c>
      <c r="G404" t="str">
        <f>IFERROR(VLOOKUP(D404,CUSTOMER!A:B,2,FALSE),"None")</f>
        <v>None</v>
      </c>
      <c r="H404" t="e">
        <f>VLOOKUP(A404,CustomerDetail!A:F,6,0)</f>
        <v>#N/A</v>
      </c>
      <c r="I404" t="e">
        <f>VLOOKUP(A404,CustomerDetail!A:G,7,0)</f>
        <v>#N/A</v>
      </c>
      <c r="J404" t="e">
        <f>VLOOKUP(E404,Mob.SalesPersons!C:E,3,0)</f>
        <v>#N/A</v>
      </c>
    </row>
    <row r="405" spans="1:10" x14ac:dyDescent="0.3">
      <c r="A405"/>
      <c r="B405" s="4" t="e">
        <f>VLOOKUP(A405,DO_Itemwise!A:G,2,FALSE)</f>
        <v>#N/A</v>
      </c>
      <c r="C405" s="6" t="e">
        <f>VLOOKUP(A405,DO_Itemwise!A:G,3,FALSE)</f>
        <v>#N/A</v>
      </c>
      <c r="D405" t="e">
        <f>VLOOKUP(A405,DO_Itemwise!A:G,4,FALSE)</f>
        <v>#N/A</v>
      </c>
      <c r="E405" t="e">
        <f>VLOOKUP(A405,CustomerDetail!A:E,5,0)</f>
        <v>#N/A</v>
      </c>
      <c r="F405" s="6" t="e">
        <f>VLOOKUP(E405,Mob.SalesPersons!C:D,2,0)</f>
        <v>#N/A</v>
      </c>
      <c r="G405" t="str">
        <f>IFERROR(VLOOKUP(D405,CUSTOMER!A:B,2,FALSE),"None")</f>
        <v>None</v>
      </c>
      <c r="H405" t="e">
        <f>VLOOKUP(A405,CustomerDetail!A:F,6,0)</f>
        <v>#N/A</v>
      </c>
      <c r="I405" t="e">
        <f>VLOOKUP(A405,CustomerDetail!A:G,7,0)</f>
        <v>#N/A</v>
      </c>
      <c r="J405" t="e">
        <f>VLOOKUP(E405,Mob.SalesPersons!C:E,3,0)</f>
        <v>#N/A</v>
      </c>
    </row>
    <row r="406" spans="1:10" x14ac:dyDescent="0.3">
      <c r="A406"/>
      <c r="B406" s="4" t="e">
        <f>VLOOKUP(A406,DO_Itemwise!A:G,2,FALSE)</f>
        <v>#N/A</v>
      </c>
      <c r="C406" s="6" t="e">
        <f>VLOOKUP(A406,DO_Itemwise!A:G,3,FALSE)</f>
        <v>#N/A</v>
      </c>
      <c r="D406" t="e">
        <f>VLOOKUP(A406,DO_Itemwise!A:G,4,FALSE)</f>
        <v>#N/A</v>
      </c>
      <c r="E406" t="e">
        <f>VLOOKUP(A406,CustomerDetail!A:E,5,0)</f>
        <v>#N/A</v>
      </c>
      <c r="F406" s="6" t="e">
        <f>VLOOKUP(E406,Mob.SalesPersons!C:D,2,0)</f>
        <v>#N/A</v>
      </c>
      <c r="G406" t="str">
        <f>IFERROR(VLOOKUP(D406,CUSTOMER!A:B,2,FALSE),"None")</f>
        <v>None</v>
      </c>
      <c r="H406" t="e">
        <f>VLOOKUP(A406,CustomerDetail!A:F,6,0)</f>
        <v>#N/A</v>
      </c>
      <c r="I406" t="e">
        <f>VLOOKUP(A406,CustomerDetail!A:G,7,0)</f>
        <v>#N/A</v>
      </c>
      <c r="J406" t="e">
        <f>VLOOKUP(E406,Mob.SalesPersons!C:E,3,0)</f>
        <v>#N/A</v>
      </c>
    </row>
    <row r="407" spans="1:10" x14ac:dyDescent="0.3">
      <c r="A407"/>
      <c r="B407" s="4" t="e">
        <f>VLOOKUP(A407,DO_Itemwise!A:G,2,FALSE)</f>
        <v>#N/A</v>
      </c>
      <c r="C407" s="6" t="e">
        <f>VLOOKUP(A407,DO_Itemwise!A:G,3,FALSE)</f>
        <v>#N/A</v>
      </c>
      <c r="D407" t="e">
        <f>VLOOKUP(A407,DO_Itemwise!A:G,4,FALSE)</f>
        <v>#N/A</v>
      </c>
      <c r="E407" t="e">
        <f>VLOOKUP(A407,CustomerDetail!A:E,5,0)</f>
        <v>#N/A</v>
      </c>
      <c r="F407" s="6" t="e">
        <f>VLOOKUP(E407,Mob.SalesPersons!C:D,2,0)</f>
        <v>#N/A</v>
      </c>
      <c r="G407" t="str">
        <f>IFERROR(VLOOKUP(D407,CUSTOMER!A:B,2,FALSE),"None")</f>
        <v>None</v>
      </c>
      <c r="H407" t="e">
        <f>VLOOKUP(A407,CustomerDetail!A:F,6,0)</f>
        <v>#N/A</v>
      </c>
      <c r="I407" t="e">
        <f>VLOOKUP(A407,CustomerDetail!A:G,7,0)</f>
        <v>#N/A</v>
      </c>
      <c r="J407" t="e">
        <f>VLOOKUP(E407,Mob.SalesPersons!C:E,3,0)</f>
        <v>#N/A</v>
      </c>
    </row>
    <row r="408" spans="1:10" x14ac:dyDescent="0.3">
      <c r="A408"/>
      <c r="B408" s="4" t="e">
        <f>VLOOKUP(A408,DO_Itemwise!A:G,2,FALSE)</f>
        <v>#N/A</v>
      </c>
      <c r="C408" s="6" t="e">
        <f>VLOOKUP(A408,DO_Itemwise!A:G,3,FALSE)</f>
        <v>#N/A</v>
      </c>
      <c r="D408" t="e">
        <f>VLOOKUP(A408,DO_Itemwise!A:G,4,FALSE)</f>
        <v>#N/A</v>
      </c>
      <c r="E408" t="e">
        <f>VLOOKUP(A408,CustomerDetail!A:E,5,0)</f>
        <v>#N/A</v>
      </c>
      <c r="F408" s="6" t="e">
        <f>VLOOKUP(E408,Mob.SalesPersons!C:D,2,0)</f>
        <v>#N/A</v>
      </c>
      <c r="G408" t="str">
        <f>IFERROR(VLOOKUP(D408,CUSTOMER!A:B,2,FALSE),"None")</f>
        <v>None</v>
      </c>
      <c r="H408" t="e">
        <f>VLOOKUP(A408,CustomerDetail!A:F,6,0)</f>
        <v>#N/A</v>
      </c>
      <c r="I408" t="e">
        <f>VLOOKUP(A408,CustomerDetail!A:G,7,0)</f>
        <v>#N/A</v>
      </c>
      <c r="J408" t="e">
        <f>VLOOKUP(E408,Mob.SalesPersons!C:E,3,0)</f>
        <v>#N/A</v>
      </c>
    </row>
    <row r="409" spans="1:10" x14ac:dyDescent="0.3">
      <c r="A409"/>
      <c r="B409" s="4" t="e">
        <f>VLOOKUP(A409,DO_Itemwise!A:G,2,FALSE)</f>
        <v>#N/A</v>
      </c>
      <c r="C409" s="6" t="e">
        <f>VLOOKUP(A409,DO_Itemwise!A:G,3,FALSE)</f>
        <v>#N/A</v>
      </c>
      <c r="D409" t="e">
        <f>VLOOKUP(A409,DO_Itemwise!A:G,4,FALSE)</f>
        <v>#N/A</v>
      </c>
      <c r="E409" t="e">
        <f>VLOOKUP(A409,CustomerDetail!A:E,5,0)</f>
        <v>#N/A</v>
      </c>
      <c r="F409" s="6" t="e">
        <f>VLOOKUP(E409,Mob.SalesPersons!C:D,2,0)</f>
        <v>#N/A</v>
      </c>
      <c r="G409" t="str">
        <f>IFERROR(VLOOKUP(D409,CUSTOMER!A:B,2,FALSE),"None")</f>
        <v>None</v>
      </c>
      <c r="H409" t="e">
        <f>VLOOKUP(A409,CustomerDetail!A:F,6,0)</f>
        <v>#N/A</v>
      </c>
      <c r="I409" t="e">
        <f>VLOOKUP(A409,CustomerDetail!A:G,7,0)</f>
        <v>#N/A</v>
      </c>
      <c r="J409" t="e">
        <f>VLOOKUP(E409,Mob.SalesPersons!C:E,3,0)</f>
        <v>#N/A</v>
      </c>
    </row>
    <row r="410" spans="1:10" x14ac:dyDescent="0.3">
      <c r="A410"/>
      <c r="B410" s="4" t="e">
        <f>VLOOKUP(A410,DO_Itemwise!A:G,2,FALSE)</f>
        <v>#N/A</v>
      </c>
      <c r="C410" s="6" t="e">
        <f>VLOOKUP(A410,DO_Itemwise!A:G,3,FALSE)</f>
        <v>#N/A</v>
      </c>
      <c r="D410" t="e">
        <f>VLOOKUP(A410,DO_Itemwise!A:G,4,FALSE)</f>
        <v>#N/A</v>
      </c>
      <c r="E410" t="e">
        <f>VLOOKUP(A410,CustomerDetail!A:E,5,0)</f>
        <v>#N/A</v>
      </c>
      <c r="F410" s="6" t="e">
        <f>VLOOKUP(E410,Mob.SalesPersons!C:D,2,0)</f>
        <v>#N/A</v>
      </c>
      <c r="G410" t="str">
        <f>IFERROR(VLOOKUP(D410,CUSTOMER!A:B,2,FALSE),"None")</f>
        <v>None</v>
      </c>
      <c r="H410" t="e">
        <f>VLOOKUP(A410,CustomerDetail!A:F,6,0)</f>
        <v>#N/A</v>
      </c>
      <c r="I410" t="e">
        <f>VLOOKUP(A410,CustomerDetail!A:G,7,0)</f>
        <v>#N/A</v>
      </c>
      <c r="J410" t="e">
        <f>VLOOKUP(E410,Mob.SalesPersons!C:E,3,0)</f>
        <v>#N/A</v>
      </c>
    </row>
    <row r="411" spans="1:10" x14ac:dyDescent="0.3">
      <c r="A411"/>
      <c r="B411" s="4" t="e">
        <f>VLOOKUP(A411,DO_Itemwise!A:G,2,FALSE)</f>
        <v>#N/A</v>
      </c>
      <c r="C411" s="6" t="e">
        <f>VLOOKUP(A411,DO_Itemwise!A:G,3,FALSE)</f>
        <v>#N/A</v>
      </c>
      <c r="D411" t="e">
        <f>VLOOKUP(A411,DO_Itemwise!A:G,4,FALSE)</f>
        <v>#N/A</v>
      </c>
      <c r="E411" t="e">
        <f>VLOOKUP(A411,CustomerDetail!A:E,5,0)</f>
        <v>#N/A</v>
      </c>
      <c r="F411" s="6" t="e">
        <f>VLOOKUP(E411,Mob.SalesPersons!C:D,2,0)</f>
        <v>#N/A</v>
      </c>
      <c r="G411" t="str">
        <f>IFERROR(VLOOKUP(D411,CUSTOMER!A:B,2,FALSE),"None")</f>
        <v>None</v>
      </c>
      <c r="H411" t="e">
        <f>VLOOKUP(A411,CustomerDetail!A:F,6,0)</f>
        <v>#N/A</v>
      </c>
      <c r="I411" t="e">
        <f>VLOOKUP(A411,CustomerDetail!A:G,7,0)</f>
        <v>#N/A</v>
      </c>
      <c r="J411" t="e">
        <f>VLOOKUP(E411,Mob.SalesPersons!C:E,3,0)</f>
        <v>#N/A</v>
      </c>
    </row>
    <row r="412" spans="1:10" x14ac:dyDescent="0.3">
      <c r="A412"/>
      <c r="B412" s="4" t="e">
        <f>VLOOKUP(A412,DO_Itemwise!A:G,2,FALSE)</f>
        <v>#N/A</v>
      </c>
      <c r="C412" s="6" t="e">
        <f>VLOOKUP(A412,DO_Itemwise!A:G,3,FALSE)</f>
        <v>#N/A</v>
      </c>
      <c r="D412" t="e">
        <f>VLOOKUP(A412,DO_Itemwise!A:G,4,FALSE)</f>
        <v>#N/A</v>
      </c>
      <c r="E412" t="e">
        <f>VLOOKUP(A412,CustomerDetail!A:E,5,0)</f>
        <v>#N/A</v>
      </c>
      <c r="F412" s="6" t="e">
        <f>VLOOKUP(E412,Mob.SalesPersons!C:D,2,0)</f>
        <v>#N/A</v>
      </c>
      <c r="G412" t="str">
        <f>IFERROR(VLOOKUP(D412,CUSTOMER!A:B,2,FALSE),"None")</f>
        <v>None</v>
      </c>
      <c r="H412" t="e">
        <f>VLOOKUP(A412,CustomerDetail!A:F,6,0)</f>
        <v>#N/A</v>
      </c>
      <c r="I412" t="e">
        <f>VLOOKUP(A412,CustomerDetail!A:G,7,0)</f>
        <v>#N/A</v>
      </c>
      <c r="J412" t="e">
        <f>VLOOKUP(E412,Mob.SalesPersons!C:E,3,0)</f>
        <v>#N/A</v>
      </c>
    </row>
    <row r="413" spans="1:10" x14ac:dyDescent="0.3">
      <c r="A413"/>
      <c r="B413" s="4" t="e">
        <f>VLOOKUP(A413,DO_Itemwise!A:G,2,FALSE)</f>
        <v>#N/A</v>
      </c>
      <c r="C413" s="6" t="e">
        <f>VLOOKUP(A413,DO_Itemwise!A:G,3,FALSE)</f>
        <v>#N/A</v>
      </c>
      <c r="D413" t="e">
        <f>VLOOKUP(A413,DO_Itemwise!A:G,4,FALSE)</f>
        <v>#N/A</v>
      </c>
      <c r="E413" t="e">
        <f>VLOOKUP(A413,CustomerDetail!A:E,5,0)</f>
        <v>#N/A</v>
      </c>
      <c r="F413" s="6" t="e">
        <f>VLOOKUP(E413,Mob.SalesPersons!C:D,2,0)</f>
        <v>#N/A</v>
      </c>
      <c r="G413" t="str">
        <f>IFERROR(VLOOKUP(D413,CUSTOMER!A:B,2,FALSE),"None")</f>
        <v>None</v>
      </c>
      <c r="H413" t="e">
        <f>VLOOKUP(A413,CustomerDetail!A:F,6,0)</f>
        <v>#N/A</v>
      </c>
      <c r="I413" t="e">
        <f>VLOOKUP(A413,CustomerDetail!A:G,7,0)</f>
        <v>#N/A</v>
      </c>
      <c r="J413" t="e">
        <f>VLOOKUP(E413,Mob.SalesPersons!C:E,3,0)</f>
        <v>#N/A</v>
      </c>
    </row>
    <row r="414" spans="1:10" x14ac:dyDescent="0.3">
      <c r="A414"/>
      <c r="B414" s="4" t="e">
        <f>VLOOKUP(A414,DO_Itemwise!A:G,2,FALSE)</f>
        <v>#N/A</v>
      </c>
      <c r="C414" s="6" t="e">
        <f>VLOOKUP(A414,DO_Itemwise!A:G,3,FALSE)</f>
        <v>#N/A</v>
      </c>
      <c r="D414" t="e">
        <f>VLOOKUP(A414,DO_Itemwise!A:G,4,FALSE)</f>
        <v>#N/A</v>
      </c>
      <c r="E414" t="e">
        <f>VLOOKUP(A414,CustomerDetail!A:E,5,0)</f>
        <v>#N/A</v>
      </c>
      <c r="F414" s="6" t="e">
        <f>VLOOKUP(E414,Mob.SalesPersons!C:D,2,0)</f>
        <v>#N/A</v>
      </c>
      <c r="G414" t="str">
        <f>IFERROR(VLOOKUP(D414,CUSTOMER!A:B,2,FALSE),"None")</f>
        <v>None</v>
      </c>
      <c r="H414" t="e">
        <f>VLOOKUP(A414,CustomerDetail!A:F,6,0)</f>
        <v>#N/A</v>
      </c>
      <c r="I414" t="e">
        <f>VLOOKUP(A414,CustomerDetail!A:G,7,0)</f>
        <v>#N/A</v>
      </c>
      <c r="J414" t="e">
        <f>VLOOKUP(E414,Mob.SalesPersons!C:E,3,0)</f>
        <v>#N/A</v>
      </c>
    </row>
    <row r="415" spans="1:10" x14ac:dyDescent="0.3">
      <c r="A415"/>
      <c r="B415" s="4" t="e">
        <f>VLOOKUP(A415,DO_Itemwise!A:G,2,FALSE)</f>
        <v>#N/A</v>
      </c>
      <c r="C415" s="6" t="e">
        <f>VLOOKUP(A415,DO_Itemwise!A:G,3,FALSE)</f>
        <v>#N/A</v>
      </c>
      <c r="D415" t="e">
        <f>VLOOKUP(A415,DO_Itemwise!A:G,4,FALSE)</f>
        <v>#N/A</v>
      </c>
      <c r="E415" t="e">
        <f>VLOOKUP(A415,CustomerDetail!A:E,5,0)</f>
        <v>#N/A</v>
      </c>
      <c r="F415" s="6" t="e">
        <f>VLOOKUP(E415,Mob.SalesPersons!C:D,2,0)</f>
        <v>#N/A</v>
      </c>
      <c r="G415" t="str">
        <f>IFERROR(VLOOKUP(D415,CUSTOMER!A:B,2,FALSE),"None")</f>
        <v>None</v>
      </c>
      <c r="H415" t="e">
        <f>VLOOKUP(A415,CustomerDetail!A:F,6,0)</f>
        <v>#N/A</v>
      </c>
      <c r="I415" t="e">
        <f>VLOOKUP(A415,CustomerDetail!A:G,7,0)</f>
        <v>#N/A</v>
      </c>
      <c r="J415" t="e">
        <f>VLOOKUP(E415,Mob.SalesPersons!C:E,3,0)</f>
        <v>#N/A</v>
      </c>
    </row>
    <row r="416" spans="1:10" x14ac:dyDescent="0.3">
      <c r="A416"/>
      <c r="B416" s="4" t="e">
        <f>VLOOKUP(A416,DO_Itemwise!A:G,2,FALSE)</f>
        <v>#N/A</v>
      </c>
      <c r="C416" s="6" t="e">
        <f>VLOOKUP(A416,DO_Itemwise!A:G,3,FALSE)</f>
        <v>#N/A</v>
      </c>
      <c r="D416" t="e">
        <f>VLOOKUP(A416,DO_Itemwise!A:G,4,FALSE)</f>
        <v>#N/A</v>
      </c>
      <c r="E416" t="e">
        <f>VLOOKUP(A416,CustomerDetail!A:E,5,0)</f>
        <v>#N/A</v>
      </c>
      <c r="F416" s="6" t="e">
        <f>VLOOKUP(E416,Mob.SalesPersons!C:D,2,0)</f>
        <v>#N/A</v>
      </c>
      <c r="G416" t="str">
        <f>IFERROR(VLOOKUP(D416,CUSTOMER!A:B,2,FALSE),"None")</f>
        <v>None</v>
      </c>
      <c r="H416" t="e">
        <f>VLOOKUP(A416,CustomerDetail!A:F,6,0)</f>
        <v>#N/A</v>
      </c>
      <c r="I416" t="e">
        <f>VLOOKUP(A416,CustomerDetail!A:G,7,0)</f>
        <v>#N/A</v>
      </c>
      <c r="J416" t="e">
        <f>VLOOKUP(E416,Mob.SalesPersons!C:E,3,0)</f>
        <v>#N/A</v>
      </c>
    </row>
    <row r="417" spans="1:10" x14ac:dyDescent="0.3">
      <c r="A417"/>
      <c r="B417" s="4" t="e">
        <f>VLOOKUP(A417,DO_Itemwise!A:G,2,FALSE)</f>
        <v>#N/A</v>
      </c>
      <c r="C417" s="6" t="e">
        <f>VLOOKUP(A417,DO_Itemwise!A:G,3,FALSE)</f>
        <v>#N/A</v>
      </c>
      <c r="D417" t="e">
        <f>VLOOKUP(A417,DO_Itemwise!A:G,4,FALSE)</f>
        <v>#N/A</v>
      </c>
      <c r="E417" t="e">
        <f>VLOOKUP(A417,CustomerDetail!A:E,5,0)</f>
        <v>#N/A</v>
      </c>
      <c r="F417" s="6" t="e">
        <f>VLOOKUP(E417,Mob.SalesPersons!C:D,2,0)</f>
        <v>#N/A</v>
      </c>
      <c r="G417" t="str">
        <f>IFERROR(VLOOKUP(D417,CUSTOMER!A:B,2,FALSE),"None")</f>
        <v>None</v>
      </c>
      <c r="H417" t="e">
        <f>VLOOKUP(A417,CustomerDetail!A:F,6,0)</f>
        <v>#N/A</v>
      </c>
      <c r="I417" t="e">
        <f>VLOOKUP(A417,CustomerDetail!A:G,7,0)</f>
        <v>#N/A</v>
      </c>
      <c r="J417" t="e">
        <f>VLOOKUP(E417,Mob.SalesPersons!C:E,3,0)</f>
        <v>#N/A</v>
      </c>
    </row>
    <row r="418" spans="1:10" x14ac:dyDescent="0.3">
      <c r="A418"/>
      <c r="B418" s="4" t="e">
        <f>VLOOKUP(A418,DO_Itemwise!A:G,2,FALSE)</f>
        <v>#N/A</v>
      </c>
      <c r="C418" s="6" t="e">
        <f>VLOOKUP(A418,DO_Itemwise!A:G,3,FALSE)</f>
        <v>#N/A</v>
      </c>
      <c r="D418" t="e">
        <f>VLOOKUP(A418,DO_Itemwise!A:G,4,FALSE)</f>
        <v>#N/A</v>
      </c>
      <c r="E418" t="e">
        <f>VLOOKUP(A418,CustomerDetail!A:E,5,0)</f>
        <v>#N/A</v>
      </c>
      <c r="F418" s="6" t="e">
        <f>VLOOKUP(E418,Mob.SalesPersons!C:D,2,0)</f>
        <v>#N/A</v>
      </c>
      <c r="G418" t="str">
        <f>IFERROR(VLOOKUP(D418,CUSTOMER!A:B,2,FALSE),"None")</f>
        <v>None</v>
      </c>
      <c r="H418" t="e">
        <f>VLOOKUP(A418,CustomerDetail!A:F,6,0)</f>
        <v>#N/A</v>
      </c>
      <c r="I418" t="e">
        <f>VLOOKUP(A418,CustomerDetail!A:G,7,0)</f>
        <v>#N/A</v>
      </c>
      <c r="J418" t="e">
        <f>VLOOKUP(E418,Mob.SalesPersons!C:E,3,0)</f>
        <v>#N/A</v>
      </c>
    </row>
    <row r="419" spans="1:10" x14ac:dyDescent="0.3">
      <c r="A419"/>
      <c r="B419" s="4" t="e">
        <f>VLOOKUP(A419,DO_Itemwise!A:G,2,FALSE)</f>
        <v>#N/A</v>
      </c>
      <c r="C419" s="6" t="e">
        <f>VLOOKUP(A419,DO_Itemwise!A:G,3,FALSE)</f>
        <v>#N/A</v>
      </c>
      <c r="D419" t="e">
        <f>VLOOKUP(A419,DO_Itemwise!A:G,4,FALSE)</f>
        <v>#N/A</v>
      </c>
      <c r="E419" t="e">
        <f>VLOOKUP(A419,CustomerDetail!A:E,5,0)</f>
        <v>#N/A</v>
      </c>
      <c r="F419" s="6" t="e">
        <f>VLOOKUP(E419,Mob.SalesPersons!C:D,2,0)</f>
        <v>#N/A</v>
      </c>
      <c r="G419" t="str">
        <f>IFERROR(VLOOKUP(D419,CUSTOMER!A:B,2,FALSE),"None")</f>
        <v>None</v>
      </c>
      <c r="H419" t="e">
        <f>VLOOKUP(A419,CustomerDetail!A:F,6,0)</f>
        <v>#N/A</v>
      </c>
      <c r="I419" t="e">
        <f>VLOOKUP(A419,CustomerDetail!A:G,7,0)</f>
        <v>#N/A</v>
      </c>
      <c r="J419" t="e">
        <f>VLOOKUP(E419,Mob.SalesPersons!C:E,3,0)</f>
        <v>#N/A</v>
      </c>
    </row>
    <row r="420" spans="1:10" x14ac:dyDescent="0.3">
      <c r="A420"/>
      <c r="B420" s="4" t="e">
        <f>VLOOKUP(A420,DO_Itemwise!A:G,2,FALSE)</f>
        <v>#N/A</v>
      </c>
      <c r="C420" s="6" t="e">
        <f>VLOOKUP(A420,DO_Itemwise!A:G,3,FALSE)</f>
        <v>#N/A</v>
      </c>
      <c r="D420" t="e">
        <f>VLOOKUP(A420,DO_Itemwise!A:G,4,FALSE)</f>
        <v>#N/A</v>
      </c>
      <c r="E420" t="e">
        <f>VLOOKUP(A420,CustomerDetail!A:E,5,0)</f>
        <v>#N/A</v>
      </c>
      <c r="F420" s="6" t="e">
        <f>VLOOKUP(E420,Mob.SalesPersons!C:D,2,0)</f>
        <v>#N/A</v>
      </c>
      <c r="G420" t="str">
        <f>IFERROR(VLOOKUP(D420,CUSTOMER!A:B,2,FALSE),"None")</f>
        <v>None</v>
      </c>
      <c r="H420" t="e">
        <f>VLOOKUP(A420,CustomerDetail!A:F,6,0)</f>
        <v>#N/A</v>
      </c>
      <c r="I420" t="e">
        <f>VLOOKUP(A420,CustomerDetail!A:G,7,0)</f>
        <v>#N/A</v>
      </c>
      <c r="J420" t="e">
        <f>VLOOKUP(E420,Mob.SalesPersons!C:E,3,0)</f>
        <v>#N/A</v>
      </c>
    </row>
    <row r="421" spans="1:10" x14ac:dyDescent="0.3">
      <c r="A421"/>
      <c r="B421" s="4" t="e">
        <f>VLOOKUP(A421,DO_Itemwise!A:G,2,FALSE)</f>
        <v>#N/A</v>
      </c>
      <c r="C421" s="6" t="e">
        <f>VLOOKUP(A421,DO_Itemwise!A:G,3,FALSE)</f>
        <v>#N/A</v>
      </c>
      <c r="D421" t="e">
        <f>VLOOKUP(A421,DO_Itemwise!A:G,4,FALSE)</f>
        <v>#N/A</v>
      </c>
      <c r="E421" t="e">
        <f>VLOOKUP(A421,CustomerDetail!A:E,5,0)</f>
        <v>#N/A</v>
      </c>
      <c r="F421" s="6" t="e">
        <f>VLOOKUP(E421,Mob.SalesPersons!C:D,2,0)</f>
        <v>#N/A</v>
      </c>
      <c r="G421" t="str">
        <f>IFERROR(VLOOKUP(D421,CUSTOMER!A:B,2,FALSE),"None")</f>
        <v>None</v>
      </c>
      <c r="H421" t="e">
        <f>VLOOKUP(A421,CustomerDetail!A:F,6,0)</f>
        <v>#N/A</v>
      </c>
      <c r="I421" t="e">
        <f>VLOOKUP(A421,CustomerDetail!A:G,7,0)</f>
        <v>#N/A</v>
      </c>
      <c r="J421" t="e">
        <f>VLOOKUP(E421,Mob.SalesPersons!C:E,3,0)</f>
        <v>#N/A</v>
      </c>
    </row>
    <row r="422" spans="1:10" x14ac:dyDescent="0.3">
      <c r="A422"/>
      <c r="B422" s="4" t="e">
        <f>VLOOKUP(A422,DO_Itemwise!A:G,2,FALSE)</f>
        <v>#N/A</v>
      </c>
      <c r="C422" s="6" t="e">
        <f>VLOOKUP(A422,DO_Itemwise!A:G,3,FALSE)</f>
        <v>#N/A</v>
      </c>
      <c r="D422" t="e">
        <f>VLOOKUP(A422,DO_Itemwise!A:G,4,FALSE)</f>
        <v>#N/A</v>
      </c>
      <c r="E422" t="e">
        <f>VLOOKUP(A422,CustomerDetail!A:E,5,0)</f>
        <v>#N/A</v>
      </c>
      <c r="F422" s="6" t="e">
        <f>VLOOKUP(E422,Mob.SalesPersons!C:D,2,0)</f>
        <v>#N/A</v>
      </c>
      <c r="G422" t="str">
        <f>IFERROR(VLOOKUP(D422,CUSTOMER!A:B,2,FALSE),"None")</f>
        <v>None</v>
      </c>
      <c r="H422" t="e">
        <f>VLOOKUP(A422,CustomerDetail!A:F,6,0)</f>
        <v>#N/A</v>
      </c>
      <c r="I422" t="e">
        <f>VLOOKUP(A422,CustomerDetail!A:G,7,0)</f>
        <v>#N/A</v>
      </c>
      <c r="J422" t="e">
        <f>VLOOKUP(E422,Mob.SalesPersons!C:E,3,0)</f>
        <v>#N/A</v>
      </c>
    </row>
    <row r="423" spans="1:10" x14ac:dyDescent="0.3">
      <c r="A423"/>
      <c r="B423" s="4" t="e">
        <f>VLOOKUP(A423,DO_Itemwise!A:G,2,FALSE)</f>
        <v>#N/A</v>
      </c>
      <c r="C423" s="6" t="e">
        <f>VLOOKUP(A423,DO_Itemwise!A:G,3,FALSE)</f>
        <v>#N/A</v>
      </c>
      <c r="D423" t="e">
        <f>VLOOKUP(A423,DO_Itemwise!A:G,4,FALSE)</f>
        <v>#N/A</v>
      </c>
      <c r="E423" t="e">
        <f>VLOOKUP(A423,CustomerDetail!A:E,5,0)</f>
        <v>#N/A</v>
      </c>
      <c r="F423" s="6" t="e">
        <f>VLOOKUP(E423,Mob.SalesPersons!C:D,2,0)</f>
        <v>#N/A</v>
      </c>
      <c r="G423" t="str">
        <f>IFERROR(VLOOKUP(D423,CUSTOMER!A:B,2,FALSE),"None")</f>
        <v>None</v>
      </c>
      <c r="H423" t="e">
        <f>VLOOKUP(A423,CustomerDetail!A:F,6,0)</f>
        <v>#N/A</v>
      </c>
      <c r="I423" t="e">
        <f>VLOOKUP(A423,CustomerDetail!A:G,7,0)</f>
        <v>#N/A</v>
      </c>
      <c r="J423" t="e">
        <f>VLOOKUP(E423,Mob.SalesPersons!C:E,3,0)</f>
        <v>#N/A</v>
      </c>
    </row>
    <row r="424" spans="1:10" x14ac:dyDescent="0.3">
      <c r="A424"/>
      <c r="B424" s="4" t="e">
        <f>VLOOKUP(A424,DO_Itemwise!A:G,2,FALSE)</f>
        <v>#N/A</v>
      </c>
      <c r="C424" s="6" t="e">
        <f>VLOOKUP(A424,DO_Itemwise!A:G,3,FALSE)</f>
        <v>#N/A</v>
      </c>
      <c r="D424" t="e">
        <f>VLOOKUP(A424,DO_Itemwise!A:G,4,FALSE)</f>
        <v>#N/A</v>
      </c>
      <c r="E424" t="e">
        <f>VLOOKUP(A424,CustomerDetail!A:E,5,0)</f>
        <v>#N/A</v>
      </c>
      <c r="F424" s="6" t="e">
        <f>VLOOKUP(E424,Mob.SalesPersons!C:D,2,0)</f>
        <v>#N/A</v>
      </c>
      <c r="G424" t="str">
        <f>IFERROR(VLOOKUP(D424,CUSTOMER!A:B,2,FALSE),"None")</f>
        <v>None</v>
      </c>
      <c r="H424" t="e">
        <f>VLOOKUP(A424,CustomerDetail!A:F,6,0)</f>
        <v>#N/A</v>
      </c>
      <c r="I424" t="e">
        <f>VLOOKUP(A424,CustomerDetail!A:G,7,0)</f>
        <v>#N/A</v>
      </c>
      <c r="J424" t="e">
        <f>VLOOKUP(E424,Mob.SalesPersons!C:E,3,0)</f>
        <v>#N/A</v>
      </c>
    </row>
    <row r="425" spans="1:10" x14ac:dyDescent="0.3">
      <c r="A425"/>
      <c r="B425" s="4" t="e">
        <f>VLOOKUP(A425,DO_Itemwise!A:G,2,FALSE)</f>
        <v>#N/A</v>
      </c>
      <c r="C425" s="6" t="e">
        <f>VLOOKUP(A425,DO_Itemwise!A:G,3,FALSE)</f>
        <v>#N/A</v>
      </c>
      <c r="D425" t="e">
        <f>VLOOKUP(A425,DO_Itemwise!A:G,4,FALSE)</f>
        <v>#N/A</v>
      </c>
      <c r="E425" t="e">
        <f>VLOOKUP(A425,CustomerDetail!A:E,5,0)</f>
        <v>#N/A</v>
      </c>
      <c r="F425" s="6" t="e">
        <f>VLOOKUP(E425,Mob.SalesPersons!C:D,2,0)</f>
        <v>#N/A</v>
      </c>
      <c r="G425" t="str">
        <f>IFERROR(VLOOKUP(D425,CUSTOMER!A:B,2,FALSE),"None")</f>
        <v>None</v>
      </c>
      <c r="H425" t="e">
        <f>VLOOKUP(A425,CustomerDetail!A:F,6,0)</f>
        <v>#N/A</v>
      </c>
      <c r="I425" t="e">
        <f>VLOOKUP(A425,CustomerDetail!A:G,7,0)</f>
        <v>#N/A</v>
      </c>
      <c r="J425" t="e">
        <f>VLOOKUP(E425,Mob.SalesPersons!C:E,3,0)</f>
        <v>#N/A</v>
      </c>
    </row>
    <row r="426" spans="1:10" x14ac:dyDescent="0.3">
      <c r="A426"/>
      <c r="B426" s="4" t="e">
        <f>VLOOKUP(A426,DO_Itemwise!A:G,2,FALSE)</f>
        <v>#N/A</v>
      </c>
      <c r="C426" s="6" t="e">
        <f>VLOOKUP(A426,DO_Itemwise!A:G,3,FALSE)</f>
        <v>#N/A</v>
      </c>
      <c r="D426" t="e">
        <f>VLOOKUP(A426,DO_Itemwise!A:G,4,FALSE)</f>
        <v>#N/A</v>
      </c>
      <c r="E426" t="e">
        <f>VLOOKUP(A426,CustomerDetail!A:E,5,0)</f>
        <v>#N/A</v>
      </c>
      <c r="F426" s="6" t="e">
        <f>VLOOKUP(E426,Mob.SalesPersons!C:D,2,0)</f>
        <v>#N/A</v>
      </c>
      <c r="G426" t="str">
        <f>IFERROR(VLOOKUP(D426,CUSTOMER!A:B,2,FALSE),"None")</f>
        <v>None</v>
      </c>
      <c r="H426" t="e">
        <f>VLOOKUP(A426,CustomerDetail!A:F,6,0)</f>
        <v>#N/A</v>
      </c>
      <c r="I426" t="e">
        <f>VLOOKUP(A426,CustomerDetail!A:G,7,0)</f>
        <v>#N/A</v>
      </c>
      <c r="J426" t="e">
        <f>VLOOKUP(E426,Mob.SalesPersons!C:E,3,0)</f>
        <v>#N/A</v>
      </c>
    </row>
    <row r="427" spans="1:10" x14ac:dyDescent="0.3">
      <c r="A427"/>
      <c r="B427" s="4" t="e">
        <f>VLOOKUP(A427,DO_Itemwise!A:G,2,FALSE)</f>
        <v>#N/A</v>
      </c>
      <c r="C427" s="6" t="e">
        <f>VLOOKUP(A427,DO_Itemwise!A:G,3,FALSE)</f>
        <v>#N/A</v>
      </c>
      <c r="D427" t="e">
        <f>VLOOKUP(A427,DO_Itemwise!A:G,4,FALSE)</f>
        <v>#N/A</v>
      </c>
      <c r="E427" t="e">
        <f>VLOOKUP(A427,CustomerDetail!A:E,5,0)</f>
        <v>#N/A</v>
      </c>
      <c r="F427" s="6" t="e">
        <f>VLOOKUP(E427,Mob.SalesPersons!C:D,2,0)</f>
        <v>#N/A</v>
      </c>
      <c r="G427" t="str">
        <f>IFERROR(VLOOKUP(D427,CUSTOMER!A:B,2,FALSE),"None")</f>
        <v>None</v>
      </c>
      <c r="H427" t="e">
        <f>VLOOKUP(A427,CustomerDetail!A:F,6,0)</f>
        <v>#N/A</v>
      </c>
      <c r="I427" t="e">
        <f>VLOOKUP(A427,CustomerDetail!A:G,7,0)</f>
        <v>#N/A</v>
      </c>
      <c r="J427" t="e">
        <f>VLOOKUP(E427,Mob.SalesPersons!C:E,3,0)</f>
        <v>#N/A</v>
      </c>
    </row>
    <row r="428" spans="1:10" x14ac:dyDescent="0.3">
      <c r="A428"/>
      <c r="B428" s="4" t="e">
        <f>VLOOKUP(A428,DO_Itemwise!A:G,2,FALSE)</f>
        <v>#N/A</v>
      </c>
      <c r="C428" s="6" t="e">
        <f>VLOOKUP(A428,DO_Itemwise!A:G,3,FALSE)</f>
        <v>#N/A</v>
      </c>
      <c r="D428" t="e">
        <f>VLOOKUP(A428,DO_Itemwise!A:G,4,FALSE)</f>
        <v>#N/A</v>
      </c>
      <c r="E428" t="e">
        <f>VLOOKUP(A428,CustomerDetail!A:E,5,0)</f>
        <v>#N/A</v>
      </c>
      <c r="F428" s="6" t="e">
        <f>VLOOKUP(E428,Mob.SalesPersons!C:D,2,0)</f>
        <v>#N/A</v>
      </c>
      <c r="G428" t="str">
        <f>IFERROR(VLOOKUP(D428,CUSTOMER!A:B,2,FALSE),"None")</f>
        <v>None</v>
      </c>
      <c r="H428" t="e">
        <f>VLOOKUP(A428,CustomerDetail!A:F,6,0)</f>
        <v>#N/A</v>
      </c>
      <c r="I428" t="e">
        <f>VLOOKUP(A428,CustomerDetail!A:G,7,0)</f>
        <v>#N/A</v>
      </c>
      <c r="J428" t="e">
        <f>VLOOKUP(E428,Mob.SalesPersons!C:E,3,0)</f>
        <v>#N/A</v>
      </c>
    </row>
    <row r="429" spans="1:10" x14ac:dyDescent="0.3">
      <c r="A429"/>
      <c r="B429" s="4" t="e">
        <f>VLOOKUP(A429,DO_Itemwise!A:G,2,FALSE)</f>
        <v>#N/A</v>
      </c>
      <c r="C429" s="6" t="e">
        <f>VLOOKUP(A429,DO_Itemwise!A:G,3,FALSE)</f>
        <v>#N/A</v>
      </c>
      <c r="D429" t="e">
        <f>VLOOKUP(A429,DO_Itemwise!A:G,4,FALSE)</f>
        <v>#N/A</v>
      </c>
      <c r="E429" t="e">
        <f>VLOOKUP(A429,CustomerDetail!A:E,5,0)</f>
        <v>#N/A</v>
      </c>
      <c r="F429" s="6" t="e">
        <f>VLOOKUP(E429,Mob.SalesPersons!C:D,2,0)</f>
        <v>#N/A</v>
      </c>
      <c r="G429" t="str">
        <f>IFERROR(VLOOKUP(D429,CUSTOMER!A:B,2,FALSE),"None")</f>
        <v>None</v>
      </c>
      <c r="H429" t="e">
        <f>VLOOKUP(A429,CustomerDetail!A:F,6,0)</f>
        <v>#N/A</v>
      </c>
      <c r="I429" t="e">
        <f>VLOOKUP(A429,CustomerDetail!A:G,7,0)</f>
        <v>#N/A</v>
      </c>
      <c r="J429" t="e">
        <f>VLOOKUP(E429,Mob.SalesPersons!C:E,3,0)</f>
        <v>#N/A</v>
      </c>
    </row>
    <row r="430" spans="1:10" x14ac:dyDescent="0.3">
      <c r="A430"/>
      <c r="B430" s="4" t="e">
        <f>VLOOKUP(A430,DO_Itemwise!A:G,2,FALSE)</f>
        <v>#N/A</v>
      </c>
      <c r="C430" s="6" t="e">
        <f>VLOOKUP(A430,DO_Itemwise!A:G,3,FALSE)</f>
        <v>#N/A</v>
      </c>
      <c r="D430" t="e">
        <f>VLOOKUP(A430,DO_Itemwise!A:G,4,FALSE)</f>
        <v>#N/A</v>
      </c>
      <c r="E430" t="e">
        <f>VLOOKUP(A430,CustomerDetail!A:E,5,0)</f>
        <v>#N/A</v>
      </c>
      <c r="F430" s="6" t="e">
        <f>VLOOKUP(E430,Mob.SalesPersons!C:D,2,0)</f>
        <v>#N/A</v>
      </c>
      <c r="G430" t="str">
        <f>IFERROR(VLOOKUP(D430,CUSTOMER!A:B,2,FALSE),"None")</f>
        <v>None</v>
      </c>
      <c r="H430" t="e">
        <f>VLOOKUP(A430,CustomerDetail!A:F,6,0)</f>
        <v>#N/A</v>
      </c>
      <c r="I430" t="e">
        <f>VLOOKUP(A430,CustomerDetail!A:G,7,0)</f>
        <v>#N/A</v>
      </c>
      <c r="J430" t="e">
        <f>VLOOKUP(E430,Mob.SalesPersons!C:E,3,0)</f>
        <v>#N/A</v>
      </c>
    </row>
    <row r="431" spans="1:10" x14ac:dyDescent="0.3">
      <c r="A431"/>
      <c r="B431" s="4" t="e">
        <f>VLOOKUP(A431,DO_Itemwise!A:G,2,FALSE)</f>
        <v>#N/A</v>
      </c>
      <c r="C431" s="6" t="e">
        <f>VLOOKUP(A431,DO_Itemwise!A:G,3,FALSE)</f>
        <v>#N/A</v>
      </c>
      <c r="D431" t="e">
        <f>VLOOKUP(A431,DO_Itemwise!A:G,4,FALSE)</f>
        <v>#N/A</v>
      </c>
      <c r="E431" t="e">
        <f>VLOOKUP(A431,CustomerDetail!A:E,5,0)</f>
        <v>#N/A</v>
      </c>
      <c r="F431" s="6" t="e">
        <f>VLOOKUP(E431,Mob.SalesPersons!C:D,2,0)</f>
        <v>#N/A</v>
      </c>
      <c r="G431" t="str">
        <f>IFERROR(VLOOKUP(D431,CUSTOMER!A:B,2,FALSE),"None")</f>
        <v>None</v>
      </c>
      <c r="H431" t="e">
        <f>VLOOKUP(A431,CustomerDetail!A:F,6,0)</f>
        <v>#N/A</v>
      </c>
      <c r="I431" t="e">
        <f>VLOOKUP(A431,CustomerDetail!A:G,7,0)</f>
        <v>#N/A</v>
      </c>
      <c r="J431" t="e">
        <f>VLOOKUP(E431,Mob.SalesPersons!C:E,3,0)</f>
        <v>#N/A</v>
      </c>
    </row>
    <row r="432" spans="1:10" x14ac:dyDescent="0.3">
      <c r="A432"/>
      <c r="B432" s="4" t="e">
        <f>VLOOKUP(A432,DO_Itemwise!A:G,2,FALSE)</f>
        <v>#N/A</v>
      </c>
      <c r="C432" s="6" t="e">
        <f>VLOOKUP(A432,DO_Itemwise!A:G,3,FALSE)</f>
        <v>#N/A</v>
      </c>
      <c r="D432" t="e">
        <f>VLOOKUP(A432,DO_Itemwise!A:G,4,FALSE)</f>
        <v>#N/A</v>
      </c>
      <c r="E432" t="e">
        <f>VLOOKUP(A432,CustomerDetail!A:E,5,0)</f>
        <v>#N/A</v>
      </c>
      <c r="F432" s="6" t="e">
        <f>VLOOKUP(E432,Mob.SalesPersons!C:D,2,0)</f>
        <v>#N/A</v>
      </c>
      <c r="G432" t="str">
        <f>IFERROR(VLOOKUP(D432,CUSTOMER!A:B,2,FALSE),"None")</f>
        <v>None</v>
      </c>
      <c r="H432" t="e">
        <f>VLOOKUP(A432,CustomerDetail!A:F,6,0)</f>
        <v>#N/A</v>
      </c>
      <c r="I432" t="e">
        <f>VLOOKUP(A432,CustomerDetail!A:G,7,0)</f>
        <v>#N/A</v>
      </c>
      <c r="J432" t="e">
        <f>VLOOKUP(E432,Mob.SalesPersons!C:E,3,0)</f>
        <v>#N/A</v>
      </c>
    </row>
    <row r="433" spans="1:10" x14ac:dyDescent="0.3">
      <c r="A433"/>
      <c r="B433" s="4" t="e">
        <f>VLOOKUP(A433,DO_Itemwise!A:G,2,FALSE)</f>
        <v>#N/A</v>
      </c>
      <c r="C433" s="6" t="e">
        <f>VLOOKUP(A433,DO_Itemwise!A:G,3,FALSE)</f>
        <v>#N/A</v>
      </c>
      <c r="D433" t="e">
        <f>VLOOKUP(A433,DO_Itemwise!A:G,4,FALSE)</f>
        <v>#N/A</v>
      </c>
      <c r="E433" t="e">
        <f>VLOOKUP(A433,CustomerDetail!A:E,5,0)</f>
        <v>#N/A</v>
      </c>
      <c r="F433" s="6" t="e">
        <f>VLOOKUP(E433,Mob.SalesPersons!C:D,2,0)</f>
        <v>#N/A</v>
      </c>
      <c r="G433" t="str">
        <f>IFERROR(VLOOKUP(D433,CUSTOMER!A:B,2,FALSE),"None")</f>
        <v>None</v>
      </c>
      <c r="H433" t="e">
        <f>VLOOKUP(A433,CustomerDetail!A:F,6,0)</f>
        <v>#N/A</v>
      </c>
      <c r="I433" t="e">
        <f>VLOOKUP(A433,CustomerDetail!A:G,7,0)</f>
        <v>#N/A</v>
      </c>
      <c r="J433" t="e">
        <f>VLOOKUP(E433,Mob.SalesPersons!C:E,3,0)</f>
        <v>#N/A</v>
      </c>
    </row>
    <row r="434" spans="1:10" x14ac:dyDescent="0.3">
      <c r="A434"/>
      <c r="B434" s="4" t="e">
        <f>VLOOKUP(A434,DO_Itemwise!A:G,2,FALSE)</f>
        <v>#N/A</v>
      </c>
      <c r="C434" s="6" t="e">
        <f>VLOOKUP(A434,DO_Itemwise!A:G,3,FALSE)</f>
        <v>#N/A</v>
      </c>
      <c r="D434" t="e">
        <f>VLOOKUP(A434,DO_Itemwise!A:G,4,FALSE)</f>
        <v>#N/A</v>
      </c>
      <c r="E434" t="e">
        <f>VLOOKUP(A434,CustomerDetail!A:E,5,0)</f>
        <v>#N/A</v>
      </c>
      <c r="F434" s="6" t="e">
        <f>VLOOKUP(E434,Mob.SalesPersons!C:D,2,0)</f>
        <v>#N/A</v>
      </c>
      <c r="G434" t="str">
        <f>IFERROR(VLOOKUP(D434,CUSTOMER!A:B,2,FALSE),"None")</f>
        <v>None</v>
      </c>
      <c r="H434" t="e">
        <f>VLOOKUP(A434,CustomerDetail!A:F,6,0)</f>
        <v>#N/A</v>
      </c>
      <c r="I434" t="e">
        <f>VLOOKUP(A434,CustomerDetail!A:G,7,0)</f>
        <v>#N/A</v>
      </c>
      <c r="J434" t="e">
        <f>VLOOKUP(E434,Mob.SalesPersons!C:E,3,0)</f>
        <v>#N/A</v>
      </c>
    </row>
    <row r="435" spans="1:10" x14ac:dyDescent="0.3">
      <c r="A435"/>
      <c r="B435" s="4" t="e">
        <f>VLOOKUP(A435,DO_Itemwise!A:G,2,FALSE)</f>
        <v>#N/A</v>
      </c>
      <c r="C435" s="6" t="e">
        <f>VLOOKUP(A435,DO_Itemwise!A:G,3,FALSE)</f>
        <v>#N/A</v>
      </c>
      <c r="D435" t="e">
        <f>VLOOKUP(A435,DO_Itemwise!A:G,4,FALSE)</f>
        <v>#N/A</v>
      </c>
      <c r="E435" t="e">
        <f>VLOOKUP(A435,CustomerDetail!A:E,5,0)</f>
        <v>#N/A</v>
      </c>
      <c r="F435" s="6" t="e">
        <f>VLOOKUP(E435,Mob.SalesPersons!C:D,2,0)</f>
        <v>#N/A</v>
      </c>
      <c r="G435" t="str">
        <f>IFERROR(VLOOKUP(D435,CUSTOMER!A:B,2,FALSE),"None")</f>
        <v>None</v>
      </c>
      <c r="H435" t="e">
        <f>VLOOKUP(A435,CustomerDetail!A:F,6,0)</f>
        <v>#N/A</v>
      </c>
      <c r="I435" t="e">
        <f>VLOOKUP(A435,CustomerDetail!A:G,7,0)</f>
        <v>#N/A</v>
      </c>
      <c r="J435" t="e">
        <f>VLOOKUP(E435,Mob.SalesPersons!C:E,3,0)</f>
        <v>#N/A</v>
      </c>
    </row>
    <row r="436" spans="1:10" x14ac:dyDescent="0.3">
      <c r="A436"/>
      <c r="B436" s="4" t="e">
        <f>VLOOKUP(A436,DO_Itemwise!A:G,2,FALSE)</f>
        <v>#N/A</v>
      </c>
      <c r="C436" s="6" t="e">
        <f>VLOOKUP(A436,DO_Itemwise!A:G,3,FALSE)</f>
        <v>#N/A</v>
      </c>
      <c r="D436" t="e">
        <f>VLOOKUP(A436,DO_Itemwise!A:G,4,FALSE)</f>
        <v>#N/A</v>
      </c>
      <c r="E436" t="e">
        <f>VLOOKUP(A436,CustomerDetail!A:E,5,0)</f>
        <v>#N/A</v>
      </c>
      <c r="F436" s="6" t="e">
        <f>VLOOKUP(E436,Mob.SalesPersons!C:D,2,0)</f>
        <v>#N/A</v>
      </c>
      <c r="G436" t="str">
        <f>IFERROR(VLOOKUP(D436,CUSTOMER!A:B,2,FALSE),"None")</f>
        <v>None</v>
      </c>
      <c r="H436" t="e">
        <f>VLOOKUP(A436,CustomerDetail!A:F,6,0)</f>
        <v>#N/A</v>
      </c>
      <c r="I436" t="e">
        <f>VLOOKUP(A436,CustomerDetail!A:G,7,0)</f>
        <v>#N/A</v>
      </c>
      <c r="J436" t="e">
        <f>VLOOKUP(E436,Mob.SalesPersons!C:E,3,0)</f>
        <v>#N/A</v>
      </c>
    </row>
    <row r="437" spans="1:10" x14ac:dyDescent="0.3">
      <c r="A437"/>
      <c r="B437" s="4" t="e">
        <f>VLOOKUP(A437,DO_Itemwise!A:G,2,FALSE)</f>
        <v>#N/A</v>
      </c>
      <c r="C437" s="6" t="e">
        <f>VLOOKUP(A437,DO_Itemwise!A:G,3,FALSE)</f>
        <v>#N/A</v>
      </c>
      <c r="D437" t="e">
        <f>VLOOKUP(A437,DO_Itemwise!A:G,4,FALSE)</f>
        <v>#N/A</v>
      </c>
      <c r="E437" t="e">
        <f>VLOOKUP(A437,CustomerDetail!A:E,5,0)</f>
        <v>#N/A</v>
      </c>
      <c r="F437" s="6" t="e">
        <f>VLOOKUP(E437,Mob.SalesPersons!C:D,2,0)</f>
        <v>#N/A</v>
      </c>
      <c r="G437" t="str">
        <f>IFERROR(VLOOKUP(D437,CUSTOMER!A:B,2,FALSE),"None")</f>
        <v>None</v>
      </c>
      <c r="H437" t="e">
        <f>VLOOKUP(A437,CustomerDetail!A:F,6,0)</f>
        <v>#N/A</v>
      </c>
      <c r="I437" t="e">
        <f>VLOOKUP(A437,CustomerDetail!A:G,7,0)</f>
        <v>#N/A</v>
      </c>
      <c r="J437" t="e">
        <f>VLOOKUP(E437,Mob.SalesPersons!C:E,3,0)</f>
        <v>#N/A</v>
      </c>
    </row>
    <row r="438" spans="1:10" x14ac:dyDescent="0.3">
      <c r="A438"/>
      <c r="B438" s="4" t="e">
        <f>VLOOKUP(A438,DO_Itemwise!A:G,2,FALSE)</f>
        <v>#N/A</v>
      </c>
      <c r="C438" s="6" t="e">
        <f>VLOOKUP(A438,DO_Itemwise!A:G,3,FALSE)</f>
        <v>#N/A</v>
      </c>
      <c r="D438" t="e">
        <f>VLOOKUP(A438,DO_Itemwise!A:G,4,FALSE)</f>
        <v>#N/A</v>
      </c>
      <c r="E438" t="e">
        <f>VLOOKUP(A438,CustomerDetail!A:E,5,0)</f>
        <v>#N/A</v>
      </c>
      <c r="F438" s="6" t="e">
        <f>VLOOKUP(E438,Mob.SalesPersons!C:D,2,0)</f>
        <v>#N/A</v>
      </c>
      <c r="G438" t="str">
        <f>IFERROR(VLOOKUP(D438,CUSTOMER!A:B,2,FALSE),"None")</f>
        <v>None</v>
      </c>
      <c r="H438" t="e">
        <f>VLOOKUP(A438,CustomerDetail!A:F,6,0)</f>
        <v>#N/A</v>
      </c>
      <c r="I438" t="e">
        <f>VLOOKUP(A438,CustomerDetail!A:G,7,0)</f>
        <v>#N/A</v>
      </c>
      <c r="J438" t="e">
        <f>VLOOKUP(E438,Mob.SalesPersons!C:E,3,0)</f>
        <v>#N/A</v>
      </c>
    </row>
    <row r="439" spans="1:10" x14ac:dyDescent="0.3">
      <c r="A439"/>
      <c r="B439" s="4" t="e">
        <f>VLOOKUP(A439,DO_Itemwise!A:G,2,FALSE)</f>
        <v>#N/A</v>
      </c>
      <c r="C439" s="6" t="e">
        <f>VLOOKUP(A439,DO_Itemwise!A:G,3,FALSE)</f>
        <v>#N/A</v>
      </c>
      <c r="D439" t="e">
        <f>VLOOKUP(A439,DO_Itemwise!A:G,4,FALSE)</f>
        <v>#N/A</v>
      </c>
      <c r="E439" t="e">
        <f>VLOOKUP(A439,CustomerDetail!A:E,5,0)</f>
        <v>#N/A</v>
      </c>
      <c r="F439" s="6" t="e">
        <f>VLOOKUP(E439,Mob.SalesPersons!C:D,2,0)</f>
        <v>#N/A</v>
      </c>
      <c r="G439" t="str">
        <f>IFERROR(VLOOKUP(D439,CUSTOMER!A:B,2,FALSE),"None")</f>
        <v>None</v>
      </c>
      <c r="H439" t="e">
        <f>VLOOKUP(A439,CustomerDetail!A:F,6,0)</f>
        <v>#N/A</v>
      </c>
      <c r="I439" t="e">
        <f>VLOOKUP(A439,CustomerDetail!A:G,7,0)</f>
        <v>#N/A</v>
      </c>
      <c r="J439" t="e">
        <f>VLOOKUP(E439,Mob.SalesPersons!C:E,3,0)</f>
        <v>#N/A</v>
      </c>
    </row>
    <row r="440" spans="1:10" x14ac:dyDescent="0.3">
      <c r="A440"/>
      <c r="B440" s="4" t="e">
        <f>VLOOKUP(A440,DO_Itemwise!A:G,2,FALSE)</f>
        <v>#N/A</v>
      </c>
      <c r="C440" s="6" t="e">
        <f>VLOOKUP(A440,DO_Itemwise!A:G,3,FALSE)</f>
        <v>#N/A</v>
      </c>
      <c r="D440" t="e">
        <f>VLOOKUP(A440,DO_Itemwise!A:G,4,FALSE)</f>
        <v>#N/A</v>
      </c>
      <c r="E440" t="e">
        <f>VLOOKUP(A440,CustomerDetail!A:E,5,0)</f>
        <v>#N/A</v>
      </c>
      <c r="F440" s="6" t="e">
        <f>VLOOKUP(E440,Mob.SalesPersons!C:D,2,0)</f>
        <v>#N/A</v>
      </c>
      <c r="G440" t="str">
        <f>IFERROR(VLOOKUP(D440,CUSTOMER!A:B,2,FALSE),"None")</f>
        <v>None</v>
      </c>
      <c r="H440" t="e">
        <f>VLOOKUP(A440,CustomerDetail!A:F,6,0)</f>
        <v>#N/A</v>
      </c>
      <c r="I440" t="e">
        <f>VLOOKUP(A440,CustomerDetail!A:G,7,0)</f>
        <v>#N/A</v>
      </c>
      <c r="J440" t="e">
        <f>VLOOKUP(E440,Mob.SalesPersons!C:E,3,0)</f>
        <v>#N/A</v>
      </c>
    </row>
    <row r="441" spans="1:10" x14ac:dyDescent="0.3">
      <c r="A441"/>
      <c r="B441" s="4" t="e">
        <f>VLOOKUP(A441,DO_Itemwise!A:G,2,FALSE)</f>
        <v>#N/A</v>
      </c>
      <c r="C441" s="6" t="e">
        <f>VLOOKUP(A441,DO_Itemwise!A:G,3,FALSE)</f>
        <v>#N/A</v>
      </c>
      <c r="D441" t="e">
        <f>VLOOKUP(A441,DO_Itemwise!A:G,4,FALSE)</f>
        <v>#N/A</v>
      </c>
      <c r="E441" t="e">
        <f>VLOOKUP(A441,CustomerDetail!A:E,5,0)</f>
        <v>#N/A</v>
      </c>
      <c r="F441" s="6" t="e">
        <f>VLOOKUP(E441,Mob.SalesPersons!C:D,2,0)</f>
        <v>#N/A</v>
      </c>
      <c r="G441" t="str">
        <f>IFERROR(VLOOKUP(D441,CUSTOMER!A:B,2,FALSE),"None")</f>
        <v>None</v>
      </c>
      <c r="H441" t="e">
        <f>VLOOKUP(A441,CustomerDetail!A:F,6,0)</f>
        <v>#N/A</v>
      </c>
      <c r="I441" t="e">
        <f>VLOOKUP(A441,CustomerDetail!A:G,7,0)</f>
        <v>#N/A</v>
      </c>
      <c r="J441" t="e">
        <f>VLOOKUP(E441,Mob.SalesPersons!C:E,3,0)</f>
        <v>#N/A</v>
      </c>
    </row>
    <row r="442" spans="1:10" x14ac:dyDescent="0.3">
      <c r="A442"/>
      <c r="B442" s="4" t="e">
        <f>VLOOKUP(A442,DO_Itemwise!A:G,2,FALSE)</f>
        <v>#N/A</v>
      </c>
      <c r="C442" s="6" t="e">
        <f>VLOOKUP(A442,DO_Itemwise!A:G,3,FALSE)</f>
        <v>#N/A</v>
      </c>
      <c r="D442" t="e">
        <f>VLOOKUP(A442,DO_Itemwise!A:G,4,FALSE)</f>
        <v>#N/A</v>
      </c>
      <c r="E442" t="e">
        <f>VLOOKUP(A442,CustomerDetail!A:E,5,0)</f>
        <v>#N/A</v>
      </c>
      <c r="F442" s="6" t="e">
        <f>VLOOKUP(E442,Mob.SalesPersons!C:D,2,0)</f>
        <v>#N/A</v>
      </c>
      <c r="G442" t="str">
        <f>IFERROR(VLOOKUP(D442,CUSTOMER!A:B,2,FALSE),"None")</f>
        <v>None</v>
      </c>
      <c r="H442" t="e">
        <f>VLOOKUP(A442,CustomerDetail!A:F,6,0)</f>
        <v>#N/A</v>
      </c>
      <c r="I442" t="e">
        <f>VLOOKUP(A442,CustomerDetail!A:G,7,0)</f>
        <v>#N/A</v>
      </c>
      <c r="J442" t="e">
        <f>VLOOKUP(E442,Mob.SalesPersons!C:E,3,0)</f>
        <v>#N/A</v>
      </c>
    </row>
    <row r="443" spans="1:10" x14ac:dyDescent="0.3">
      <c r="A443"/>
      <c r="B443" s="4" t="e">
        <f>VLOOKUP(A443,DO_Itemwise!A:G,2,FALSE)</f>
        <v>#N/A</v>
      </c>
      <c r="C443" s="6" t="e">
        <f>VLOOKUP(A443,DO_Itemwise!A:G,3,FALSE)</f>
        <v>#N/A</v>
      </c>
      <c r="D443" t="e">
        <f>VLOOKUP(A443,DO_Itemwise!A:G,4,FALSE)</f>
        <v>#N/A</v>
      </c>
      <c r="E443" t="e">
        <f>VLOOKUP(A443,CustomerDetail!A:E,5,0)</f>
        <v>#N/A</v>
      </c>
      <c r="F443" s="6" t="e">
        <f>VLOOKUP(E443,Mob.SalesPersons!C:D,2,0)</f>
        <v>#N/A</v>
      </c>
      <c r="G443" t="str">
        <f>IFERROR(VLOOKUP(D443,CUSTOMER!A:B,2,FALSE),"None")</f>
        <v>None</v>
      </c>
      <c r="H443" t="e">
        <f>VLOOKUP(A443,CustomerDetail!A:F,6,0)</f>
        <v>#N/A</v>
      </c>
      <c r="I443" t="e">
        <f>VLOOKUP(A443,CustomerDetail!A:G,7,0)</f>
        <v>#N/A</v>
      </c>
      <c r="J443" t="e">
        <f>VLOOKUP(E443,Mob.SalesPersons!C:E,3,0)</f>
        <v>#N/A</v>
      </c>
    </row>
    <row r="444" spans="1:10" x14ac:dyDescent="0.3">
      <c r="A444"/>
      <c r="B444" s="4" t="e">
        <f>VLOOKUP(A444,DO_Itemwise!A:G,2,FALSE)</f>
        <v>#N/A</v>
      </c>
      <c r="C444" s="6" t="e">
        <f>VLOOKUP(A444,DO_Itemwise!A:G,3,FALSE)</f>
        <v>#N/A</v>
      </c>
      <c r="D444" t="e">
        <f>VLOOKUP(A444,DO_Itemwise!A:G,4,FALSE)</f>
        <v>#N/A</v>
      </c>
      <c r="E444" t="e">
        <f>VLOOKUP(A444,CustomerDetail!A:E,5,0)</f>
        <v>#N/A</v>
      </c>
      <c r="F444" s="6" t="e">
        <f>VLOOKUP(E444,Mob.SalesPersons!C:D,2,0)</f>
        <v>#N/A</v>
      </c>
      <c r="G444" t="str">
        <f>IFERROR(VLOOKUP(D444,CUSTOMER!A:B,2,FALSE),"None")</f>
        <v>None</v>
      </c>
      <c r="H444" t="e">
        <f>VLOOKUP(A444,CustomerDetail!A:F,6,0)</f>
        <v>#N/A</v>
      </c>
      <c r="I444" t="e">
        <f>VLOOKUP(A444,CustomerDetail!A:G,7,0)</f>
        <v>#N/A</v>
      </c>
      <c r="J444" t="e">
        <f>VLOOKUP(E444,Mob.SalesPersons!C:E,3,0)</f>
        <v>#N/A</v>
      </c>
    </row>
    <row r="445" spans="1:10" x14ac:dyDescent="0.3">
      <c r="A445"/>
      <c r="B445" s="4" t="e">
        <f>VLOOKUP(A445,DO_Itemwise!A:G,2,FALSE)</f>
        <v>#N/A</v>
      </c>
      <c r="C445" s="6" t="e">
        <f>VLOOKUP(A445,DO_Itemwise!A:G,3,FALSE)</f>
        <v>#N/A</v>
      </c>
      <c r="D445" t="e">
        <f>VLOOKUP(A445,DO_Itemwise!A:G,4,FALSE)</f>
        <v>#N/A</v>
      </c>
      <c r="E445" t="e">
        <f>VLOOKUP(A445,CustomerDetail!A:E,5,0)</f>
        <v>#N/A</v>
      </c>
      <c r="F445" s="6" t="e">
        <f>VLOOKUP(E445,Mob.SalesPersons!C:D,2,0)</f>
        <v>#N/A</v>
      </c>
      <c r="G445" t="str">
        <f>IFERROR(VLOOKUP(D445,CUSTOMER!A:B,2,FALSE),"None")</f>
        <v>None</v>
      </c>
      <c r="H445" t="e">
        <f>VLOOKUP(A445,CustomerDetail!A:F,6,0)</f>
        <v>#N/A</v>
      </c>
      <c r="I445" t="e">
        <f>VLOOKUP(A445,CustomerDetail!A:G,7,0)</f>
        <v>#N/A</v>
      </c>
      <c r="J445" t="e">
        <f>VLOOKUP(E445,Mob.SalesPersons!C:E,3,0)</f>
        <v>#N/A</v>
      </c>
    </row>
    <row r="446" spans="1:10" x14ac:dyDescent="0.3">
      <c r="A446"/>
      <c r="B446" s="4" t="e">
        <f>VLOOKUP(A446,DO_Itemwise!A:G,2,FALSE)</f>
        <v>#N/A</v>
      </c>
      <c r="C446" s="6" t="e">
        <f>VLOOKUP(A446,DO_Itemwise!A:G,3,FALSE)</f>
        <v>#N/A</v>
      </c>
      <c r="D446" t="e">
        <f>VLOOKUP(A446,DO_Itemwise!A:G,4,FALSE)</f>
        <v>#N/A</v>
      </c>
      <c r="E446" t="e">
        <f>VLOOKUP(A446,CustomerDetail!A:E,5,0)</f>
        <v>#N/A</v>
      </c>
      <c r="F446" s="6" t="e">
        <f>VLOOKUP(E446,Mob.SalesPersons!C:D,2,0)</f>
        <v>#N/A</v>
      </c>
      <c r="G446" t="str">
        <f>IFERROR(VLOOKUP(D446,CUSTOMER!A:B,2,FALSE),"None")</f>
        <v>None</v>
      </c>
      <c r="H446" t="e">
        <f>VLOOKUP(A446,CustomerDetail!A:F,6,0)</f>
        <v>#N/A</v>
      </c>
      <c r="I446" t="e">
        <f>VLOOKUP(A446,CustomerDetail!A:G,7,0)</f>
        <v>#N/A</v>
      </c>
      <c r="J446" t="e">
        <f>VLOOKUP(E446,Mob.SalesPersons!C:E,3,0)</f>
        <v>#N/A</v>
      </c>
    </row>
    <row r="447" spans="1:10" x14ac:dyDescent="0.3">
      <c r="A447"/>
      <c r="B447" s="4" t="e">
        <f>VLOOKUP(A447,DO_Itemwise!A:G,2,FALSE)</f>
        <v>#N/A</v>
      </c>
      <c r="C447" s="6" t="e">
        <f>VLOOKUP(A447,DO_Itemwise!A:G,3,FALSE)</f>
        <v>#N/A</v>
      </c>
      <c r="D447" t="e">
        <f>VLOOKUP(A447,DO_Itemwise!A:G,4,FALSE)</f>
        <v>#N/A</v>
      </c>
      <c r="E447" t="e">
        <f>VLOOKUP(A447,CustomerDetail!A:E,5,0)</f>
        <v>#N/A</v>
      </c>
      <c r="F447" s="6" t="e">
        <f>VLOOKUP(E447,Mob.SalesPersons!C:D,2,0)</f>
        <v>#N/A</v>
      </c>
      <c r="G447" t="str">
        <f>IFERROR(VLOOKUP(D447,CUSTOMER!A:B,2,FALSE),"None")</f>
        <v>None</v>
      </c>
      <c r="H447" t="e">
        <f>VLOOKUP(A447,CustomerDetail!A:F,6,0)</f>
        <v>#N/A</v>
      </c>
      <c r="I447" t="e">
        <f>VLOOKUP(A447,CustomerDetail!A:G,7,0)</f>
        <v>#N/A</v>
      </c>
      <c r="J447" t="e">
        <f>VLOOKUP(E447,Mob.SalesPersons!C:E,3,0)</f>
        <v>#N/A</v>
      </c>
    </row>
    <row r="448" spans="1:10" x14ac:dyDescent="0.3">
      <c r="A448"/>
      <c r="B448" s="4" t="e">
        <f>VLOOKUP(A448,DO_Itemwise!A:G,2,FALSE)</f>
        <v>#N/A</v>
      </c>
      <c r="C448" s="6" t="e">
        <f>VLOOKUP(A448,DO_Itemwise!A:G,3,FALSE)</f>
        <v>#N/A</v>
      </c>
      <c r="D448" t="e">
        <f>VLOOKUP(A448,DO_Itemwise!A:G,4,FALSE)</f>
        <v>#N/A</v>
      </c>
      <c r="E448" t="e">
        <f>VLOOKUP(A448,CustomerDetail!A:E,5,0)</f>
        <v>#N/A</v>
      </c>
      <c r="F448" s="6" t="e">
        <f>VLOOKUP(E448,Mob.SalesPersons!C:D,2,0)</f>
        <v>#N/A</v>
      </c>
      <c r="G448" t="str">
        <f>IFERROR(VLOOKUP(D448,CUSTOMER!A:B,2,FALSE),"None")</f>
        <v>None</v>
      </c>
      <c r="H448" t="e">
        <f>VLOOKUP(A448,CustomerDetail!A:F,6,0)</f>
        <v>#N/A</v>
      </c>
      <c r="I448" t="e">
        <f>VLOOKUP(A448,CustomerDetail!A:G,7,0)</f>
        <v>#N/A</v>
      </c>
      <c r="J448" t="e">
        <f>VLOOKUP(E448,Mob.SalesPersons!C:E,3,0)</f>
        <v>#N/A</v>
      </c>
    </row>
    <row r="449" spans="1:10" x14ac:dyDescent="0.3">
      <c r="A449"/>
      <c r="B449" s="4" t="e">
        <f>VLOOKUP(A449,DO_Itemwise!A:G,2,FALSE)</f>
        <v>#N/A</v>
      </c>
      <c r="C449" s="6" t="e">
        <f>VLOOKUP(A449,DO_Itemwise!A:G,3,FALSE)</f>
        <v>#N/A</v>
      </c>
      <c r="D449" t="e">
        <f>VLOOKUP(A449,DO_Itemwise!A:G,4,FALSE)</f>
        <v>#N/A</v>
      </c>
      <c r="E449" t="e">
        <f>VLOOKUP(A449,CustomerDetail!A:E,5,0)</f>
        <v>#N/A</v>
      </c>
      <c r="F449" s="6" t="e">
        <f>VLOOKUP(E449,Mob.SalesPersons!C:D,2,0)</f>
        <v>#N/A</v>
      </c>
      <c r="G449" t="str">
        <f>IFERROR(VLOOKUP(D449,CUSTOMER!A:B,2,FALSE),"None")</f>
        <v>None</v>
      </c>
      <c r="H449" t="e">
        <f>VLOOKUP(A449,CustomerDetail!A:F,6,0)</f>
        <v>#N/A</v>
      </c>
      <c r="I449" t="e">
        <f>VLOOKUP(A449,CustomerDetail!A:G,7,0)</f>
        <v>#N/A</v>
      </c>
      <c r="J449" t="e">
        <f>VLOOKUP(E449,Mob.SalesPersons!C:E,3,0)</f>
        <v>#N/A</v>
      </c>
    </row>
    <row r="450" spans="1:10" x14ac:dyDescent="0.3">
      <c r="A450"/>
      <c r="B450" s="4" t="e">
        <f>VLOOKUP(A450,DO_Itemwise!A:G,2,FALSE)</f>
        <v>#N/A</v>
      </c>
      <c r="C450" s="6" t="e">
        <f>VLOOKUP(A450,DO_Itemwise!A:G,3,FALSE)</f>
        <v>#N/A</v>
      </c>
      <c r="D450" t="e">
        <f>VLOOKUP(A450,DO_Itemwise!A:G,4,FALSE)</f>
        <v>#N/A</v>
      </c>
      <c r="E450" t="e">
        <f>VLOOKUP(A450,CustomerDetail!A:E,5,0)</f>
        <v>#N/A</v>
      </c>
      <c r="F450" s="6" t="e">
        <f>VLOOKUP(E450,Mob.SalesPersons!C:D,2,0)</f>
        <v>#N/A</v>
      </c>
      <c r="G450" t="str">
        <f>IFERROR(VLOOKUP(D450,CUSTOMER!A:B,2,FALSE),"None")</f>
        <v>None</v>
      </c>
      <c r="H450" t="e">
        <f>VLOOKUP(A450,CustomerDetail!A:F,6,0)</f>
        <v>#N/A</v>
      </c>
      <c r="I450" t="e">
        <f>VLOOKUP(A450,CustomerDetail!A:G,7,0)</f>
        <v>#N/A</v>
      </c>
      <c r="J450" t="e">
        <f>VLOOKUP(E450,Mob.SalesPersons!C:E,3,0)</f>
        <v>#N/A</v>
      </c>
    </row>
    <row r="451" spans="1:10" x14ac:dyDescent="0.3">
      <c r="A451"/>
      <c r="B451" s="4" t="e">
        <f>VLOOKUP(A451,DO_Itemwise!A:G,2,FALSE)</f>
        <v>#N/A</v>
      </c>
      <c r="C451" s="6" t="e">
        <f>VLOOKUP(A451,DO_Itemwise!A:G,3,FALSE)</f>
        <v>#N/A</v>
      </c>
      <c r="D451" t="e">
        <f>VLOOKUP(A451,DO_Itemwise!A:G,4,FALSE)</f>
        <v>#N/A</v>
      </c>
      <c r="E451" t="e">
        <f>VLOOKUP(A451,CustomerDetail!A:E,5,0)</f>
        <v>#N/A</v>
      </c>
      <c r="F451" s="6" t="e">
        <f>VLOOKUP(E451,Mob.SalesPersons!C:D,2,0)</f>
        <v>#N/A</v>
      </c>
      <c r="G451" t="str">
        <f>IFERROR(VLOOKUP(D451,CUSTOMER!A:B,2,FALSE),"None")</f>
        <v>None</v>
      </c>
      <c r="H451" t="e">
        <f>VLOOKUP(A451,CustomerDetail!A:F,6,0)</f>
        <v>#N/A</v>
      </c>
      <c r="I451" t="e">
        <f>VLOOKUP(A451,CustomerDetail!A:G,7,0)</f>
        <v>#N/A</v>
      </c>
      <c r="J451" t="e">
        <f>VLOOKUP(E451,Mob.SalesPersons!C:E,3,0)</f>
        <v>#N/A</v>
      </c>
    </row>
    <row r="452" spans="1:10" x14ac:dyDescent="0.3">
      <c r="A452"/>
      <c r="B452" s="4" t="e">
        <f>VLOOKUP(A452,DO_Itemwise!A:G,2,FALSE)</f>
        <v>#N/A</v>
      </c>
      <c r="C452" s="6" t="e">
        <f>VLOOKUP(A452,DO_Itemwise!A:G,3,FALSE)</f>
        <v>#N/A</v>
      </c>
      <c r="D452" t="e">
        <f>VLOOKUP(A452,DO_Itemwise!A:G,4,FALSE)</f>
        <v>#N/A</v>
      </c>
      <c r="E452" t="e">
        <f>VLOOKUP(A452,CustomerDetail!A:E,5,0)</f>
        <v>#N/A</v>
      </c>
      <c r="F452" s="6" t="e">
        <f>VLOOKUP(E452,Mob.SalesPersons!C:D,2,0)</f>
        <v>#N/A</v>
      </c>
      <c r="G452" t="str">
        <f>IFERROR(VLOOKUP(D452,CUSTOMER!A:B,2,FALSE),"None")</f>
        <v>None</v>
      </c>
      <c r="H452" t="e">
        <f>VLOOKUP(A452,CustomerDetail!A:F,6,0)</f>
        <v>#N/A</v>
      </c>
      <c r="I452" t="e">
        <f>VLOOKUP(A452,CustomerDetail!A:G,7,0)</f>
        <v>#N/A</v>
      </c>
      <c r="J452" t="e">
        <f>VLOOKUP(E452,Mob.SalesPersons!C:E,3,0)</f>
        <v>#N/A</v>
      </c>
    </row>
    <row r="453" spans="1:10" x14ac:dyDescent="0.3">
      <c r="A453"/>
      <c r="B453" s="4" t="e">
        <f>VLOOKUP(A453,DO_Itemwise!A:G,2,FALSE)</f>
        <v>#N/A</v>
      </c>
      <c r="C453" s="6" t="e">
        <f>VLOOKUP(A453,DO_Itemwise!A:G,3,FALSE)</f>
        <v>#N/A</v>
      </c>
      <c r="D453" t="e">
        <f>VLOOKUP(A453,DO_Itemwise!A:G,4,FALSE)</f>
        <v>#N/A</v>
      </c>
      <c r="E453" t="e">
        <f>VLOOKUP(A453,CustomerDetail!A:E,5,0)</f>
        <v>#N/A</v>
      </c>
      <c r="F453" s="6" t="e">
        <f>VLOOKUP(E453,Mob.SalesPersons!C:D,2,0)</f>
        <v>#N/A</v>
      </c>
      <c r="G453" t="str">
        <f>IFERROR(VLOOKUP(D453,CUSTOMER!A:B,2,FALSE),"None")</f>
        <v>None</v>
      </c>
      <c r="H453" t="e">
        <f>VLOOKUP(A453,CustomerDetail!A:F,6,0)</f>
        <v>#N/A</v>
      </c>
      <c r="I453" t="e">
        <f>VLOOKUP(A453,CustomerDetail!A:G,7,0)</f>
        <v>#N/A</v>
      </c>
      <c r="J453" t="e">
        <f>VLOOKUP(E453,Mob.SalesPersons!C:E,3,0)</f>
        <v>#N/A</v>
      </c>
    </row>
    <row r="454" spans="1:10" x14ac:dyDescent="0.3">
      <c r="A454"/>
      <c r="B454" s="4" t="e">
        <f>VLOOKUP(A454,DO_Itemwise!A:G,2,FALSE)</f>
        <v>#N/A</v>
      </c>
      <c r="C454" s="6" t="e">
        <f>VLOOKUP(A454,DO_Itemwise!A:G,3,FALSE)</f>
        <v>#N/A</v>
      </c>
      <c r="D454" t="e">
        <f>VLOOKUP(A454,DO_Itemwise!A:G,4,FALSE)</f>
        <v>#N/A</v>
      </c>
      <c r="E454" t="e">
        <f>VLOOKUP(A454,CustomerDetail!A:E,5,0)</f>
        <v>#N/A</v>
      </c>
      <c r="F454" s="6" t="e">
        <f>VLOOKUP(E454,Mob.SalesPersons!C:D,2,0)</f>
        <v>#N/A</v>
      </c>
      <c r="G454" t="str">
        <f>IFERROR(VLOOKUP(D454,CUSTOMER!A:B,2,FALSE),"None")</f>
        <v>None</v>
      </c>
      <c r="H454" t="e">
        <f>VLOOKUP(A454,CustomerDetail!A:F,6,0)</f>
        <v>#N/A</v>
      </c>
      <c r="I454" t="e">
        <f>VLOOKUP(A454,CustomerDetail!A:G,7,0)</f>
        <v>#N/A</v>
      </c>
      <c r="J454" t="e">
        <f>VLOOKUP(E454,Mob.SalesPersons!C:E,3,0)</f>
        <v>#N/A</v>
      </c>
    </row>
    <row r="455" spans="1:10" x14ac:dyDescent="0.3">
      <c r="A455"/>
      <c r="B455" s="4" t="e">
        <f>VLOOKUP(A455,DO_Itemwise!A:G,2,FALSE)</f>
        <v>#N/A</v>
      </c>
      <c r="C455" s="6" t="e">
        <f>VLOOKUP(A455,DO_Itemwise!A:G,3,FALSE)</f>
        <v>#N/A</v>
      </c>
      <c r="D455" t="e">
        <f>VLOOKUP(A455,DO_Itemwise!A:G,4,FALSE)</f>
        <v>#N/A</v>
      </c>
      <c r="E455" t="e">
        <f>VLOOKUP(A455,CustomerDetail!A:E,5,0)</f>
        <v>#N/A</v>
      </c>
      <c r="F455" s="6" t="e">
        <f>VLOOKUP(E455,Mob.SalesPersons!C:D,2,0)</f>
        <v>#N/A</v>
      </c>
      <c r="G455" t="str">
        <f>IFERROR(VLOOKUP(D455,CUSTOMER!A:B,2,FALSE),"None")</f>
        <v>None</v>
      </c>
      <c r="H455" t="e">
        <f>VLOOKUP(A455,CustomerDetail!A:F,6,0)</f>
        <v>#N/A</v>
      </c>
      <c r="I455" t="e">
        <f>VLOOKUP(A455,CustomerDetail!A:G,7,0)</f>
        <v>#N/A</v>
      </c>
      <c r="J455" t="e">
        <f>VLOOKUP(E455,Mob.SalesPersons!C:E,3,0)</f>
        <v>#N/A</v>
      </c>
    </row>
    <row r="456" spans="1:10" x14ac:dyDescent="0.3">
      <c r="A456"/>
      <c r="B456" s="4" t="e">
        <f>VLOOKUP(A456,DO_Itemwise!A:G,2,FALSE)</f>
        <v>#N/A</v>
      </c>
      <c r="C456" s="6" t="e">
        <f>VLOOKUP(A456,DO_Itemwise!A:G,3,FALSE)</f>
        <v>#N/A</v>
      </c>
      <c r="D456" t="e">
        <f>VLOOKUP(A456,DO_Itemwise!A:G,4,FALSE)</f>
        <v>#N/A</v>
      </c>
      <c r="E456" t="e">
        <f>VLOOKUP(A456,CustomerDetail!A:E,5,0)</f>
        <v>#N/A</v>
      </c>
      <c r="F456" s="6" t="e">
        <f>VLOOKUP(E456,Mob.SalesPersons!C:D,2,0)</f>
        <v>#N/A</v>
      </c>
      <c r="G456" t="str">
        <f>IFERROR(VLOOKUP(D456,CUSTOMER!A:B,2,FALSE),"None")</f>
        <v>None</v>
      </c>
      <c r="H456" t="e">
        <f>VLOOKUP(A456,CustomerDetail!A:F,6,0)</f>
        <v>#N/A</v>
      </c>
      <c r="I456" t="e">
        <f>VLOOKUP(A456,CustomerDetail!A:G,7,0)</f>
        <v>#N/A</v>
      </c>
      <c r="J456" t="e">
        <f>VLOOKUP(E456,Mob.SalesPersons!C:E,3,0)</f>
        <v>#N/A</v>
      </c>
    </row>
    <row r="457" spans="1:10" x14ac:dyDescent="0.3">
      <c r="A457"/>
      <c r="B457" s="4" t="e">
        <f>VLOOKUP(A457,DO_Itemwise!A:G,2,FALSE)</f>
        <v>#N/A</v>
      </c>
      <c r="C457" s="6" t="e">
        <f>VLOOKUP(A457,DO_Itemwise!A:G,3,FALSE)</f>
        <v>#N/A</v>
      </c>
      <c r="D457" t="e">
        <f>VLOOKUP(A457,DO_Itemwise!A:G,4,FALSE)</f>
        <v>#N/A</v>
      </c>
      <c r="E457" t="e">
        <f>VLOOKUP(A457,CustomerDetail!A:E,5,0)</f>
        <v>#N/A</v>
      </c>
      <c r="F457" s="6" t="e">
        <f>VLOOKUP(E457,Mob.SalesPersons!C:D,2,0)</f>
        <v>#N/A</v>
      </c>
      <c r="G457" t="str">
        <f>IFERROR(VLOOKUP(D457,CUSTOMER!A:B,2,FALSE),"None")</f>
        <v>None</v>
      </c>
      <c r="H457" t="e">
        <f>VLOOKUP(A457,CustomerDetail!A:F,6,0)</f>
        <v>#N/A</v>
      </c>
      <c r="I457" t="e">
        <f>VLOOKUP(A457,CustomerDetail!A:G,7,0)</f>
        <v>#N/A</v>
      </c>
      <c r="J457" t="e">
        <f>VLOOKUP(E457,Mob.SalesPersons!C:E,3,0)</f>
        <v>#N/A</v>
      </c>
    </row>
    <row r="458" spans="1:10" x14ac:dyDescent="0.3">
      <c r="A458"/>
      <c r="B458" s="4" t="e">
        <f>VLOOKUP(A458,DO_Itemwise!A:G,2,FALSE)</f>
        <v>#N/A</v>
      </c>
      <c r="C458" s="6" t="e">
        <f>VLOOKUP(A458,DO_Itemwise!A:G,3,FALSE)</f>
        <v>#N/A</v>
      </c>
      <c r="D458" t="e">
        <f>VLOOKUP(A458,DO_Itemwise!A:G,4,FALSE)</f>
        <v>#N/A</v>
      </c>
      <c r="E458" t="e">
        <f>VLOOKUP(A458,CustomerDetail!A:E,5,0)</f>
        <v>#N/A</v>
      </c>
      <c r="F458" s="6" t="e">
        <f>VLOOKUP(E458,Mob.SalesPersons!C:D,2,0)</f>
        <v>#N/A</v>
      </c>
      <c r="G458" t="str">
        <f>IFERROR(VLOOKUP(D458,CUSTOMER!A:B,2,FALSE),"None")</f>
        <v>None</v>
      </c>
      <c r="H458" t="e">
        <f>VLOOKUP(A458,CustomerDetail!A:F,6,0)</f>
        <v>#N/A</v>
      </c>
      <c r="I458" t="e">
        <f>VLOOKUP(A458,CustomerDetail!A:G,7,0)</f>
        <v>#N/A</v>
      </c>
      <c r="J458" t="e">
        <f>VLOOKUP(E458,Mob.SalesPersons!C:E,3,0)</f>
        <v>#N/A</v>
      </c>
    </row>
    <row r="459" spans="1:10" x14ac:dyDescent="0.3">
      <c r="A459"/>
      <c r="B459" s="4" t="e">
        <f>VLOOKUP(A459,DO_Itemwise!A:G,2,FALSE)</f>
        <v>#N/A</v>
      </c>
      <c r="C459" s="6" t="e">
        <f>VLOOKUP(A459,DO_Itemwise!A:G,3,FALSE)</f>
        <v>#N/A</v>
      </c>
      <c r="D459" t="e">
        <f>VLOOKUP(A459,DO_Itemwise!A:G,4,FALSE)</f>
        <v>#N/A</v>
      </c>
      <c r="E459" t="e">
        <f>VLOOKUP(A459,CustomerDetail!A:E,5,0)</f>
        <v>#N/A</v>
      </c>
      <c r="F459" s="6" t="e">
        <f>VLOOKUP(E459,Mob.SalesPersons!C:D,2,0)</f>
        <v>#N/A</v>
      </c>
      <c r="G459" t="str">
        <f>IFERROR(VLOOKUP(D459,CUSTOMER!A:B,2,FALSE),"None")</f>
        <v>None</v>
      </c>
      <c r="H459" t="e">
        <f>VLOOKUP(A459,CustomerDetail!A:F,6,0)</f>
        <v>#N/A</v>
      </c>
      <c r="I459" t="e">
        <f>VLOOKUP(A459,CustomerDetail!A:G,7,0)</f>
        <v>#N/A</v>
      </c>
      <c r="J459" t="e">
        <f>VLOOKUP(E459,Mob.SalesPersons!C:E,3,0)</f>
        <v>#N/A</v>
      </c>
    </row>
    <row r="460" spans="1:10" x14ac:dyDescent="0.3">
      <c r="A460"/>
      <c r="B460" s="4" t="e">
        <f>VLOOKUP(A460,DO_Itemwise!A:G,2,FALSE)</f>
        <v>#N/A</v>
      </c>
      <c r="C460" s="6" t="e">
        <f>VLOOKUP(A460,DO_Itemwise!A:G,3,FALSE)</f>
        <v>#N/A</v>
      </c>
      <c r="D460" t="e">
        <f>VLOOKUP(A460,DO_Itemwise!A:G,4,FALSE)</f>
        <v>#N/A</v>
      </c>
      <c r="E460" t="e">
        <f>VLOOKUP(A460,CustomerDetail!A:E,5,0)</f>
        <v>#N/A</v>
      </c>
      <c r="F460" s="6" t="e">
        <f>VLOOKUP(E460,Mob.SalesPersons!C:D,2,0)</f>
        <v>#N/A</v>
      </c>
      <c r="G460" t="str">
        <f>IFERROR(VLOOKUP(D460,CUSTOMER!A:B,2,FALSE),"None")</f>
        <v>None</v>
      </c>
      <c r="H460" t="e">
        <f>VLOOKUP(A460,CustomerDetail!A:F,6,0)</f>
        <v>#N/A</v>
      </c>
      <c r="I460" t="e">
        <f>VLOOKUP(A460,CustomerDetail!A:G,7,0)</f>
        <v>#N/A</v>
      </c>
      <c r="J460" t="e">
        <f>VLOOKUP(E460,Mob.SalesPersons!C:E,3,0)</f>
        <v>#N/A</v>
      </c>
    </row>
    <row r="461" spans="1:10" x14ac:dyDescent="0.3">
      <c r="A461"/>
      <c r="B461" s="4" t="e">
        <f>VLOOKUP(A461,DO_Itemwise!A:G,2,FALSE)</f>
        <v>#N/A</v>
      </c>
      <c r="C461" s="6" t="e">
        <f>VLOOKUP(A461,DO_Itemwise!A:G,3,FALSE)</f>
        <v>#N/A</v>
      </c>
      <c r="D461" t="e">
        <f>VLOOKUP(A461,DO_Itemwise!A:G,4,FALSE)</f>
        <v>#N/A</v>
      </c>
      <c r="E461" t="e">
        <f>VLOOKUP(A461,CustomerDetail!A:E,5,0)</f>
        <v>#N/A</v>
      </c>
      <c r="F461" s="6" t="e">
        <f>VLOOKUP(E461,Mob.SalesPersons!C:D,2,0)</f>
        <v>#N/A</v>
      </c>
      <c r="G461" t="str">
        <f>IFERROR(VLOOKUP(D461,CUSTOMER!A:B,2,FALSE),"None")</f>
        <v>None</v>
      </c>
      <c r="H461" t="e">
        <f>VLOOKUP(A461,CustomerDetail!A:F,6,0)</f>
        <v>#N/A</v>
      </c>
      <c r="I461" t="e">
        <f>VLOOKUP(A461,CustomerDetail!A:G,7,0)</f>
        <v>#N/A</v>
      </c>
      <c r="J461" t="e">
        <f>VLOOKUP(E461,Mob.SalesPersons!C:E,3,0)</f>
        <v>#N/A</v>
      </c>
    </row>
    <row r="462" spans="1:10" x14ac:dyDescent="0.3">
      <c r="A462"/>
      <c r="B462" s="4" t="e">
        <f>VLOOKUP(A462,DO_Itemwise!A:G,2,FALSE)</f>
        <v>#N/A</v>
      </c>
      <c r="C462" s="6" t="e">
        <f>VLOOKUP(A462,DO_Itemwise!A:G,3,FALSE)</f>
        <v>#N/A</v>
      </c>
      <c r="D462" t="e">
        <f>VLOOKUP(A462,DO_Itemwise!A:G,4,FALSE)</f>
        <v>#N/A</v>
      </c>
      <c r="E462" t="e">
        <f>VLOOKUP(A462,CustomerDetail!A:E,5,0)</f>
        <v>#N/A</v>
      </c>
      <c r="F462" s="6" t="e">
        <f>VLOOKUP(E462,Mob.SalesPersons!C:D,2,0)</f>
        <v>#N/A</v>
      </c>
      <c r="G462" t="str">
        <f>IFERROR(VLOOKUP(D462,CUSTOMER!A:B,2,FALSE),"None")</f>
        <v>None</v>
      </c>
      <c r="H462" t="e">
        <f>VLOOKUP(A462,CustomerDetail!A:F,6,0)</f>
        <v>#N/A</v>
      </c>
      <c r="I462" t="e">
        <f>VLOOKUP(A462,CustomerDetail!A:G,7,0)</f>
        <v>#N/A</v>
      </c>
      <c r="J462" t="e">
        <f>VLOOKUP(E462,Mob.SalesPersons!C:E,3,0)</f>
        <v>#N/A</v>
      </c>
    </row>
    <row r="463" spans="1:10" x14ac:dyDescent="0.3">
      <c r="A463"/>
      <c r="B463" s="4" t="e">
        <f>VLOOKUP(A463,DO_Itemwise!A:G,2,FALSE)</f>
        <v>#N/A</v>
      </c>
      <c r="C463" s="6" t="e">
        <f>VLOOKUP(A463,DO_Itemwise!A:G,3,FALSE)</f>
        <v>#N/A</v>
      </c>
      <c r="D463" t="e">
        <f>VLOOKUP(A463,DO_Itemwise!A:G,4,FALSE)</f>
        <v>#N/A</v>
      </c>
      <c r="E463" t="e">
        <f>VLOOKUP(A463,CustomerDetail!A:E,5,0)</f>
        <v>#N/A</v>
      </c>
      <c r="F463" s="6" t="e">
        <f>VLOOKUP(E463,Mob.SalesPersons!C:D,2,0)</f>
        <v>#N/A</v>
      </c>
      <c r="G463" t="str">
        <f>IFERROR(VLOOKUP(D463,CUSTOMER!A:B,2,FALSE),"None")</f>
        <v>None</v>
      </c>
      <c r="H463" t="e">
        <f>VLOOKUP(A463,CustomerDetail!A:F,6,0)</f>
        <v>#N/A</v>
      </c>
      <c r="I463" t="e">
        <f>VLOOKUP(A463,CustomerDetail!A:G,7,0)</f>
        <v>#N/A</v>
      </c>
      <c r="J463" t="e">
        <f>VLOOKUP(E463,Mob.SalesPersons!C:E,3,0)</f>
        <v>#N/A</v>
      </c>
    </row>
    <row r="464" spans="1:10" x14ac:dyDescent="0.3">
      <c r="A464"/>
      <c r="B464" s="4" t="e">
        <f>VLOOKUP(A464,DO_Itemwise!A:G,2,FALSE)</f>
        <v>#N/A</v>
      </c>
      <c r="C464" s="6" t="e">
        <f>VLOOKUP(A464,DO_Itemwise!A:G,3,FALSE)</f>
        <v>#N/A</v>
      </c>
      <c r="D464" t="e">
        <f>VLOOKUP(A464,DO_Itemwise!A:G,4,FALSE)</f>
        <v>#N/A</v>
      </c>
      <c r="E464" t="e">
        <f>VLOOKUP(A464,CustomerDetail!A:E,5,0)</f>
        <v>#N/A</v>
      </c>
      <c r="F464" s="6" t="e">
        <f>VLOOKUP(E464,Mob.SalesPersons!C:D,2,0)</f>
        <v>#N/A</v>
      </c>
      <c r="G464" t="str">
        <f>IFERROR(VLOOKUP(D464,CUSTOMER!A:B,2,FALSE),"None")</f>
        <v>None</v>
      </c>
      <c r="H464" t="e">
        <f>VLOOKUP(A464,CustomerDetail!A:F,6,0)</f>
        <v>#N/A</v>
      </c>
      <c r="I464" t="e">
        <f>VLOOKUP(A464,CustomerDetail!A:G,7,0)</f>
        <v>#N/A</v>
      </c>
      <c r="J464" t="e">
        <f>VLOOKUP(E464,Mob.SalesPersons!C:E,3,0)</f>
        <v>#N/A</v>
      </c>
    </row>
    <row r="465" spans="1:10" x14ac:dyDescent="0.3">
      <c r="A465"/>
      <c r="B465" s="4" t="e">
        <f>VLOOKUP(A465,DO_Itemwise!A:G,2,FALSE)</f>
        <v>#N/A</v>
      </c>
      <c r="C465" s="6" t="e">
        <f>VLOOKUP(A465,DO_Itemwise!A:G,3,FALSE)</f>
        <v>#N/A</v>
      </c>
      <c r="D465" t="e">
        <f>VLOOKUP(A465,DO_Itemwise!A:G,4,FALSE)</f>
        <v>#N/A</v>
      </c>
      <c r="E465" t="e">
        <f>VLOOKUP(A465,CustomerDetail!A:E,5,0)</f>
        <v>#N/A</v>
      </c>
      <c r="F465" s="6" t="e">
        <f>VLOOKUP(E465,Mob.SalesPersons!C:D,2,0)</f>
        <v>#N/A</v>
      </c>
      <c r="G465" t="str">
        <f>IFERROR(VLOOKUP(D465,CUSTOMER!A:B,2,FALSE),"None")</f>
        <v>None</v>
      </c>
      <c r="H465" t="e">
        <f>VLOOKUP(A465,CustomerDetail!A:F,6,0)</f>
        <v>#N/A</v>
      </c>
      <c r="I465" t="e">
        <f>VLOOKUP(A465,CustomerDetail!A:G,7,0)</f>
        <v>#N/A</v>
      </c>
      <c r="J465" t="e">
        <f>VLOOKUP(E465,Mob.SalesPersons!C:E,3,0)</f>
        <v>#N/A</v>
      </c>
    </row>
    <row r="466" spans="1:10" x14ac:dyDescent="0.3">
      <c r="A466"/>
      <c r="B466" s="4" t="e">
        <f>VLOOKUP(A466,DO_Itemwise!A:G,2,FALSE)</f>
        <v>#N/A</v>
      </c>
      <c r="C466" s="6" t="e">
        <f>VLOOKUP(A466,DO_Itemwise!A:G,3,FALSE)</f>
        <v>#N/A</v>
      </c>
      <c r="D466" t="e">
        <f>VLOOKUP(A466,DO_Itemwise!A:G,4,FALSE)</f>
        <v>#N/A</v>
      </c>
      <c r="E466" t="e">
        <f>VLOOKUP(A466,CustomerDetail!A:E,5,0)</f>
        <v>#N/A</v>
      </c>
      <c r="F466" s="6" t="e">
        <f>VLOOKUP(E466,Mob.SalesPersons!C:D,2,0)</f>
        <v>#N/A</v>
      </c>
      <c r="G466" t="str">
        <f>IFERROR(VLOOKUP(D466,CUSTOMER!A:B,2,FALSE),"None")</f>
        <v>None</v>
      </c>
      <c r="H466" t="e">
        <f>VLOOKUP(A466,CustomerDetail!A:F,6,0)</f>
        <v>#N/A</v>
      </c>
      <c r="I466" t="e">
        <f>VLOOKUP(A466,CustomerDetail!A:G,7,0)</f>
        <v>#N/A</v>
      </c>
      <c r="J466" t="e">
        <f>VLOOKUP(E466,Mob.SalesPersons!C:E,3,0)</f>
        <v>#N/A</v>
      </c>
    </row>
    <row r="467" spans="1:10" x14ac:dyDescent="0.3">
      <c r="A467"/>
      <c r="B467" s="4" t="e">
        <f>VLOOKUP(A467,DO_Itemwise!A:G,2,FALSE)</f>
        <v>#N/A</v>
      </c>
      <c r="C467" s="6" t="e">
        <f>VLOOKUP(A467,DO_Itemwise!A:G,3,FALSE)</f>
        <v>#N/A</v>
      </c>
      <c r="D467" t="e">
        <f>VLOOKUP(A467,DO_Itemwise!A:G,4,FALSE)</f>
        <v>#N/A</v>
      </c>
      <c r="E467" t="e">
        <f>VLOOKUP(A467,CustomerDetail!A:E,5,0)</f>
        <v>#N/A</v>
      </c>
      <c r="F467" s="6" t="e">
        <f>VLOOKUP(E467,Mob.SalesPersons!C:D,2,0)</f>
        <v>#N/A</v>
      </c>
      <c r="G467" t="str">
        <f>IFERROR(VLOOKUP(D467,CUSTOMER!A:B,2,FALSE),"None")</f>
        <v>None</v>
      </c>
      <c r="H467" t="e">
        <f>VLOOKUP(A467,CustomerDetail!A:F,6,0)</f>
        <v>#N/A</v>
      </c>
      <c r="I467" t="e">
        <f>VLOOKUP(A467,CustomerDetail!A:G,7,0)</f>
        <v>#N/A</v>
      </c>
      <c r="J467" t="e">
        <f>VLOOKUP(E467,Mob.SalesPersons!C:E,3,0)</f>
        <v>#N/A</v>
      </c>
    </row>
    <row r="468" spans="1:10" x14ac:dyDescent="0.3">
      <c r="A468"/>
      <c r="B468" s="4" t="e">
        <f>VLOOKUP(A468,DO_Itemwise!A:G,2,FALSE)</f>
        <v>#N/A</v>
      </c>
      <c r="C468" s="6" t="e">
        <f>VLOOKUP(A468,DO_Itemwise!A:G,3,FALSE)</f>
        <v>#N/A</v>
      </c>
      <c r="D468" t="e">
        <f>VLOOKUP(A468,DO_Itemwise!A:G,4,FALSE)</f>
        <v>#N/A</v>
      </c>
      <c r="E468" t="e">
        <f>VLOOKUP(A468,CustomerDetail!A:E,5,0)</f>
        <v>#N/A</v>
      </c>
      <c r="F468" s="6" t="e">
        <f>VLOOKUP(E468,Mob.SalesPersons!C:D,2,0)</f>
        <v>#N/A</v>
      </c>
      <c r="G468" t="str">
        <f>IFERROR(VLOOKUP(D468,CUSTOMER!A:B,2,FALSE),"None")</f>
        <v>None</v>
      </c>
      <c r="H468" t="e">
        <f>VLOOKUP(A468,CustomerDetail!A:F,6,0)</f>
        <v>#N/A</v>
      </c>
      <c r="I468" t="e">
        <f>VLOOKUP(A468,CustomerDetail!A:G,7,0)</f>
        <v>#N/A</v>
      </c>
      <c r="J468" t="e">
        <f>VLOOKUP(E468,Mob.SalesPersons!C:E,3,0)</f>
        <v>#N/A</v>
      </c>
    </row>
    <row r="469" spans="1:10" x14ac:dyDescent="0.3">
      <c r="A469"/>
      <c r="B469" s="4" t="e">
        <f>VLOOKUP(A469,DO_Itemwise!A:G,2,FALSE)</f>
        <v>#N/A</v>
      </c>
      <c r="C469" s="6" t="e">
        <f>VLOOKUP(A469,DO_Itemwise!A:G,3,FALSE)</f>
        <v>#N/A</v>
      </c>
      <c r="D469" t="e">
        <f>VLOOKUP(A469,DO_Itemwise!A:G,4,FALSE)</f>
        <v>#N/A</v>
      </c>
      <c r="E469" t="e">
        <f>VLOOKUP(A469,CustomerDetail!A:E,5,0)</f>
        <v>#N/A</v>
      </c>
      <c r="F469" s="6" t="e">
        <f>VLOOKUP(E469,Mob.SalesPersons!C:D,2,0)</f>
        <v>#N/A</v>
      </c>
      <c r="G469" t="str">
        <f>IFERROR(VLOOKUP(D469,CUSTOMER!A:B,2,FALSE),"None")</f>
        <v>None</v>
      </c>
      <c r="H469" t="e">
        <f>VLOOKUP(A469,CustomerDetail!A:F,6,0)</f>
        <v>#N/A</v>
      </c>
      <c r="I469" t="e">
        <f>VLOOKUP(A469,CustomerDetail!A:G,7,0)</f>
        <v>#N/A</v>
      </c>
      <c r="J469" t="e">
        <f>VLOOKUP(E469,Mob.SalesPersons!C:E,3,0)</f>
        <v>#N/A</v>
      </c>
    </row>
    <row r="470" spans="1:10" x14ac:dyDescent="0.3">
      <c r="A470"/>
      <c r="B470" s="4" t="e">
        <f>VLOOKUP(A470,DO_Itemwise!A:G,2,FALSE)</f>
        <v>#N/A</v>
      </c>
      <c r="C470" s="6" t="e">
        <f>VLOOKUP(A470,DO_Itemwise!A:G,3,FALSE)</f>
        <v>#N/A</v>
      </c>
      <c r="D470" t="e">
        <f>VLOOKUP(A470,DO_Itemwise!A:G,4,FALSE)</f>
        <v>#N/A</v>
      </c>
      <c r="E470" t="e">
        <f>VLOOKUP(A470,CustomerDetail!A:E,5,0)</f>
        <v>#N/A</v>
      </c>
      <c r="F470" s="6" t="e">
        <f>VLOOKUP(E470,Mob.SalesPersons!C:D,2,0)</f>
        <v>#N/A</v>
      </c>
      <c r="G470" t="str">
        <f>IFERROR(VLOOKUP(D470,CUSTOMER!A:B,2,FALSE),"None")</f>
        <v>None</v>
      </c>
      <c r="H470" t="e">
        <f>VLOOKUP(A470,CustomerDetail!A:F,6,0)</f>
        <v>#N/A</v>
      </c>
      <c r="I470" t="e">
        <f>VLOOKUP(A470,CustomerDetail!A:G,7,0)</f>
        <v>#N/A</v>
      </c>
      <c r="J470" t="e">
        <f>VLOOKUP(E470,Mob.SalesPersons!C:E,3,0)</f>
        <v>#N/A</v>
      </c>
    </row>
    <row r="471" spans="1:10" x14ac:dyDescent="0.3">
      <c r="A471"/>
      <c r="B471" s="4" t="e">
        <f>VLOOKUP(A471,DO_Itemwise!A:G,2,FALSE)</f>
        <v>#N/A</v>
      </c>
      <c r="C471" s="6" t="e">
        <f>VLOOKUP(A471,DO_Itemwise!A:G,3,FALSE)</f>
        <v>#N/A</v>
      </c>
      <c r="D471" t="e">
        <f>VLOOKUP(A471,DO_Itemwise!A:G,4,FALSE)</f>
        <v>#N/A</v>
      </c>
      <c r="E471" t="e">
        <f>VLOOKUP(A471,CustomerDetail!A:E,5,0)</f>
        <v>#N/A</v>
      </c>
      <c r="F471" s="6" t="e">
        <f>VLOOKUP(E471,Mob.SalesPersons!C:D,2,0)</f>
        <v>#N/A</v>
      </c>
      <c r="G471" t="str">
        <f>IFERROR(VLOOKUP(D471,CUSTOMER!A:B,2,FALSE),"None")</f>
        <v>None</v>
      </c>
      <c r="H471" t="e">
        <f>VLOOKUP(A471,CustomerDetail!A:F,6,0)</f>
        <v>#N/A</v>
      </c>
      <c r="I471" t="e">
        <f>VLOOKUP(A471,CustomerDetail!A:G,7,0)</f>
        <v>#N/A</v>
      </c>
      <c r="J471" t="e">
        <f>VLOOKUP(E471,Mob.SalesPersons!C:E,3,0)</f>
        <v>#N/A</v>
      </c>
    </row>
    <row r="472" spans="1:10" x14ac:dyDescent="0.3">
      <c r="A472"/>
      <c r="B472" s="4" t="e">
        <f>VLOOKUP(A472,DO_Itemwise!A:G,2,FALSE)</f>
        <v>#N/A</v>
      </c>
      <c r="C472" s="6" t="e">
        <f>VLOOKUP(A472,DO_Itemwise!A:G,3,FALSE)</f>
        <v>#N/A</v>
      </c>
      <c r="D472" t="e">
        <f>VLOOKUP(A472,DO_Itemwise!A:G,4,FALSE)</f>
        <v>#N/A</v>
      </c>
      <c r="E472" t="e">
        <f>VLOOKUP(A472,CustomerDetail!A:E,5,0)</f>
        <v>#N/A</v>
      </c>
      <c r="F472" s="6" t="e">
        <f>VLOOKUP(E472,Mob.SalesPersons!C:D,2,0)</f>
        <v>#N/A</v>
      </c>
      <c r="G472" t="str">
        <f>IFERROR(VLOOKUP(D472,CUSTOMER!A:B,2,FALSE),"None")</f>
        <v>None</v>
      </c>
      <c r="H472" t="e">
        <f>VLOOKUP(A472,CustomerDetail!A:F,6,0)</f>
        <v>#N/A</v>
      </c>
      <c r="I472" t="e">
        <f>VLOOKUP(A472,CustomerDetail!A:G,7,0)</f>
        <v>#N/A</v>
      </c>
      <c r="J472" t="e">
        <f>VLOOKUP(E472,Mob.SalesPersons!C:E,3,0)</f>
        <v>#N/A</v>
      </c>
    </row>
    <row r="473" spans="1:10" x14ac:dyDescent="0.3">
      <c r="A473"/>
      <c r="B473" s="4" t="e">
        <f>VLOOKUP(A473,DO_Itemwise!A:G,2,FALSE)</f>
        <v>#N/A</v>
      </c>
      <c r="C473" s="6" t="e">
        <f>VLOOKUP(A473,DO_Itemwise!A:G,3,FALSE)</f>
        <v>#N/A</v>
      </c>
      <c r="D473" t="e">
        <f>VLOOKUP(A473,DO_Itemwise!A:G,4,FALSE)</f>
        <v>#N/A</v>
      </c>
      <c r="E473" t="e">
        <f>VLOOKUP(A473,CustomerDetail!A:E,5,0)</f>
        <v>#N/A</v>
      </c>
      <c r="F473" s="6" t="e">
        <f>VLOOKUP(E473,Mob.SalesPersons!C:D,2,0)</f>
        <v>#N/A</v>
      </c>
      <c r="G473" t="str">
        <f>IFERROR(VLOOKUP(D473,CUSTOMER!A:B,2,FALSE),"None")</f>
        <v>None</v>
      </c>
      <c r="H473" t="e">
        <f>VLOOKUP(A473,CustomerDetail!A:F,6,0)</f>
        <v>#N/A</v>
      </c>
      <c r="I473" t="e">
        <f>VLOOKUP(A473,CustomerDetail!A:G,7,0)</f>
        <v>#N/A</v>
      </c>
      <c r="J473" t="e">
        <f>VLOOKUP(E473,Mob.SalesPersons!C:E,3,0)</f>
        <v>#N/A</v>
      </c>
    </row>
    <row r="474" spans="1:10" x14ac:dyDescent="0.3">
      <c r="A474"/>
      <c r="B474" s="4" t="e">
        <f>VLOOKUP(A474,DO_Itemwise!A:G,2,FALSE)</f>
        <v>#N/A</v>
      </c>
      <c r="C474" s="6" t="e">
        <f>VLOOKUP(A474,DO_Itemwise!A:G,3,FALSE)</f>
        <v>#N/A</v>
      </c>
      <c r="D474" t="e">
        <f>VLOOKUP(A474,DO_Itemwise!A:G,4,FALSE)</f>
        <v>#N/A</v>
      </c>
      <c r="E474" t="e">
        <f>VLOOKUP(A474,CustomerDetail!A:E,5,0)</f>
        <v>#N/A</v>
      </c>
      <c r="F474" s="6" t="e">
        <f>VLOOKUP(E474,Mob.SalesPersons!C:D,2,0)</f>
        <v>#N/A</v>
      </c>
      <c r="G474" t="str">
        <f>IFERROR(VLOOKUP(D474,CUSTOMER!A:B,2,FALSE),"None")</f>
        <v>None</v>
      </c>
      <c r="H474" t="e">
        <f>VLOOKUP(A474,CustomerDetail!A:F,6,0)</f>
        <v>#N/A</v>
      </c>
      <c r="I474" t="e">
        <f>VLOOKUP(A474,CustomerDetail!A:G,7,0)</f>
        <v>#N/A</v>
      </c>
      <c r="J474" t="e">
        <f>VLOOKUP(E474,Mob.SalesPersons!C:E,3,0)</f>
        <v>#N/A</v>
      </c>
    </row>
    <row r="475" spans="1:10" x14ac:dyDescent="0.3">
      <c r="A475"/>
      <c r="B475" s="4" t="e">
        <f>VLOOKUP(A475,DO_Itemwise!A:G,2,FALSE)</f>
        <v>#N/A</v>
      </c>
      <c r="C475" s="6" t="e">
        <f>VLOOKUP(A475,DO_Itemwise!A:G,3,FALSE)</f>
        <v>#N/A</v>
      </c>
      <c r="D475" t="e">
        <f>VLOOKUP(A475,DO_Itemwise!A:G,4,FALSE)</f>
        <v>#N/A</v>
      </c>
      <c r="E475" t="e">
        <f>VLOOKUP(A475,CustomerDetail!A:E,5,0)</f>
        <v>#N/A</v>
      </c>
      <c r="F475" s="6" t="e">
        <f>VLOOKUP(E475,Mob.SalesPersons!C:D,2,0)</f>
        <v>#N/A</v>
      </c>
      <c r="G475" t="str">
        <f>IFERROR(VLOOKUP(D475,CUSTOMER!A:B,2,FALSE),"None")</f>
        <v>None</v>
      </c>
      <c r="H475" t="e">
        <f>VLOOKUP(A475,CustomerDetail!A:F,6,0)</f>
        <v>#N/A</v>
      </c>
      <c r="I475" t="e">
        <f>VLOOKUP(A475,CustomerDetail!A:G,7,0)</f>
        <v>#N/A</v>
      </c>
      <c r="J475" t="e">
        <f>VLOOKUP(E475,Mob.SalesPersons!C:E,3,0)</f>
        <v>#N/A</v>
      </c>
    </row>
    <row r="476" spans="1:10" x14ac:dyDescent="0.3">
      <c r="A476"/>
      <c r="B476" s="4" t="e">
        <f>VLOOKUP(A476,DO_Itemwise!A:G,2,FALSE)</f>
        <v>#N/A</v>
      </c>
      <c r="C476" s="6" t="e">
        <f>VLOOKUP(A476,DO_Itemwise!A:G,3,FALSE)</f>
        <v>#N/A</v>
      </c>
      <c r="D476" t="e">
        <f>VLOOKUP(A476,DO_Itemwise!A:G,4,FALSE)</f>
        <v>#N/A</v>
      </c>
      <c r="E476" t="e">
        <f>VLOOKUP(A476,CustomerDetail!A:E,5,0)</f>
        <v>#N/A</v>
      </c>
      <c r="F476" s="6" t="e">
        <f>VLOOKUP(E476,Mob.SalesPersons!C:D,2,0)</f>
        <v>#N/A</v>
      </c>
      <c r="G476" t="str">
        <f>IFERROR(VLOOKUP(D476,CUSTOMER!A:B,2,FALSE),"None")</f>
        <v>None</v>
      </c>
      <c r="H476" t="e">
        <f>VLOOKUP(A476,CustomerDetail!A:F,6,0)</f>
        <v>#N/A</v>
      </c>
      <c r="I476" t="e">
        <f>VLOOKUP(A476,CustomerDetail!A:G,7,0)</f>
        <v>#N/A</v>
      </c>
      <c r="J476" t="e">
        <f>VLOOKUP(E476,Mob.SalesPersons!C:E,3,0)</f>
        <v>#N/A</v>
      </c>
    </row>
    <row r="477" spans="1:10" x14ac:dyDescent="0.3">
      <c r="A477"/>
      <c r="B477" s="4" t="e">
        <f>VLOOKUP(A477,DO_Itemwise!A:G,2,FALSE)</f>
        <v>#N/A</v>
      </c>
      <c r="C477" s="6" t="e">
        <f>VLOOKUP(A477,DO_Itemwise!A:G,3,FALSE)</f>
        <v>#N/A</v>
      </c>
      <c r="D477" t="e">
        <f>VLOOKUP(A477,DO_Itemwise!A:G,4,FALSE)</f>
        <v>#N/A</v>
      </c>
      <c r="E477" t="e">
        <f>VLOOKUP(A477,CustomerDetail!A:E,5,0)</f>
        <v>#N/A</v>
      </c>
      <c r="F477" s="6" t="e">
        <f>VLOOKUP(E477,Mob.SalesPersons!C:D,2,0)</f>
        <v>#N/A</v>
      </c>
      <c r="G477" t="str">
        <f>IFERROR(VLOOKUP(D477,CUSTOMER!A:B,2,FALSE),"None")</f>
        <v>None</v>
      </c>
      <c r="H477" t="e">
        <f>VLOOKUP(A477,CustomerDetail!A:F,6,0)</f>
        <v>#N/A</v>
      </c>
      <c r="I477" t="e">
        <f>VLOOKUP(A477,CustomerDetail!A:G,7,0)</f>
        <v>#N/A</v>
      </c>
      <c r="J477" t="e">
        <f>VLOOKUP(E477,Mob.SalesPersons!C:E,3,0)</f>
        <v>#N/A</v>
      </c>
    </row>
    <row r="478" spans="1:10" x14ac:dyDescent="0.3">
      <c r="A478"/>
      <c r="B478" s="4" t="e">
        <f>VLOOKUP(A478,DO_Itemwise!A:G,2,FALSE)</f>
        <v>#N/A</v>
      </c>
      <c r="C478" s="6" t="e">
        <f>VLOOKUP(A478,DO_Itemwise!A:G,3,FALSE)</f>
        <v>#N/A</v>
      </c>
      <c r="D478" t="e">
        <f>VLOOKUP(A478,DO_Itemwise!A:G,4,FALSE)</f>
        <v>#N/A</v>
      </c>
      <c r="E478" t="e">
        <f>VLOOKUP(A478,CustomerDetail!A:E,5,0)</f>
        <v>#N/A</v>
      </c>
      <c r="F478" s="6" t="e">
        <f>VLOOKUP(E478,Mob.SalesPersons!C:D,2,0)</f>
        <v>#N/A</v>
      </c>
      <c r="G478" t="str">
        <f>IFERROR(VLOOKUP(D478,CUSTOMER!A:B,2,FALSE),"None")</f>
        <v>None</v>
      </c>
      <c r="H478" t="e">
        <f>VLOOKUP(A478,CustomerDetail!A:F,6,0)</f>
        <v>#N/A</v>
      </c>
      <c r="I478" t="e">
        <f>VLOOKUP(A478,CustomerDetail!A:G,7,0)</f>
        <v>#N/A</v>
      </c>
      <c r="J478" t="e">
        <f>VLOOKUP(E478,Mob.SalesPersons!C:E,3,0)</f>
        <v>#N/A</v>
      </c>
    </row>
    <row r="479" spans="1:10" x14ac:dyDescent="0.3">
      <c r="A479"/>
      <c r="B479" s="4" t="e">
        <f>VLOOKUP(A479,DO_Itemwise!A:G,2,FALSE)</f>
        <v>#N/A</v>
      </c>
      <c r="C479" s="6" t="e">
        <f>VLOOKUP(A479,DO_Itemwise!A:G,3,FALSE)</f>
        <v>#N/A</v>
      </c>
      <c r="D479" t="e">
        <f>VLOOKUP(A479,DO_Itemwise!A:G,4,FALSE)</f>
        <v>#N/A</v>
      </c>
      <c r="E479" t="e">
        <f>VLOOKUP(A479,CustomerDetail!A:E,5,0)</f>
        <v>#N/A</v>
      </c>
      <c r="F479" s="6" t="e">
        <f>VLOOKUP(E479,Mob.SalesPersons!C:D,2,0)</f>
        <v>#N/A</v>
      </c>
      <c r="G479" t="str">
        <f>IFERROR(VLOOKUP(D479,CUSTOMER!A:B,2,FALSE),"None")</f>
        <v>None</v>
      </c>
      <c r="H479" t="e">
        <f>VLOOKUP(A479,CustomerDetail!A:F,6,0)</f>
        <v>#N/A</v>
      </c>
      <c r="I479" t="e">
        <f>VLOOKUP(A479,CustomerDetail!A:G,7,0)</f>
        <v>#N/A</v>
      </c>
      <c r="J479" t="e">
        <f>VLOOKUP(E479,Mob.SalesPersons!C:E,3,0)</f>
        <v>#N/A</v>
      </c>
    </row>
    <row r="480" spans="1:10" x14ac:dyDescent="0.3">
      <c r="A480"/>
      <c r="B480" s="4" t="e">
        <f>VLOOKUP(A480,DO_Itemwise!A:G,2,FALSE)</f>
        <v>#N/A</v>
      </c>
      <c r="C480" s="6" t="e">
        <f>VLOOKUP(A480,DO_Itemwise!A:G,3,FALSE)</f>
        <v>#N/A</v>
      </c>
      <c r="D480" t="e">
        <f>VLOOKUP(A480,DO_Itemwise!A:G,4,FALSE)</f>
        <v>#N/A</v>
      </c>
      <c r="E480" t="e">
        <f>VLOOKUP(A480,CustomerDetail!A:E,5,0)</f>
        <v>#N/A</v>
      </c>
      <c r="F480" s="6" t="e">
        <f>VLOOKUP(E480,Mob.SalesPersons!C:D,2,0)</f>
        <v>#N/A</v>
      </c>
      <c r="G480" t="str">
        <f>IFERROR(VLOOKUP(D480,CUSTOMER!A:B,2,FALSE),"None")</f>
        <v>None</v>
      </c>
      <c r="H480" t="e">
        <f>VLOOKUP(A480,CustomerDetail!A:F,6,0)</f>
        <v>#N/A</v>
      </c>
      <c r="I480" t="e">
        <f>VLOOKUP(A480,CustomerDetail!A:G,7,0)</f>
        <v>#N/A</v>
      </c>
      <c r="J480" t="e">
        <f>VLOOKUP(E480,Mob.SalesPersons!C:E,3,0)</f>
        <v>#N/A</v>
      </c>
    </row>
    <row r="481" spans="1:10" x14ac:dyDescent="0.3">
      <c r="A481"/>
      <c r="B481" s="4" t="e">
        <f>VLOOKUP(A481,DO_Itemwise!A:G,2,FALSE)</f>
        <v>#N/A</v>
      </c>
      <c r="C481" s="6" t="e">
        <f>VLOOKUP(A481,DO_Itemwise!A:G,3,FALSE)</f>
        <v>#N/A</v>
      </c>
      <c r="D481" t="e">
        <f>VLOOKUP(A481,DO_Itemwise!A:G,4,FALSE)</f>
        <v>#N/A</v>
      </c>
      <c r="E481" t="e">
        <f>VLOOKUP(A481,CustomerDetail!A:E,5,0)</f>
        <v>#N/A</v>
      </c>
      <c r="F481" s="6" t="e">
        <f>VLOOKUP(E481,Mob.SalesPersons!C:D,2,0)</f>
        <v>#N/A</v>
      </c>
      <c r="G481" t="str">
        <f>IFERROR(VLOOKUP(D481,CUSTOMER!A:B,2,FALSE),"None")</f>
        <v>None</v>
      </c>
      <c r="H481" t="e">
        <f>VLOOKUP(A481,CustomerDetail!A:F,6,0)</f>
        <v>#N/A</v>
      </c>
      <c r="I481" t="e">
        <f>VLOOKUP(A481,CustomerDetail!A:G,7,0)</f>
        <v>#N/A</v>
      </c>
      <c r="J481" t="e">
        <f>VLOOKUP(E481,Mob.SalesPersons!C:E,3,0)</f>
        <v>#N/A</v>
      </c>
    </row>
    <row r="482" spans="1:10" x14ac:dyDescent="0.3">
      <c r="A482"/>
      <c r="B482" s="4" t="e">
        <f>VLOOKUP(A482,DO_Itemwise!A:G,2,FALSE)</f>
        <v>#N/A</v>
      </c>
      <c r="C482" s="6" t="e">
        <f>VLOOKUP(A482,DO_Itemwise!A:G,3,FALSE)</f>
        <v>#N/A</v>
      </c>
      <c r="D482" t="e">
        <f>VLOOKUP(A482,DO_Itemwise!A:G,4,FALSE)</f>
        <v>#N/A</v>
      </c>
      <c r="E482" t="e">
        <f>VLOOKUP(A482,CustomerDetail!A:E,5,0)</f>
        <v>#N/A</v>
      </c>
      <c r="F482" s="6" t="e">
        <f>VLOOKUP(E482,Mob.SalesPersons!C:D,2,0)</f>
        <v>#N/A</v>
      </c>
      <c r="G482" t="str">
        <f>IFERROR(VLOOKUP(D482,CUSTOMER!A:B,2,FALSE),"None")</f>
        <v>None</v>
      </c>
      <c r="H482" t="e">
        <f>VLOOKUP(A482,CustomerDetail!A:F,6,0)</f>
        <v>#N/A</v>
      </c>
      <c r="I482" t="e">
        <f>VLOOKUP(A482,CustomerDetail!A:G,7,0)</f>
        <v>#N/A</v>
      </c>
      <c r="J482" t="e">
        <f>VLOOKUP(E482,Mob.SalesPersons!C:E,3,0)</f>
        <v>#N/A</v>
      </c>
    </row>
    <row r="483" spans="1:10" x14ac:dyDescent="0.3">
      <c r="A483"/>
      <c r="B483" s="4" t="e">
        <f>VLOOKUP(A483,DO_Itemwise!A:G,2,FALSE)</f>
        <v>#N/A</v>
      </c>
      <c r="C483" s="6" t="e">
        <f>VLOOKUP(A483,DO_Itemwise!A:G,3,FALSE)</f>
        <v>#N/A</v>
      </c>
      <c r="D483" t="e">
        <f>VLOOKUP(A483,DO_Itemwise!A:G,4,FALSE)</f>
        <v>#N/A</v>
      </c>
      <c r="E483" t="e">
        <f>VLOOKUP(A483,CustomerDetail!A:E,5,0)</f>
        <v>#N/A</v>
      </c>
      <c r="F483" s="6" t="e">
        <f>VLOOKUP(E483,Mob.SalesPersons!C:D,2,0)</f>
        <v>#N/A</v>
      </c>
      <c r="G483" t="str">
        <f>IFERROR(VLOOKUP(D483,CUSTOMER!A:B,2,FALSE),"None")</f>
        <v>None</v>
      </c>
      <c r="H483" t="e">
        <f>VLOOKUP(A483,CustomerDetail!A:F,6,0)</f>
        <v>#N/A</v>
      </c>
      <c r="I483" t="e">
        <f>VLOOKUP(A483,CustomerDetail!A:G,7,0)</f>
        <v>#N/A</v>
      </c>
      <c r="J483" t="e">
        <f>VLOOKUP(E483,Mob.SalesPersons!C:E,3,0)</f>
        <v>#N/A</v>
      </c>
    </row>
    <row r="484" spans="1:10" x14ac:dyDescent="0.3">
      <c r="A484"/>
      <c r="B484" s="4" t="e">
        <f>VLOOKUP(A484,DO_Itemwise!A:G,2,FALSE)</f>
        <v>#N/A</v>
      </c>
      <c r="C484" s="6" t="e">
        <f>VLOOKUP(A484,DO_Itemwise!A:G,3,FALSE)</f>
        <v>#N/A</v>
      </c>
      <c r="D484" t="e">
        <f>VLOOKUP(A484,DO_Itemwise!A:G,4,FALSE)</f>
        <v>#N/A</v>
      </c>
      <c r="E484" t="e">
        <f>VLOOKUP(A484,CustomerDetail!A:E,5,0)</f>
        <v>#N/A</v>
      </c>
      <c r="F484" s="6" t="e">
        <f>VLOOKUP(E484,Mob.SalesPersons!C:D,2,0)</f>
        <v>#N/A</v>
      </c>
      <c r="G484" t="str">
        <f>IFERROR(VLOOKUP(D484,CUSTOMER!A:B,2,FALSE),"None")</f>
        <v>None</v>
      </c>
      <c r="H484" t="e">
        <f>VLOOKUP(A484,CustomerDetail!A:F,6,0)</f>
        <v>#N/A</v>
      </c>
      <c r="I484" t="e">
        <f>VLOOKUP(A484,CustomerDetail!A:G,7,0)</f>
        <v>#N/A</v>
      </c>
      <c r="J484" t="e">
        <f>VLOOKUP(E484,Mob.SalesPersons!C:E,3,0)</f>
        <v>#N/A</v>
      </c>
    </row>
    <row r="485" spans="1:10" x14ac:dyDescent="0.3">
      <c r="A485"/>
      <c r="B485" s="4" t="e">
        <f>VLOOKUP(A485,DO_Itemwise!A:G,2,FALSE)</f>
        <v>#N/A</v>
      </c>
      <c r="C485" s="6" t="e">
        <f>VLOOKUP(A485,DO_Itemwise!A:G,3,FALSE)</f>
        <v>#N/A</v>
      </c>
      <c r="D485" t="e">
        <f>VLOOKUP(A485,DO_Itemwise!A:G,4,FALSE)</f>
        <v>#N/A</v>
      </c>
      <c r="E485" t="e">
        <f>VLOOKUP(A485,CustomerDetail!A:E,5,0)</f>
        <v>#N/A</v>
      </c>
      <c r="F485" s="6" t="e">
        <f>VLOOKUP(E485,Mob.SalesPersons!C:D,2,0)</f>
        <v>#N/A</v>
      </c>
      <c r="G485" t="str">
        <f>IFERROR(VLOOKUP(D485,CUSTOMER!A:B,2,FALSE),"None")</f>
        <v>None</v>
      </c>
      <c r="H485" t="e">
        <f>VLOOKUP(A485,CustomerDetail!A:F,6,0)</f>
        <v>#N/A</v>
      </c>
      <c r="I485" t="e">
        <f>VLOOKUP(A485,CustomerDetail!A:G,7,0)</f>
        <v>#N/A</v>
      </c>
      <c r="J485" t="e">
        <f>VLOOKUP(E485,Mob.SalesPersons!C:E,3,0)</f>
        <v>#N/A</v>
      </c>
    </row>
    <row r="486" spans="1:10" x14ac:dyDescent="0.3">
      <c r="A486"/>
      <c r="B486" s="4" t="e">
        <f>VLOOKUP(A486,DO_Itemwise!A:G,2,FALSE)</f>
        <v>#N/A</v>
      </c>
      <c r="C486" s="6" t="e">
        <f>VLOOKUP(A486,DO_Itemwise!A:G,3,FALSE)</f>
        <v>#N/A</v>
      </c>
      <c r="D486" t="e">
        <f>VLOOKUP(A486,DO_Itemwise!A:G,4,FALSE)</f>
        <v>#N/A</v>
      </c>
      <c r="E486" t="e">
        <f>VLOOKUP(A486,CustomerDetail!A:E,5,0)</f>
        <v>#N/A</v>
      </c>
      <c r="F486" s="6" t="e">
        <f>VLOOKUP(E486,Mob.SalesPersons!C:D,2,0)</f>
        <v>#N/A</v>
      </c>
      <c r="G486" t="str">
        <f>IFERROR(VLOOKUP(D486,CUSTOMER!A:B,2,FALSE),"None")</f>
        <v>None</v>
      </c>
      <c r="H486" t="e">
        <f>VLOOKUP(A486,CustomerDetail!A:F,6,0)</f>
        <v>#N/A</v>
      </c>
      <c r="I486" t="e">
        <f>VLOOKUP(A486,CustomerDetail!A:G,7,0)</f>
        <v>#N/A</v>
      </c>
      <c r="J486" t="e">
        <f>VLOOKUP(E486,Mob.SalesPersons!C:E,3,0)</f>
        <v>#N/A</v>
      </c>
    </row>
    <row r="487" spans="1:10" x14ac:dyDescent="0.3">
      <c r="A487"/>
      <c r="B487" s="4" t="e">
        <f>VLOOKUP(A487,DO_Itemwise!A:G,2,FALSE)</f>
        <v>#N/A</v>
      </c>
      <c r="C487" s="6" t="e">
        <f>VLOOKUP(A487,DO_Itemwise!A:G,3,FALSE)</f>
        <v>#N/A</v>
      </c>
      <c r="D487" t="e">
        <f>VLOOKUP(A487,DO_Itemwise!A:G,4,FALSE)</f>
        <v>#N/A</v>
      </c>
      <c r="E487" t="e">
        <f>VLOOKUP(A487,CustomerDetail!A:E,5,0)</f>
        <v>#N/A</v>
      </c>
      <c r="F487" s="6" t="e">
        <f>VLOOKUP(E487,Mob.SalesPersons!C:D,2,0)</f>
        <v>#N/A</v>
      </c>
      <c r="G487" t="str">
        <f>IFERROR(VLOOKUP(D487,CUSTOMER!A:B,2,FALSE),"None")</f>
        <v>None</v>
      </c>
      <c r="H487" t="e">
        <f>VLOOKUP(A487,CustomerDetail!A:F,6,0)</f>
        <v>#N/A</v>
      </c>
      <c r="I487" t="e">
        <f>VLOOKUP(A487,CustomerDetail!A:G,7,0)</f>
        <v>#N/A</v>
      </c>
      <c r="J487" t="e">
        <f>VLOOKUP(E487,Mob.SalesPersons!C:E,3,0)</f>
        <v>#N/A</v>
      </c>
    </row>
    <row r="488" spans="1:10" x14ac:dyDescent="0.3">
      <c r="A488"/>
      <c r="B488" s="4" t="e">
        <f>VLOOKUP(A488,DO_Itemwise!A:G,2,FALSE)</f>
        <v>#N/A</v>
      </c>
      <c r="C488" s="6" t="e">
        <f>VLOOKUP(A488,DO_Itemwise!A:G,3,FALSE)</f>
        <v>#N/A</v>
      </c>
      <c r="D488" t="e">
        <f>VLOOKUP(A488,DO_Itemwise!A:G,4,FALSE)</f>
        <v>#N/A</v>
      </c>
      <c r="E488" t="e">
        <f>VLOOKUP(A488,CustomerDetail!A:E,5,0)</f>
        <v>#N/A</v>
      </c>
      <c r="F488" s="6" t="e">
        <f>VLOOKUP(E488,Mob.SalesPersons!C:D,2,0)</f>
        <v>#N/A</v>
      </c>
      <c r="G488" t="str">
        <f>IFERROR(VLOOKUP(D488,CUSTOMER!A:B,2,FALSE),"None")</f>
        <v>None</v>
      </c>
      <c r="H488" t="e">
        <f>VLOOKUP(A488,CustomerDetail!A:F,6,0)</f>
        <v>#N/A</v>
      </c>
      <c r="I488" t="e">
        <f>VLOOKUP(A488,CustomerDetail!A:G,7,0)</f>
        <v>#N/A</v>
      </c>
      <c r="J488" t="e">
        <f>VLOOKUP(E488,Mob.SalesPersons!C:E,3,0)</f>
        <v>#N/A</v>
      </c>
    </row>
    <row r="489" spans="1:10" x14ac:dyDescent="0.3">
      <c r="A489"/>
      <c r="B489" s="4" t="e">
        <f>VLOOKUP(A489,DO_Itemwise!A:G,2,FALSE)</f>
        <v>#N/A</v>
      </c>
      <c r="C489" s="6" t="e">
        <f>VLOOKUP(A489,DO_Itemwise!A:G,3,FALSE)</f>
        <v>#N/A</v>
      </c>
      <c r="D489" t="e">
        <f>VLOOKUP(A489,DO_Itemwise!A:G,4,FALSE)</f>
        <v>#N/A</v>
      </c>
      <c r="E489" t="e">
        <f>VLOOKUP(A489,CustomerDetail!A:E,5,0)</f>
        <v>#N/A</v>
      </c>
      <c r="F489" s="6" t="e">
        <f>VLOOKUP(E489,Mob.SalesPersons!C:D,2,0)</f>
        <v>#N/A</v>
      </c>
      <c r="G489" t="str">
        <f>IFERROR(VLOOKUP(D489,CUSTOMER!A:B,2,FALSE),"None")</f>
        <v>None</v>
      </c>
      <c r="H489" t="e">
        <f>VLOOKUP(A489,CustomerDetail!A:F,6,0)</f>
        <v>#N/A</v>
      </c>
      <c r="I489" t="e">
        <f>VLOOKUP(A489,CustomerDetail!A:G,7,0)</f>
        <v>#N/A</v>
      </c>
      <c r="J489" t="e">
        <f>VLOOKUP(E489,Mob.SalesPersons!C:E,3,0)</f>
        <v>#N/A</v>
      </c>
    </row>
    <row r="490" spans="1:10" x14ac:dyDescent="0.3">
      <c r="A490"/>
      <c r="B490" s="4" t="e">
        <f>VLOOKUP(A490,DO_Itemwise!A:G,2,FALSE)</f>
        <v>#N/A</v>
      </c>
      <c r="C490" s="6" t="e">
        <f>VLOOKUP(A490,DO_Itemwise!A:G,3,FALSE)</f>
        <v>#N/A</v>
      </c>
      <c r="D490" t="e">
        <f>VLOOKUP(A490,DO_Itemwise!A:G,4,FALSE)</f>
        <v>#N/A</v>
      </c>
      <c r="E490" t="e">
        <f>VLOOKUP(A490,CustomerDetail!A:E,5,0)</f>
        <v>#N/A</v>
      </c>
      <c r="F490" s="6" t="e">
        <f>VLOOKUP(E490,Mob.SalesPersons!C:D,2,0)</f>
        <v>#N/A</v>
      </c>
      <c r="G490" t="str">
        <f>IFERROR(VLOOKUP(D490,CUSTOMER!A:B,2,FALSE),"None")</f>
        <v>None</v>
      </c>
      <c r="H490" t="e">
        <f>VLOOKUP(A490,CustomerDetail!A:F,6,0)</f>
        <v>#N/A</v>
      </c>
      <c r="I490" t="e">
        <f>VLOOKUP(A490,CustomerDetail!A:G,7,0)</f>
        <v>#N/A</v>
      </c>
      <c r="J490" t="e">
        <f>VLOOKUP(E490,Mob.SalesPersons!C:E,3,0)</f>
        <v>#N/A</v>
      </c>
    </row>
    <row r="491" spans="1:10" x14ac:dyDescent="0.3">
      <c r="A491"/>
      <c r="B491" s="4" t="e">
        <f>VLOOKUP(A491,DO_Itemwise!A:G,2,FALSE)</f>
        <v>#N/A</v>
      </c>
      <c r="C491" s="6" t="e">
        <f>VLOOKUP(A491,DO_Itemwise!A:G,3,FALSE)</f>
        <v>#N/A</v>
      </c>
      <c r="D491" t="e">
        <f>VLOOKUP(A491,DO_Itemwise!A:G,4,FALSE)</f>
        <v>#N/A</v>
      </c>
      <c r="E491" t="e">
        <f>VLOOKUP(A491,CustomerDetail!A:E,5,0)</f>
        <v>#N/A</v>
      </c>
      <c r="F491" s="6" t="e">
        <f>VLOOKUP(E491,Mob.SalesPersons!C:D,2,0)</f>
        <v>#N/A</v>
      </c>
      <c r="G491" t="str">
        <f>IFERROR(VLOOKUP(D491,CUSTOMER!A:B,2,FALSE),"None")</f>
        <v>None</v>
      </c>
      <c r="H491" t="e">
        <f>VLOOKUP(A491,CustomerDetail!A:F,6,0)</f>
        <v>#N/A</v>
      </c>
      <c r="I491" t="e">
        <f>VLOOKUP(A491,CustomerDetail!A:G,7,0)</f>
        <v>#N/A</v>
      </c>
      <c r="J491" t="e">
        <f>VLOOKUP(E491,Mob.SalesPersons!C:E,3,0)</f>
        <v>#N/A</v>
      </c>
    </row>
    <row r="492" spans="1:10" x14ac:dyDescent="0.3">
      <c r="A492"/>
      <c r="B492" s="4" t="e">
        <f>VLOOKUP(A492,DO_Itemwise!A:G,2,FALSE)</f>
        <v>#N/A</v>
      </c>
      <c r="C492" s="6" t="e">
        <f>VLOOKUP(A492,DO_Itemwise!A:G,3,FALSE)</f>
        <v>#N/A</v>
      </c>
      <c r="D492" t="e">
        <f>VLOOKUP(A492,DO_Itemwise!A:G,4,FALSE)</f>
        <v>#N/A</v>
      </c>
      <c r="E492" t="e">
        <f>VLOOKUP(A492,CustomerDetail!A:E,5,0)</f>
        <v>#N/A</v>
      </c>
      <c r="F492" s="6" t="e">
        <f>VLOOKUP(E492,Mob.SalesPersons!C:D,2,0)</f>
        <v>#N/A</v>
      </c>
      <c r="G492" t="str">
        <f>IFERROR(VLOOKUP(D492,CUSTOMER!A:B,2,FALSE),"None")</f>
        <v>None</v>
      </c>
      <c r="H492" t="e">
        <f>VLOOKUP(A492,CustomerDetail!A:F,6,0)</f>
        <v>#N/A</v>
      </c>
      <c r="I492" t="e">
        <f>VLOOKUP(A492,CustomerDetail!A:G,7,0)</f>
        <v>#N/A</v>
      </c>
      <c r="J492" t="e">
        <f>VLOOKUP(E492,Mob.SalesPersons!C:E,3,0)</f>
        <v>#N/A</v>
      </c>
    </row>
    <row r="493" spans="1:10" x14ac:dyDescent="0.3">
      <c r="A493"/>
      <c r="B493" s="4" t="e">
        <f>VLOOKUP(A493,DO_Itemwise!A:G,2,FALSE)</f>
        <v>#N/A</v>
      </c>
      <c r="C493" s="6" t="e">
        <f>VLOOKUP(A493,DO_Itemwise!A:G,3,FALSE)</f>
        <v>#N/A</v>
      </c>
      <c r="D493" t="e">
        <f>VLOOKUP(A493,DO_Itemwise!A:G,4,FALSE)</f>
        <v>#N/A</v>
      </c>
      <c r="E493" t="e">
        <f>VLOOKUP(A493,CustomerDetail!A:E,5,0)</f>
        <v>#N/A</v>
      </c>
      <c r="F493" s="6" t="e">
        <f>VLOOKUP(E493,Mob.SalesPersons!C:D,2,0)</f>
        <v>#N/A</v>
      </c>
      <c r="G493" t="str">
        <f>IFERROR(VLOOKUP(D493,CUSTOMER!A:B,2,FALSE),"None")</f>
        <v>None</v>
      </c>
      <c r="H493" t="e">
        <f>VLOOKUP(A493,CustomerDetail!A:F,6,0)</f>
        <v>#N/A</v>
      </c>
      <c r="I493" t="e">
        <f>VLOOKUP(A493,CustomerDetail!A:G,7,0)</f>
        <v>#N/A</v>
      </c>
      <c r="J493" t="e">
        <f>VLOOKUP(E493,Mob.SalesPersons!C:E,3,0)</f>
        <v>#N/A</v>
      </c>
    </row>
    <row r="494" spans="1:10" x14ac:dyDescent="0.3">
      <c r="A494"/>
      <c r="B494" s="4" t="e">
        <f>VLOOKUP(A494,DO_Itemwise!A:G,2,FALSE)</f>
        <v>#N/A</v>
      </c>
      <c r="C494" s="6" t="e">
        <f>VLOOKUP(A494,DO_Itemwise!A:G,3,FALSE)</f>
        <v>#N/A</v>
      </c>
      <c r="D494" t="e">
        <f>VLOOKUP(A494,DO_Itemwise!A:G,4,FALSE)</f>
        <v>#N/A</v>
      </c>
      <c r="E494" t="e">
        <f>VLOOKUP(A494,CustomerDetail!A:E,5,0)</f>
        <v>#N/A</v>
      </c>
      <c r="F494" s="6" t="e">
        <f>VLOOKUP(E494,Mob.SalesPersons!C:D,2,0)</f>
        <v>#N/A</v>
      </c>
      <c r="G494" t="str">
        <f>IFERROR(VLOOKUP(D494,CUSTOMER!A:B,2,FALSE),"None")</f>
        <v>None</v>
      </c>
      <c r="H494" t="e">
        <f>VLOOKUP(A494,CustomerDetail!A:F,6,0)</f>
        <v>#N/A</v>
      </c>
      <c r="I494" t="e">
        <f>VLOOKUP(A494,CustomerDetail!A:G,7,0)</f>
        <v>#N/A</v>
      </c>
      <c r="J494" t="e">
        <f>VLOOKUP(E494,Mob.SalesPersons!C:E,3,0)</f>
        <v>#N/A</v>
      </c>
    </row>
    <row r="495" spans="1:10" x14ac:dyDescent="0.3">
      <c r="A495"/>
      <c r="B495" s="4" t="e">
        <f>VLOOKUP(A495,DO_Itemwise!A:G,2,FALSE)</f>
        <v>#N/A</v>
      </c>
      <c r="C495" s="6" t="e">
        <f>VLOOKUP(A495,DO_Itemwise!A:G,3,FALSE)</f>
        <v>#N/A</v>
      </c>
      <c r="D495" t="e">
        <f>VLOOKUP(A495,DO_Itemwise!A:G,4,FALSE)</f>
        <v>#N/A</v>
      </c>
      <c r="E495" t="e">
        <f>VLOOKUP(A495,CustomerDetail!A:E,5,0)</f>
        <v>#N/A</v>
      </c>
      <c r="F495" s="6" t="e">
        <f>VLOOKUP(E495,Mob.SalesPersons!C:D,2,0)</f>
        <v>#N/A</v>
      </c>
      <c r="G495" t="str">
        <f>IFERROR(VLOOKUP(D495,CUSTOMER!A:B,2,FALSE),"None")</f>
        <v>None</v>
      </c>
      <c r="H495" t="e">
        <f>VLOOKUP(A495,CustomerDetail!A:F,6,0)</f>
        <v>#N/A</v>
      </c>
      <c r="I495" t="e">
        <f>VLOOKUP(A495,CustomerDetail!A:G,7,0)</f>
        <v>#N/A</v>
      </c>
      <c r="J495" t="e">
        <f>VLOOKUP(E495,Mob.SalesPersons!C:E,3,0)</f>
        <v>#N/A</v>
      </c>
    </row>
    <row r="496" spans="1:10" x14ac:dyDescent="0.3">
      <c r="A496"/>
      <c r="B496" s="4" t="e">
        <f>VLOOKUP(A496,DO_Itemwise!A:G,2,FALSE)</f>
        <v>#N/A</v>
      </c>
      <c r="C496" s="6" t="e">
        <f>VLOOKUP(A496,DO_Itemwise!A:G,3,FALSE)</f>
        <v>#N/A</v>
      </c>
      <c r="D496" t="e">
        <f>VLOOKUP(A496,DO_Itemwise!A:G,4,FALSE)</f>
        <v>#N/A</v>
      </c>
      <c r="E496" t="e">
        <f>VLOOKUP(A496,CustomerDetail!A:E,5,0)</f>
        <v>#N/A</v>
      </c>
      <c r="F496" s="6" t="e">
        <f>VLOOKUP(E496,Mob.SalesPersons!C:D,2,0)</f>
        <v>#N/A</v>
      </c>
      <c r="G496" t="str">
        <f>IFERROR(VLOOKUP(D496,CUSTOMER!A:B,2,FALSE),"None")</f>
        <v>None</v>
      </c>
      <c r="H496" t="e">
        <f>VLOOKUP(A496,CustomerDetail!A:F,6,0)</f>
        <v>#N/A</v>
      </c>
      <c r="I496" t="e">
        <f>VLOOKUP(A496,CustomerDetail!A:G,7,0)</f>
        <v>#N/A</v>
      </c>
      <c r="J496" t="e">
        <f>VLOOKUP(E496,Mob.SalesPersons!C:E,3,0)</f>
        <v>#N/A</v>
      </c>
    </row>
    <row r="497" spans="1:10" x14ac:dyDescent="0.3">
      <c r="A497"/>
      <c r="B497" s="4" t="e">
        <f>VLOOKUP(A497,DO_Itemwise!A:G,2,FALSE)</f>
        <v>#N/A</v>
      </c>
      <c r="C497" s="6" t="e">
        <f>VLOOKUP(A497,DO_Itemwise!A:G,3,FALSE)</f>
        <v>#N/A</v>
      </c>
      <c r="D497" t="e">
        <f>VLOOKUP(A497,DO_Itemwise!A:G,4,FALSE)</f>
        <v>#N/A</v>
      </c>
      <c r="E497" t="e">
        <f>VLOOKUP(A497,CustomerDetail!A:E,5,0)</f>
        <v>#N/A</v>
      </c>
      <c r="F497" s="6" t="e">
        <f>VLOOKUP(E497,Mob.SalesPersons!C:D,2,0)</f>
        <v>#N/A</v>
      </c>
      <c r="G497" t="str">
        <f>IFERROR(VLOOKUP(D497,CUSTOMER!A:B,2,FALSE),"None")</f>
        <v>None</v>
      </c>
      <c r="H497" t="e">
        <f>VLOOKUP(A497,CustomerDetail!A:F,6,0)</f>
        <v>#N/A</v>
      </c>
      <c r="I497" t="e">
        <f>VLOOKUP(A497,CustomerDetail!A:G,7,0)</f>
        <v>#N/A</v>
      </c>
      <c r="J497" t="e">
        <f>VLOOKUP(E497,Mob.SalesPersons!C:E,3,0)</f>
        <v>#N/A</v>
      </c>
    </row>
    <row r="498" spans="1:10" x14ac:dyDescent="0.3">
      <c r="A498"/>
      <c r="B498" s="4" t="e">
        <f>VLOOKUP(A498,DO_Itemwise!A:G,2,FALSE)</f>
        <v>#N/A</v>
      </c>
      <c r="C498" s="6" t="e">
        <f>VLOOKUP(A498,DO_Itemwise!A:G,3,FALSE)</f>
        <v>#N/A</v>
      </c>
      <c r="D498" t="e">
        <f>VLOOKUP(A498,DO_Itemwise!A:G,4,FALSE)</f>
        <v>#N/A</v>
      </c>
      <c r="E498" t="e">
        <f>VLOOKUP(A498,CustomerDetail!A:E,5,0)</f>
        <v>#N/A</v>
      </c>
      <c r="F498" s="6" t="e">
        <f>VLOOKUP(E498,Mob.SalesPersons!C:D,2,0)</f>
        <v>#N/A</v>
      </c>
      <c r="G498" t="str">
        <f>IFERROR(VLOOKUP(D498,CUSTOMER!A:B,2,FALSE),"None")</f>
        <v>None</v>
      </c>
      <c r="H498" t="e">
        <f>VLOOKUP(A498,CustomerDetail!A:F,6,0)</f>
        <v>#N/A</v>
      </c>
      <c r="I498" t="e">
        <f>VLOOKUP(A498,CustomerDetail!A:G,7,0)</f>
        <v>#N/A</v>
      </c>
      <c r="J498" t="e">
        <f>VLOOKUP(E498,Mob.SalesPersons!C:E,3,0)</f>
        <v>#N/A</v>
      </c>
    </row>
    <row r="499" spans="1:10" x14ac:dyDescent="0.3">
      <c r="A499"/>
      <c r="B499" s="4" t="e">
        <f>VLOOKUP(A499,DO_Itemwise!A:G,2,FALSE)</f>
        <v>#N/A</v>
      </c>
      <c r="C499" s="6" t="e">
        <f>VLOOKUP(A499,DO_Itemwise!A:G,3,FALSE)</f>
        <v>#N/A</v>
      </c>
      <c r="D499" t="e">
        <f>VLOOKUP(A499,DO_Itemwise!A:G,4,FALSE)</f>
        <v>#N/A</v>
      </c>
      <c r="E499" t="e">
        <f>VLOOKUP(A499,CustomerDetail!A:E,5,0)</f>
        <v>#N/A</v>
      </c>
      <c r="F499" s="6" t="e">
        <f>VLOOKUP(E499,Mob.SalesPersons!C:D,2,0)</f>
        <v>#N/A</v>
      </c>
      <c r="G499" t="str">
        <f>IFERROR(VLOOKUP(D499,CUSTOMER!A:B,2,FALSE),"None")</f>
        <v>None</v>
      </c>
      <c r="H499" t="e">
        <f>VLOOKUP(A499,CustomerDetail!A:F,6,0)</f>
        <v>#N/A</v>
      </c>
      <c r="I499" t="e">
        <f>VLOOKUP(A499,CustomerDetail!A:G,7,0)</f>
        <v>#N/A</v>
      </c>
      <c r="J499" t="e">
        <f>VLOOKUP(E499,Mob.SalesPersons!C:E,3,0)</f>
        <v>#N/A</v>
      </c>
    </row>
    <row r="500" spans="1:10" x14ac:dyDescent="0.3">
      <c r="A500"/>
      <c r="B500" s="4" t="e">
        <f>VLOOKUP(A500,DO_Itemwise!A:G,2,FALSE)</f>
        <v>#N/A</v>
      </c>
      <c r="C500" s="6" t="e">
        <f>VLOOKUP(A500,DO_Itemwise!A:G,3,FALSE)</f>
        <v>#N/A</v>
      </c>
      <c r="D500" t="e">
        <f>VLOOKUP(A500,DO_Itemwise!A:G,4,FALSE)</f>
        <v>#N/A</v>
      </c>
      <c r="E500" t="e">
        <f>VLOOKUP(A500,CustomerDetail!A:E,5,0)</f>
        <v>#N/A</v>
      </c>
      <c r="F500" s="6" t="e">
        <f>VLOOKUP(E500,Mob.SalesPersons!C:D,2,0)</f>
        <v>#N/A</v>
      </c>
      <c r="G500" t="str">
        <f>IFERROR(VLOOKUP(D500,CUSTOMER!A:B,2,FALSE),"None")</f>
        <v>None</v>
      </c>
      <c r="H500" t="e">
        <f>VLOOKUP(A500,CustomerDetail!A:F,6,0)</f>
        <v>#N/A</v>
      </c>
      <c r="I500" t="e">
        <f>VLOOKUP(A500,CustomerDetail!A:G,7,0)</f>
        <v>#N/A</v>
      </c>
      <c r="J500" t="e">
        <f>VLOOKUP(E500,Mob.SalesPersons!C:E,3,0)</f>
        <v>#N/A</v>
      </c>
    </row>
    <row r="501" spans="1:10" x14ac:dyDescent="0.3">
      <c r="A501"/>
      <c r="B501" s="4" t="e">
        <f>VLOOKUP(A501,DO_Itemwise!A:G,2,FALSE)</f>
        <v>#N/A</v>
      </c>
      <c r="C501" s="6" t="e">
        <f>VLOOKUP(A501,DO_Itemwise!A:G,3,FALSE)</f>
        <v>#N/A</v>
      </c>
      <c r="D501" t="e">
        <f>VLOOKUP(A501,DO_Itemwise!A:G,4,FALSE)</f>
        <v>#N/A</v>
      </c>
      <c r="E501" t="e">
        <f>VLOOKUP(A501,CustomerDetail!A:E,5,0)</f>
        <v>#N/A</v>
      </c>
      <c r="F501" s="6" t="e">
        <f>VLOOKUP(E501,Mob.SalesPersons!C:D,2,0)</f>
        <v>#N/A</v>
      </c>
      <c r="G501" t="str">
        <f>IFERROR(VLOOKUP(D501,CUSTOMER!A:B,2,FALSE),"None")</f>
        <v>None</v>
      </c>
      <c r="H501" t="e">
        <f>VLOOKUP(A501,CustomerDetail!A:F,6,0)</f>
        <v>#N/A</v>
      </c>
      <c r="I501" t="e">
        <f>VLOOKUP(A501,CustomerDetail!A:G,7,0)</f>
        <v>#N/A</v>
      </c>
      <c r="J501" t="e">
        <f>VLOOKUP(E501,Mob.SalesPersons!C:E,3,0)</f>
        <v>#N/A</v>
      </c>
    </row>
    <row r="502" spans="1:10" x14ac:dyDescent="0.3">
      <c r="A502"/>
      <c r="B502" s="4" t="e">
        <f>VLOOKUP(A502,DO_Itemwise!A:G,2,FALSE)</f>
        <v>#N/A</v>
      </c>
      <c r="C502" s="6" t="e">
        <f>VLOOKUP(A502,DO_Itemwise!A:G,3,FALSE)</f>
        <v>#N/A</v>
      </c>
      <c r="D502" t="e">
        <f>VLOOKUP(A502,DO_Itemwise!A:G,4,FALSE)</f>
        <v>#N/A</v>
      </c>
      <c r="E502" t="e">
        <f>VLOOKUP(A502,CustomerDetail!A:E,5,0)</f>
        <v>#N/A</v>
      </c>
      <c r="F502" s="6" t="e">
        <f>VLOOKUP(E502,Mob.SalesPersons!C:D,2,0)</f>
        <v>#N/A</v>
      </c>
      <c r="G502" t="str">
        <f>IFERROR(VLOOKUP(D502,CUSTOMER!A:B,2,FALSE),"None")</f>
        <v>None</v>
      </c>
      <c r="H502" t="e">
        <f>VLOOKUP(A502,CustomerDetail!A:F,6,0)</f>
        <v>#N/A</v>
      </c>
      <c r="I502" t="e">
        <f>VLOOKUP(A502,CustomerDetail!A:G,7,0)</f>
        <v>#N/A</v>
      </c>
      <c r="J502" t="e">
        <f>VLOOKUP(E502,Mob.SalesPersons!C:E,3,0)</f>
        <v>#N/A</v>
      </c>
    </row>
    <row r="503" spans="1:10" x14ac:dyDescent="0.3">
      <c r="A503"/>
      <c r="B503" s="4" t="e">
        <f>VLOOKUP(A503,DO_Itemwise!A:G,2,FALSE)</f>
        <v>#N/A</v>
      </c>
      <c r="C503" s="6" t="e">
        <f>VLOOKUP(A503,DO_Itemwise!A:G,3,FALSE)</f>
        <v>#N/A</v>
      </c>
      <c r="D503" t="e">
        <f>VLOOKUP(A503,DO_Itemwise!A:G,4,FALSE)</f>
        <v>#N/A</v>
      </c>
      <c r="E503" t="e">
        <f>VLOOKUP(A503,CustomerDetail!A:E,5,0)</f>
        <v>#N/A</v>
      </c>
      <c r="F503" s="6" t="e">
        <f>VLOOKUP(E503,Mob.SalesPersons!C:D,2,0)</f>
        <v>#N/A</v>
      </c>
      <c r="G503" t="str">
        <f>IFERROR(VLOOKUP(D503,CUSTOMER!A:B,2,FALSE),"None")</f>
        <v>None</v>
      </c>
      <c r="H503" t="e">
        <f>VLOOKUP(A503,CustomerDetail!A:F,6,0)</f>
        <v>#N/A</v>
      </c>
      <c r="I503" t="e">
        <f>VLOOKUP(A503,CustomerDetail!A:G,7,0)</f>
        <v>#N/A</v>
      </c>
      <c r="J503" t="e">
        <f>VLOOKUP(E503,Mob.SalesPersons!C:E,3,0)</f>
        <v>#N/A</v>
      </c>
    </row>
    <row r="504" spans="1:10" x14ac:dyDescent="0.3">
      <c r="A504"/>
      <c r="B504" s="4" t="e">
        <f>VLOOKUP(A504,DO_Itemwise!A:G,2,FALSE)</f>
        <v>#N/A</v>
      </c>
      <c r="C504" s="6" t="e">
        <f>VLOOKUP(A504,DO_Itemwise!A:G,3,FALSE)</f>
        <v>#N/A</v>
      </c>
      <c r="D504" t="e">
        <f>VLOOKUP(A504,DO_Itemwise!A:G,4,FALSE)</f>
        <v>#N/A</v>
      </c>
      <c r="E504" t="e">
        <f>VLOOKUP(A504,CustomerDetail!A:E,5,0)</f>
        <v>#N/A</v>
      </c>
      <c r="F504" s="6" t="e">
        <f>VLOOKUP(E504,Mob.SalesPersons!C:D,2,0)</f>
        <v>#N/A</v>
      </c>
      <c r="G504" t="str">
        <f>IFERROR(VLOOKUP(D504,CUSTOMER!A:B,2,FALSE),"None")</f>
        <v>None</v>
      </c>
      <c r="H504" t="e">
        <f>VLOOKUP(A504,CustomerDetail!A:F,6,0)</f>
        <v>#N/A</v>
      </c>
      <c r="I504" t="e">
        <f>VLOOKUP(A504,CustomerDetail!A:G,7,0)</f>
        <v>#N/A</v>
      </c>
      <c r="J504" t="e">
        <f>VLOOKUP(E504,Mob.SalesPersons!C:E,3,0)</f>
        <v>#N/A</v>
      </c>
    </row>
    <row r="505" spans="1:10" x14ac:dyDescent="0.3">
      <c r="A505"/>
      <c r="B505" s="4" t="e">
        <f>VLOOKUP(A505,DO_Itemwise!A:G,2,FALSE)</f>
        <v>#N/A</v>
      </c>
      <c r="C505" s="6" t="e">
        <f>VLOOKUP(A505,DO_Itemwise!A:G,3,FALSE)</f>
        <v>#N/A</v>
      </c>
      <c r="D505" t="e">
        <f>VLOOKUP(A505,DO_Itemwise!A:G,4,FALSE)</f>
        <v>#N/A</v>
      </c>
      <c r="E505" t="e">
        <f>VLOOKUP(A505,CustomerDetail!A:E,5,0)</f>
        <v>#N/A</v>
      </c>
      <c r="F505" s="6" t="e">
        <f>VLOOKUP(E505,Mob.SalesPersons!C:D,2,0)</f>
        <v>#N/A</v>
      </c>
      <c r="G505" t="str">
        <f>IFERROR(VLOOKUP(D505,CUSTOMER!A:B,2,FALSE),"None")</f>
        <v>None</v>
      </c>
      <c r="H505" t="e">
        <f>VLOOKUP(A505,CustomerDetail!A:F,6,0)</f>
        <v>#N/A</v>
      </c>
      <c r="I505" t="e">
        <f>VLOOKUP(A505,CustomerDetail!A:G,7,0)</f>
        <v>#N/A</v>
      </c>
      <c r="J505" t="e">
        <f>VLOOKUP(E505,Mob.SalesPersons!C:E,3,0)</f>
        <v>#N/A</v>
      </c>
    </row>
    <row r="506" spans="1:10" x14ac:dyDescent="0.3">
      <c r="A506"/>
      <c r="B506" s="4" t="e">
        <f>VLOOKUP(A506,DO_Itemwise!A:G,2,FALSE)</f>
        <v>#N/A</v>
      </c>
      <c r="C506" s="6" t="e">
        <f>VLOOKUP(A506,DO_Itemwise!A:G,3,FALSE)</f>
        <v>#N/A</v>
      </c>
      <c r="D506" t="e">
        <f>VLOOKUP(A506,DO_Itemwise!A:G,4,FALSE)</f>
        <v>#N/A</v>
      </c>
      <c r="E506" t="e">
        <f>VLOOKUP(A506,CustomerDetail!A:E,5,0)</f>
        <v>#N/A</v>
      </c>
      <c r="F506" s="6" t="e">
        <f>VLOOKUP(E506,Mob.SalesPersons!C:D,2,0)</f>
        <v>#N/A</v>
      </c>
      <c r="G506" t="str">
        <f>IFERROR(VLOOKUP(D506,CUSTOMER!A:B,2,FALSE),"None")</f>
        <v>None</v>
      </c>
      <c r="H506" t="e">
        <f>VLOOKUP(A506,CustomerDetail!A:F,6,0)</f>
        <v>#N/A</v>
      </c>
      <c r="I506" t="e">
        <f>VLOOKUP(A506,CustomerDetail!A:G,7,0)</f>
        <v>#N/A</v>
      </c>
      <c r="J506" t="e">
        <f>VLOOKUP(E506,Mob.SalesPersons!C:E,3,0)</f>
        <v>#N/A</v>
      </c>
    </row>
    <row r="507" spans="1:10" x14ac:dyDescent="0.3">
      <c r="A507"/>
      <c r="B507" s="4" t="e">
        <f>VLOOKUP(A507,DO_Itemwise!A:G,2,FALSE)</f>
        <v>#N/A</v>
      </c>
      <c r="C507" s="6" t="e">
        <f>VLOOKUP(A507,DO_Itemwise!A:G,3,FALSE)</f>
        <v>#N/A</v>
      </c>
      <c r="D507" t="e">
        <f>VLOOKUP(A507,DO_Itemwise!A:G,4,FALSE)</f>
        <v>#N/A</v>
      </c>
      <c r="E507" t="e">
        <f>VLOOKUP(A507,CustomerDetail!A:E,5,0)</f>
        <v>#N/A</v>
      </c>
      <c r="F507" s="6" t="e">
        <f>VLOOKUP(E507,Mob.SalesPersons!C:D,2,0)</f>
        <v>#N/A</v>
      </c>
      <c r="G507" t="str">
        <f>IFERROR(VLOOKUP(D507,CUSTOMER!A:B,2,FALSE),"None")</f>
        <v>None</v>
      </c>
      <c r="H507" t="e">
        <f>VLOOKUP(A507,CustomerDetail!A:F,6,0)</f>
        <v>#N/A</v>
      </c>
      <c r="I507" t="e">
        <f>VLOOKUP(A507,CustomerDetail!A:G,7,0)</f>
        <v>#N/A</v>
      </c>
      <c r="J507" t="e">
        <f>VLOOKUP(E507,Mob.SalesPersons!C:E,3,0)</f>
        <v>#N/A</v>
      </c>
    </row>
    <row r="508" spans="1:10" x14ac:dyDescent="0.3">
      <c r="A508"/>
      <c r="B508" s="4" t="e">
        <f>VLOOKUP(A508,DO_Itemwise!A:G,2,FALSE)</f>
        <v>#N/A</v>
      </c>
      <c r="C508" s="6" t="e">
        <f>VLOOKUP(A508,DO_Itemwise!A:G,3,FALSE)</f>
        <v>#N/A</v>
      </c>
      <c r="D508" t="e">
        <f>VLOOKUP(A508,DO_Itemwise!A:G,4,FALSE)</f>
        <v>#N/A</v>
      </c>
      <c r="E508" t="e">
        <f>VLOOKUP(A508,CustomerDetail!A:E,5,0)</f>
        <v>#N/A</v>
      </c>
      <c r="F508" s="6" t="e">
        <f>VLOOKUP(E508,Mob.SalesPersons!C:D,2,0)</f>
        <v>#N/A</v>
      </c>
      <c r="G508" t="str">
        <f>IFERROR(VLOOKUP(D508,CUSTOMER!A:B,2,FALSE),"None")</f>
        <v>None</v>
      </c>
      <c r="H508" t="e">
        <f>VLOOKUP(A508,CustomerDetail!A:F,6,0)</f>
        <v>#N/A</v>
      </c>
      <c r="I508" t="e">
        <f>VLOOKUP(A508,CustomerDetail!A:G,7,0)</f>
        <v>#N/A</v>
      </c>
      <c r="J508" t="e">
        <f>VLOOKUP(E508,Mob.SalesPersons!C:E,3,0)</f>
        <v>#N/A</v>
      </c>
    </row>
    <row r="509" spans="1:10" x14ac:dyDescent="0.3">
      <c r="A509"/>
      <c r="B509" s="4" t="e">
        <f>VLOOKUP(A509,DO_Itemwise!A:G,2,FALSE)</f>
        <v>#N/A</v>
      </c>
      <c r="C509" s="6" t="e">
        <f>VLOOKUP(A509,DO_Itemwise!A:G,3,FALSE)</f>
        <v>#N/A</v>
      </c>
      <c r="D509" t="e">
        <f>VLOOKUP(A509,DO_Itemwise!A:G,4,FALSE)</f>
        <v>#N/A</v>
      </c>
      <c r="E509" t="e">
        <f>VLOOKUP(A509,CustomerDetail!A:E,5,0)</f>
        <v>#N/A</v>
      </c>
      <c r="F509" s="6" t="e">
        <f>VLOOKUP(E509,Mob.SalesPersons!C:D,2,0)</f>
        <v>#N/A</v>
      </c>
      <c r="G509" t="str">
        <f>IFERROR(VLOOKUP(D509,CUSTOMER!A:B,2,FALSE),"None")</f>
        <v>None</v>
      </c>
      <c r="H509" t="e">
        <f>VLOOKUP(A509,CustomerDetail!A:F,6,0)</f>
        <v>#N/A</v>
      </c>
      <c r="I509" t="e">
        <f>VLOOKUP(A509,CustomerDetail!A:G,7,0)</f>
        <v>#N/A</v>
      </c>
      <c r="J509" t="e">
        <f>VLOOKUP(E509,Mob.SalesPersons!C:E,3,0)</f>
        <v>#N/A</v>
      </c>
    </row>
    <row r="510" spans="1:10" x14ac:dyDescent="0.3">
      <c r="A510"/>
      <c r="B510" s="4" t="e">
        <f>VLOOKUP(A510,DO_Itemwise!A:G,2,FALSE)</f>
        <v>#N/A</v>
      </c>
      <c r="C510" s="6" t="e">
        <f>VLOOKUP(A510,DO_Itemwise!A:G,3,FALSE)</f>
        <v>#N/A</v>
      </c>
      <c r="D510" t="e">
        <f>VLOOKUP(A510,DO_Itemwise!A:G,4,FALSE)</f>
        <v>#N/A</v>
      </c>
      <c r="E510" t="e">
        <f>VLOOKUP(A510,CustomerDetail!A:E,5,0)</f>
        <v>#N/A</v>
      </c>
      <c r="F510" s="6" t="e">
        <f>VLOOKUP(E510,Mob.SalesPersons!C:D,2,0)</f>
        <v>#N/A</v>
      </c>
      <c r="G510" t="str">
        <f>IFERROR(VLOOKUP(D510,CUSTOMER!A:B,2,FALSE),"None")</f>
        <v>None</v>
      </c>
      <c r="H510" t="e">
        <f>VLOOKUP(A510,CustomerDetail!A:F,6,0)</f>
        <v>#N/A</v>
      </c>
      <c r="I510" t="e">
        <f>VLOOKUP(A510,CustomerDetail!A:G,7,0)</f>
        <v>#N/A</v>
      </c>
      <c r="J510" t="e">
        <f>VLOOKUP(E510,Mob.SalesPersons!C:E,3,0)</f>
        <v>#N/A</v>
      </c>
    </row>
    <row r="511" spans="1:10" x14ac:dyDescent="0.3">
      <c r="A511"/>
      <c r="B511" s="4" t="e">
        <f>VLOOKUP(A511,DO_Itemwise!A:G,2,FALSE)</f>
        <v>#N/A</v>
      </c>
      <c r="C511" s="6" t="e">
        <f>VLOOKUP(A511,DO_Itemwise!A:G,3,FALSE)</f>
        <v>#N/A</v>
      </c>
      <c r="D511" t="e">
        <f>VLOOKUP(A511,DO_Itemwise!A:G,4,FALSE)</f>
        <v>#N/A</v>
      </c>
      <c r="E511" t="e">
        <f>VLOOKUP(A511,CustomerDetail!A:E,5,0)</f>
        <v>#N/A</v>
      </c>
      <c r="F511" s="6" t="e">
        <f>VLOOKUP(E511,Mob.SalesPersons!C:D,2,0)</f>
        <v>#N/A</v>
      </c>
      <c r="G511" t="str">
        <f>IFERROR(VLOOKUP(D511,CUSTOMER!A:B,2,FALSE),"None")</f>
        <v>None</v>
      </c>
      <c r="H511" t="e">
        <f>VLOOKUP(A511,CustomerDetail!A:F,6,0)</f>
        <v>#N/A</v>
      </c>
      <c r="I511" t="e">
        <f>VLOOKUP(A511,CustomerDetail!A:G,7,0)</f>
        <v>#N/A</v>
      </c>
      <c r="J511" t="e">
        <f>VLOOKUP(E511,Mob.SalesPersons!C:E,3,0)</f>
        <v>#N/A</v>
      </c>
    </row>
    <row r="512" spans="1:10" x14ac:dyDescent="0.3">
      <c r="A512"/>
      <c r="B512" s="4" t="e">
        <f>VLOOKUP(A512,DO_Itemwise!A:G,2,FALSE)</f>
        <v>#N/A</v>
      </c>
      <c r="C512" s="6" t="e">
        <f>VLOOKUP(A512,DO_Itemwise!A:G,3,FALSE)</f>
        <v>#N/A</v>
      </c>
      <c r="D512" t="e">
        <f>VLOOKUP(A512,DO_Itemwise!A:G,4,FALSE)</f>
        <v>#N/A</v>
      </c>
      <c r="E512" t="e">
        <f>VLOOKUP(A512,CustomerDetail!A:E,5,0)</f>
        <v>#N/A</v>
      </c>
      <c r="F512" s="6" t="e">
        <f>VLOOKUP(E512,Mob.SalesPersons!C:D,2,0)</f>
        <v>#N/A</v>
      </c>
      <c r="G512" t="str">
        <f>IFERROR(VLOOKUP(D512,CUSTOMER!A:B,2,FALSE),"None")</f>
        <v>None</v>
      </c>
      <c r="H512" t="e">
        <f>VLOOKUP(A512,CustomerDetail!A:F,6,0)</f>
        <v>#N/A</v>
      </c>
      <c r="I512" t="e">
        <f>VLOOKUP(A512,CustomerDetail!A:G,7,0)</f>
        <v>#N/A</v>
      </c>
      <c r="J512" t="e">
        <f>VLOOKUP(E512,Mob.SalesPersons!C:E,3,0)</f>
        <v>#N/A</v>
      </c>
    </row>
    <row r="513" spans="1:10" x14ac:dyDescent="0.3">
      <c r="A513"/>
      <c r="B513" s="4" t="e">
        <f>VLOOKUP(A513,DO_Itemwise!A:G,2,FALSE)</f>
        <v>#N/A</v>
      </c>
      <c r="C513" s="6" t="e">
        <f>VLOOKUP(A513,DO_Itemwise!A:G,3,FALSE)</f>
        <v>#N/A</v>
      </c>
      <c r="D513" t="e">
        <f>VLOOKUP(A513,DO_Itemwise!A:G,4,FALSE)</f>
        <v>#N/A</v>
      </c>
      <c r="E513" t="e">
        <f>VLOOKUP(A513,CustomerDetail!A:E,5,0)</f>
        <v>#N/A</v>
      </c>
      <c r="F513" s="6" t="e">
        <f>VLOOKUP(E513,Mob.SalesPersons!C:D,2,0)</f>
        <v>#N/A</v>
      </c>
      <c r="G513" t="str">
        <f>IFERROR(VLOOKUP(D513,CUSTOMER!A:B,2,FALSE),"None")</f>
        <v>None</v>
      </c>
      <c r="H513" t="e">
        <f>VLOOKUP(A513,CustomerDetail!A:F,6,0)</f>
        <v>#N/A</v>
      </c>
      <c r="I513" t="e">
        <f>VLOOKUP(A513,CustomerDetail!A:G,7,0)</f>
        <v>#N/A</v>
      </c>
      <c r="J513" t="e">
        <f>VLOOKUP(E513,Mob.SalesPersons!C:E,3,0)</f>
        <v>#N/A</v>
      </c>
    </row>
    <row r="514" spans="1:10" x14ac:dyDescent="0.3">
      <c r="A514"/>
      <c r="B514" s="4" t="e">
        <f>VLOOKUP(A514,DO_Itemwise!A:G,2,FALSE)</f>
        <v>#N/A</v>
      </c>
      <c r="C514" s="6" t="e">
        <f>VLOOKUP(A514,DO_Itemwise!A:G,3,FALSE)</f>
        <v>#N/A</v>
      </c>
      <c r="D514" t="e">
        <f>VLOOKUP(A514,DO_Itemwise!A:G,4,FALSE)</f>
        <v>#N/A</v>
      </c>
      <c r="E514" t="e">
        <f>VLOOKUP(A514,CustomerDetail!A:E,5,0)</f>
        <v>#N/A</v>
      </c>
      <c r="F514" s="6" t="e">
        <f>VLOOKUP(E514,Mob.SalesPersons!C:D,2,0)</f>
        <v>#N/A</v>
      </c>
      <c r="G514" t="str">
        <f>IFERROR(VLOOKUP(D514,CUSTOMER!A:B,2,FALSE),"None")</f>
        <v>None</v>
      </c>
      <c r="H514" t="e">
        <f>VLOOKUP(A514,CustomerDetail!A:F,6,0)</f>
        <v>#N/A</v>
      </c>
      <c r="I514" t="e">
        <f>VLOOKUP(A514,CustomerDetail!A:G,7,0)</f>
        <v>#N/A</v>
      </c>
      <c r="J514" t="e">
        <f>VLOOKUP(E514,Mob.SalesPersons!C:E,3,0)</f>
        <v>#N/A</v>
      </c>
    </row>
    <row r="515" spans="1:10" x14ac:dyDescent="0.3">
      <c r="A515"/>
      <c r="B515" s="4" t="e">
        <f>VLOOKUP(A515,DO_Itemwise!A:G,2,FALSE)</f>
        <v>#N/A</v>
      </c>
      <c r="C515" s="6" t="e">
        <f>VLOOKUP(A515,DO_Itemwise!A:G,3,FALSE)</f>
        <v>#N/A</v>
      </c>
      <c r="D515" t="e">
        <f>VLOOKUP(A515,DO_Itemwise!A:G,4,FALSE)</f>
        <v>#N/A</v>
      </c>
      <c r="E515" t="e">
        <f>VLOOKUP(A515,CustomerDetail!A:E,5,0)</f>
        <v>#N/A</v>
      </c>
      <c r="F515" s="6" t="e">
        <f>VLOOKUP(E515,Mob.SalesPersons!C:D,2,0)</f>
        <v>#N/A</v>
      </c>
      <c r="G515" t="str">
        <f>IFERROR(VLOOKUP(D515,CUSTOMER!A:B,2,FALSE),"None")</f>
        <v>None</v>
      </c>
      <c r="H515" t="e">
        <f>VLOOKUP(A515,CustomerDetail!A:F,6,0)</f>
        <v>#N/A</v>
      </c>
      <c r="I515" t="e">
        <f>VLOOKUP(A515,CustomerDetail!A:G,7,0)</f>
        <v>#N/A</v>
      </c>
      <c r="J515" t="e">
        <f>VLOOKUP(E515,Mob.SalesPersons!C:E,3,0)</f>
        <v>#N/A</v>
      </c>
    </row>
    <row r="516" spans="1:10" x14ac:dyDescent="0.3">
      <c r="A516"/>
      <c r="B516" s="4" t="e">
        <f>VLOOKUP(A516,DO_Itemwise!A:G,2,FALSE)</f>
        <v>#N/A</v>
      </c>
      <c r="C516" s="6" t="e">
        <f>VLOOKUP(A516,DO_Itemwise!A:G,3,FALSE)</f>
        <v>#N/A</v>
      </c>
      <c r="D516" t="e">
        <f>VLOOKUP(A516,DO_Itemwise!A:G,4,FALSE)</f>
        <v>#N/A</v>
      </c>
      <c r="E516" t="e">
        <f>VLOOKUP(A516,CustomerDetail!A:E,5,0)</f>
        <v>#N/A</v>
      </c>
      <c r="F516" s="6" t="e">
        <f>VLOOKUP(E516,Mob.SalesPersons!C:D,2,0)</f>
        <v>#N/A</v>
      </c>
      <c r="G516" t="str">
        <f>IFERROR(VLOOKUP(D516,CUSTOMER!A:B,2,FALSE),"None")</f>
        <v>None</v>
      </c>
      <c r="H516" t="e">
        <f>VLOOKUP(A516,CustomerDetail!A:F,6,0)</f>
        <v>#N/A</v>
      </c>
      <c r="I516" t="e">
        <f>VLOOKUP(A516,CustomerDetail!A:G,7,0)</f>
        <v>#N/A</v>
      </c>
      <c r="J516" t="e">
        <f>VLOOKUP(E516,Mob.SalesPersons!C:E,3,0)</f>
        <v>#N/A</v>
      </c>
    </row>
    <row r="517" spans="1:10" x14ac:dyDescent="0.3">
      <c r="A517"/>
      <c r="B517" s="4" t="e">
        <f>VLOOKUP(A517,DO_Itemwise!A:G,2,FALSE)</f>
        <v>#N/A</v>
      </c>
      <c r="C517" s="6" t="e">
        <f>VLOOKUP(A517,DO_Itemwise!A:G,3,FALSE)</f>
        <v>#N/A</v>
      </c>
      <c r="D517" t="e">
        <f>VLOOKUP(A517,DO_Itemwise!A:G,4,FALSE)</f>
        <v>#N/A</v>
      </c>
      <c r="E517" t="e">
        <f>VLOOKUP(A517,CustomerDetail!A:E,5,0)</f>
        <v>#N/A</v>
      </c>
      <c r="F517" s="6" t="e">
        <f>VLOOKUP(E517,Mob.SalesPersons!C:D,2,0)</f>
        <v>#N/A</v>
      </c>
      <c r="G517" t="str">
        <f>IFERROR(VLOOKUP(D517,CUSTOMER!A:B,2,FALSE),"None")</f>
        <v>None</v>
      </c>
      <c r="H517" t="e">
        <f>VLOOKUP(A517,CustomerDetail!A:F,6,0)</f>
        <v>#N/A</v>
      </c>
      <c r="I517" t="e">
        <f>VLOOKUP(A517,CustomerDetail!A:G,7,0)</f>
        <v>#N/A</v>
      </c>
      <c r="J517" t="e">
        <f>VLOOKUP(E517,Mob.SalesPersons!C:E,3,0)</f>
        <v>#N/A</v>
      </c>
    </row>
    <row r="518" spans="1:10" x14ac:dyDescent="0.3">
      <c r="A518"/>
      <c r="B518" s="4" t="e">
        <f>VLOOKUP(A518,DO_Itemwise!A:G,2,FALSE)</f>
        <v>#N/A</v>
      </c>
      <c r="C518" s="6" t="e">
        <f>VLOOKUP(A518,DO_Itemwise!A:G,3,FALSE)</f>
        <v>#N/A</v>
      </c>
      <c r="D518" t="e">
        <f>VLOOKUP(A518,DO_Itemwise!A:G,4,FALSE)</f>
        <v>#N/A</v>
      </c>
      <c r="E518" t="e">
        <f>VLOOKUP(A518,CustomerDetail!A:E,5,0)</f>
        <v>#N/A</v>
      </c>
      <c r="F518" s="6" t="e">
        <f>VLOOKUP(E518,Mob.SalesPersons!C:D,2,0)</f>
        <v>#N/A</v>
      </c>
      <c r="G518" t="str">
        <f>IFERROR(VLOOKUP(D518,CUSTOMER!A:B,2,FALSE),"None")</f>
        <v>None</v>
      </c>
      <c r="H518" t="e">
        <f>VLOOKUP(A518,CustomerDetail!A:F,6,0)</f>
        <v>#N/A</v>
      </c>
      <c r="I518" t="e">
        <f>VLOOKUP(A518,CustomerDetail!A:G,7,0)</f>
        <v>#N/A</v>
      </c>
      <c r="J518" t="e">
        <f>VLOOKUP(E518,Mob.SalesPersons!C:E,3,0)</f>
        <v>#N/A</v>
      </c>
    </row>
    <row r="519" spans="1:10" x14ac:dyDescent="0.3">
      <c r="A519"/>
      <c r="B519" s="4" t="e">
        <f>VLOOKUP(A519,DO_Itemwise!A:G,2,FALSE)</f>
        <v>#N/A</v>
      </c>
      <c r="C519" s="6" t="e">
        <f>VLOOKUP(A519,DO_Itemwise!A:G,3,FALSE)</f>
        <v>#N/A</v>
      </c>
      <c r="D519" t="e">
        <f>VLOOKUP(A519,DO_Itemwise!A:G,4,FALSE)</f>
        <v>#N/A</v>
      </c>
      <c r="E519" t="e">
        <f>VLOOKUP(A519,CustomerDetail!A:E,5,0)</f>
        <v>#N/A</v>
      </c>
      <c r="F519" s="6" t="e">
        <f>VLOOKUP(E519,Mob.SalesPersons!C:D,2,0)</f>
        <v>#N/A</v>
      </c>
      <c r="G519" t="str">
        <f>IFERROR(VLOOKUP(D519,CUSTOMER!A:B,2,FALSE),"None")</f>
        <v>None</v>
      </c>
      <c r="H519" t="e">
        <f>VLOOKUP(A519,CustomerDetail!A:F,6,0)</f>
        <v>#N/A</v>
      </c>
      <c r="I519" t="e">
        <f>VLOOKUP(A519,CustomerDetail!A:G,7,0)</f>
        <v>#N/A</v>
      </c>
      <c r="J519" t="e">
        <f>VLOOKUP(E519,Mob.SalesPersons!C:E,3,0)</f>
        <v>#N/A</v>
      </c>
    </row>
    <row r="520" spans="1:10" x14ac:dyDescent="0.3">
      <c r="A520"/>
      <c r="B520" s="4" t="e">
        <f>VLOOKUP(A520,DO_Itemwise!A:G,2,FALSE)</f>
        <v>#N/A</v>
      </c>
      <c r="C520" s="6" t="e">
        <f>VLOOKUP(A520,DO_Itemwise!A:G,3,FALSE)</f>
        <v>#N/A</v>
      </c>
      <c r="D520" t="e">
        <f>VLOOKUP(A520,DO_Itemwise!A:G,4,FALSE)</f>
        <v>#N/A</v>
      </c>
      <c r="E520" t="e">
        <f>VLOOKUP(A520,CustomerDetail!A:E,5,0)</f>
        <v>#N/A</v>
      </c>
      <c r="F520" s="6" t="e">
        <f>VLOOKUP(E520,Mob.SalesPersons!C:D,2,0)</f>
        <v>#N/A</v>
      </c>
      <c r="G520" t="str">
        <f>IFERROR(VLOOKUP(D520,CUSTOMER!A:B,2,FALSE),"None")</f>
        <v>None</v>
      </c>
      <c r="H520" t="e">
        <f>VLOOKUP(A520,CustomerDetail!A:F,6,0)</f>
        <v>#N/A</v>
      </c>
      <c r="I520" t="e">
        <f>VLOOKUP(A520,CustomerDetail!A:G,7,0)</f>
        <v>#N/A</v>
      </c>
      <c r="J520" t="e">
        <f>VLOOKUP(E520,Mob.SalesPersons!C:E,3,0)</f>
        <v>#N/A</v>
      </c>
    </row>
    <row r="521" spans="1:10" x14ac:dyDescent="0.3">
      <c r="A521"/>
      <c r="B521" s="4" t="e">
        <f>VLOOKUP(A521,DO_Itemwise!A:G,2,FALSE)</f>
        <v>#N/A</v>
      </c>
      <c r="C521" s="6" t="e">
        <f>VLOOKUP(A521,DO_Itemwise!A:G,3,FALSE)</f>
        <v>#N/A</v>
      </c>
      <c r="D521" t="e">
        <f>VLOOKUP(A521,DO_Itemwise!A:G,4,FALSE)</f>
        <v>#N/A</v>
      </c>
      <c r="E521" t="e">
        <f>VLOOKUP(A521,CustomerDetail!A:E,5,0)</f>
        <v>#N/A</v>
      </c>
      <c r="F521" s="6" t="e">
        <f>VLOOKUP(E521,Mob.SalesPersons!C:D,2,0)</f>
        <v>#N/A</v>
      </c>
      <c r="G521" t="str">
        <f>IFERROR(VLOOKUP(D521,CUSTOMER!A:B,2,FALSE),"None")</f>
        <v>None</v>
      </c>
      <c r="H521" t="e">
        <f>VLOOKUP(A521,CustomerDetail!A:F,6,0)</f>
        <v>#N/A</v>
      </c>
      <c r="I521" t="e">
        <f>VLOOKUP(A521,CustomerDetail!A:G,7,0)</f>
        <v>#N/A</v>
      </c>
      <c r="J521" t="e">
        <f>VLOOKUP(E521,Mob.SalesPersons!C:E,3,0)</f>
        <v>#N/A</v>
      </c>
    </row>
    <row r="522" spans="1:10" x14ac:dyDescent="0.3">
      <c r="A522"/>
      <c r="B522" s="4" t="e">
        <f>VLOOKUP(A522,DO_Itemwise!A:G,2,FALSE)</f>
        <v>#N/A</v>
      </c>
      <c r="C522" s="6" t="e">
        <f>VLOOKUP(A522,DO_Itemwise!A:G,3,FALSE)</f>
        <v>#N/A</v>
      </c>
      <c r="D522" t="e">
        <f>VLOOKUP(A522,DO_Itemwise!A:G,4,FALSE)</f>
        <v>#N/A</v>
      </c>
      <c r="E522" t="e">
        <f>VLOOKUP(A522,CustomerDetail!A:E,5,0)</f>
        <v>#N/A</v>
      </c>
      <c r="F522" s="6" t="e">
        <f>VLOOKUP(E522,Mob.SalesPersons!C:D,2,0)</f>
        <v>#N/A</v>
      </c>
      <c r="G522" t="str">
        <f>IFERROR(VLOOKUP(D522,CUSTOMER!A:B,2,FALSE),"None")</f>
        <v>None</v>
      </c>
      <c r="H522" t="e">
        <f>VLOOKUP(A522,CustomerDetail!A:F,6,0)</f>
        <v>#N/A</v>
      </c>
      <c r="I522" t="e">
        <f>VLOOKUP(A522,CustomerDetail!A:G,7,0)</f>
        <v>#N/A</v>
      </c>
      <c r="J522" t="e">
        <f>VLOOKUP(E522,Mob.SalesPersons!C:E,3,0)</f>
        <v>#N/A</v>
      </c>
    </row>
    <row r="523" spans="1:10" x14ac:dyDescent="0.3">
      <c r="A523"/>
      <c r="B523" s="4" t="e">
        <f>VLOOKUP(A523,DO_Itemwise!A:G,2,FALSE)</f>
        <v>#N/A</v>
      </c>
      <c r="C523" s="6" t="e">
        <f>VLOOKUP(A523,DO_Itemwise!A:G,3,FALSE)</f>
        <v>#N/A</v>
      </c>
      <c r="D523" t="e">
        <f>VLOOKUP(A523,DO_Itemwise!A:G,4,FALSE)</f>
        <v>#N/A</v>
      </c>
      <c r="E523" t="e">
        <f>VLOOKUP(A523,CustomerDetail!A:E,5,0)</f>
        <v>#N/A</v>
      </c>
      <c r="F523" s="6" t="e">
        <f>VLOOKUP(E523,Mob.SalesPersons!C:D,2,0)</f>
        <v>#N/A</v>
      </c>
      <c r="G523" t="str">
        <f>IFERROR(VLOOKUP(D523,CUSTOMER!A:B,2,FALSE),"None")</f>
        <v>None</v>
      </c>
      <c r="H523" t="e">
        <f>VLOOKUP(A523,CustomerDetail!A:F,6,0)</f>
        <v>#N/A</v>
      </c>
      <c r="I523" t="e">
        <f>VLOOKUP(A523,CustomerDetail!A:G,7,0)</f>
        <v>#N/A</v>
      </c>
      <c r="J523" t="e">
        <f>VLOOKUP(E523,Mob.SalesPersons!C:E,3,0)</f>
        <v>#N/A</v>
      </c>
    </row>
    <row r="524" spans="1:10" x14ac:dyDescent="0.3">
      <c r="A524"/>
      <c r="B524" s="4" t="e">
        <f>VLOOKUP(A524,DO_Itemwise!A:G,2,FALSE)</f>
        <v>#N/A</v>
      </c>
      <c r="C524" s="6" t="e">
        <f>VLOOKUP(A524,DO_Itemwise!A:G,3,FALSE)</f>
        <v>#N/A</v>
      </c>
      <c r="D524" t="e">
        <f>VLOOKUP(A524,DO_Itemwise!A:G,4,FALSE)</f>
        <v>#N/A</v>
      </c>
      <c r="E524" t="e">
        <f>VLOOKUP(A524,CustomerDetail!A:E,5,0)</f>
        <v>#N/A</v>
      </c>
      <c r="F524" s="6" t="e">
        <f>VLOOKUP(E524,Mob.SalesPersons!C:D,2,0)</f>
        <v>#N/A</v>
      </c>
      <c r="G524" t="str">
        <f>IFERROR(VLOOKUP(D524,CUSTOMER!A:B,2,FALSE),"None")</f>
        <v>None</v>
      </c>
      <c r="H524" t="e">
        <f>VLOOKUP(A524,CustomerDetail!A:F,6,0)</f>
        <v>#N/A</v>
      </c>
      <c r="I524" t="e">
        <f>VLOOKUP(A524,CustomerDetail!A:G,7,0)</f>
        <v>#N/A</v>
      </c>
      <c r="J524" t="e">
        <f>VLOOKUP(E524,Mob.SalesPersons!C:E,3,0)</f>
        <v>#N/A</v>
      </c>
    </row>
    <row r="525" spans="1:10" x14ac:dyDescent="0.3">
      <c r="A525"/>
      <c r="B525" s="4" t="e">
        <f>VLOOKUP(A525,DO_Itemwise!A:G,2,FALSE)</f>
        <v>#N/A</v>
      </c>
      <c r="C525" s="6" t="e">
        <f>VLOOKUP(A525,DO_Itemwise!A:G,3,FALSE)</f>
        <v>#N/A</v>
      </c>
      <c r="D525" t="e">
        <f>VLOOKUP(A525,DO_Itemwise!A:G,4,FALSE)</f>
        <v>#N/A</v>
      </c>
      <c r="E525" t="e">
        <f>VLOOKUP(A525,CustomerDetail!A:E,5,0)</f>
        <v>#N/A</v>
      </c>
      <c r="F525" s="6" t="e">
        <f>VLOOKUP(E525,Mob.SalesPersons!C:D,2,0)</f>
        <v>#N/A</v>
      </c>
      <c r="G525" t="str">
        <f>IFERROR(VLOOKUP(D525,CUSTOMER!A:B,2,FALSE),"None")</f>
        <v>None</v>
      </c>
      <c r="H525" t="e">
        <f>VLOOKUP(A525,CustomerDetail!A:F,6,0)</f>
        <v>#N/A</v>
      </c>
      <c r="I525" t="e">
        <f>VLOOKUP(A525,CustomerDetail!A:G,7,0)</f>
        <v>#N/A</v>
      </c>
      <c r="J525" t="e">
        <f>VLOOKUP(E525,Mob.SalesPersons!C:E,3,0)</f>
        <v>#N/A</v>
      </c>
    </row>
    <row r="526" spans="1:10" x14ac:dyDescent="0.3">
      <c r="A526"/>
      <c r="B526" s="4" t="e">
        <f>VLOOKUP(A526,DO_Itemwise!A:G,2,FALSE)</f>
        <v>#N/A</v>
      </c>
      <c r="C526" s="6" t="e">
        <f>VLOOKUP(A526,DO_Itemwise!A:G,3,FALSE)</f>
        <v>#N/A</v>
      </c>
      <c r="D526" t="e">
        <f>VLOOKUP(A526,DO_Itemwise!A:G,4,FALSE)</f>
        <v>#N/A</v>
      </c>
      <c r="E526" t="e">
        <f>VLOOKUP(A526,CustomerDetail!A:E,5,0)</f>
        <v>#N/A</v>
      </c>
      <c r="F526" s="6" t="e">
        <f>VLOOKUP(E526,Mob.SalesPersons!C:D,2,0)</f>
        <v>#N/A</v>
      </c>
      <c r="G526" t="str">
        <f>IFERROR(VLOOKUP(D526,CUSTOMER!A:B,2,FALSE),"None")</f>
        <v>None</v>
      </c>
      <c r="H526" t="e">
        <f>VLOOKUP(A526,CustomerDetail!A:F,6,0)</f>
        <v>#N/A</v>
      </c>
      <c r="I526" t="e">
        <f>VLOOKUP(A526,CustomerDetail!A:G,7,0)</f>
        <v>#N/A</v>
      </c>
      <c r="J526" t="e">
        <f>VLOOKUP(E526,Mob.SalesPersons!C:E,3,0)</f>
        <v>#N/A</v>
      </c>
    </row>
    <row r="527" spans="1:10" x14ac:dyDescent="0.3">
      <c r="A527"/>
      <c r="B527" s="4" t="e">
        <f>VLOOKUP(A527,DO_Itemwise!A:G,2,FALSE)</f>
        <v>#N/A</v>
      </c>
      <c r="C527" s="6" t="e">
        <f>VLOOKUP(A527,DO_Itemwise!A:G,3,FALSE)</f>
        <v>#N/A</v>
      </c>
      <c r="D527" t="e">
        <f>VLOOKUP(A527,DO_Itemwise!A:G,4,FALSE)</f>
        <v>#N/A</v>
      </c>
      <c r="E527" t="e">
        <f>VLOOKUP(A527,CustomerDetail!A:E,5,0)</f>
        <v>#N/A</v>
      </c>
      <c r="F527" s="6" t="e">
        <f>VLOOKUP(E527,Mob.SalesPersons!C:D,2,0)</f>
        <v>#N/A</v>
      </c>
      <c r="G527" t="str">
        <f>IFERROR(VLOOKUP(D527,CUSTOMER!A:B,2,FALSE),"None")</f>
        <v>None</v>
      </c>
      <c r="H527" t="e">
        <f>VLOOKUP(A527,CustomerDetail!A:F,6,0)</f>
        <v>#N/A</v>
      </c>
      <c r="I527" t="e">
        <f>VLOOKUP(A527,CustomerDetail!A:G,7,0)</f>
        <v>#N/A</v>
      </c>
      <c r="J527" t="e">
        <f>VLOOKUP(E527,Mob.SalesPersons!C:E,3,0)</f>
        <v>#N/A</v>
      </c>
    </row>
    <row r="528" spans="1:10" x14ac:dyDescent="0.3">
      <c r="A528"/>
      <c r="B528" s="4" t="e">
        <f>VLOOKUP(A528,DO_Itemwise!A:G,2,FALSE)</f>
        <v>#N/A</v>
      </c>
      <c r="C528" s="6" t="e">
        <f>VLOOKUP(A528,DO_Itemwise!A:G,3,FALSE)</f>
        <v>#N/A</v>
      </c>
      <c r="D528" t="e">
        <f>VLOOKUP(A528,DO_Itemwise!A:G,4,FALSE)</f>
        <v>#N/A</v>
      </c>
      <c r="E528" t="e">
        <f>VLOOKUP(A528,CustomerDetail!A:E,5,0)</f>
        <v>#N/A</v>
      </c>
      <c r="F528" s="6" t="e">
        <f>VLOOKUP(E528,Mob.SalesPersons!C:D,2,0)</f>
        <v>#N/A</v>
      </c>
      <c r="G528" t="str">
        <f>IFERROR(VLOOKUP(D528,CUSTOMER!A:B,2,FALSE),"None")</f>
        <v>None</v>
      </c>
      <c r="H528" t="e">
        <f>VLOOKUP(A528,CustomerDetail!A:F,6,0)</f>
        <v>#N/A</v>
      </c>
      <c r="I528" t="e">
        <f>VLOOKUP(A528,CustomerDetail!A:G,7,0)</f>
        <v>#N/A</v>
      </c>
      <c r="J528" t="e">
        <f>VLOOKUP(E528,Mob.SalesPersons!C:E,3,0)</f>
        <v>#N/A</v>
      </c>
    </row>
    <row r="529" spans="1:10" x14ac:dyDescent="0.3">
      <c r="A529"/>
      <c r="B529" s="4" t="e">
        <f>VLOOKUP(A529,DO_Itemwise!A:G,2,FALSE)</f>
        <v>#N/A</v>
      </c>
      <c r="C529" s="6" t="e">
        <f>VLOOKUP(A529,DO_Itemwise!A:G,3,FALSE)</f>
        <v>#N/A</v>
      </c>
      <c r="D529" t="e">
        <f>VLOOKUP(A529,DO_Itemwise!A:G,4,FALSE)</f>
        <v>#N/A</v>
      </c>
      <c r="E529" t="e">
        <f>VLOOKUP(A529,CustomerDetail!A:E,5,0)</f>
        <v>#N/A</v>
      </c>
      <c r="F529" s="6" t="e">
        <f>VLOOKUP(E529,Mob.SalesPersons!C:D,2,0)</f>
        <v>#N/A</v>
      </c>
      <c r="G529" t="str">
        <f>IFERROR(VLOOKUP(D529,CUSTOMER!A:B,2,FALSE),"None")</f>
        <v>None</v>
      </c>
      <c r="H529" t="e">
        <f>VLOOKUP(A529,CustomerDetail!A:F,6,0)</f>
        <v>#N/A</v>
      </c>
      <c r="I529" t="e">
        <f>VLOOKUP(A529,CustomerDetail!A:G,7,0)</f>
        <v>#N/A</v>
      </c>
      <c r="J529" t="e">
        <f>VLOOKUP(E529,Mob.SalesPersons!C:E,3,0)</f>
        <v>#N/A</v>
      </c>
    </row>
    <row r="530" spans="1:10" x14ac:dyDescent="0.3">
      <c r="A530"/>
      <c r="B530" s="4" t="e">
        <f>VLOOKUP(A530,DO_Itemwise!A:G,2,FALSE)</f>
        <v>#N/A</v>
      </c>
      <c r="C530" s="6" t="e">
        <f>VLOOKUP(A530,DO_Itemwise!A:G,3,FALSE)</f>
        <v>#N/A</v>
      </c>
      <c r="D530" t="e">
        <f>VLOOKUP(A530,DO_Itemwise!A:G,4,FALSE)</f>
        <v>#N/A</v>
      </c>
      <c r="E530" t="e">
        <f>VLOOKUP(A530,CustomerDetail!A:E,5,0)</f>
        <v>#N/A</v>
      </c>
      <c r="F530" s="6" t="e">
        <f>VLOOKUP(E530,Mob.SalesPersons!C:D,2,0)</f>
        <v>#N/A</v>
      </c>
      <c r="G530" t="str">
        <f>IFERROR(VLOOKUP(D530,CUSTOMER!A:B,2,FALSE),"None")</f>
        <v>None</v>
      </c>
      <c r="H530" t="e">
        <f>VLOOKUP(A530,CustomerDetail!A:F,6,0)</f>
        <v>#N/A</v>
      </c>
      <c r="I530" t="e">
        <f>VLOOKUP(A530,CustomerDetail!A:G,7,0)</f>
        <v>#N/A</v>
      </c>
      <c r="J530" t="e">
        <f>VLOOKUP(E530,Mob.SalesPersons!C:E,3,0)</f>
        <v>#N/A</v>
      </c>
    </row>
    <row r="531" spans="1:10" x14ac:dyDescent="0.3">
      <c r="A531"/>
      <c r="B531" s="4" t="e">
        <f>VLOOKUP(A531,DO_Itemwise!A:G,2,FALSE)</f>
        <v>#N/A</v>
      </c>
      <c r="C531" s="6" t="e">
        <f>VLOOKUP(A531,DO_Itemwise!A:G,3,FALSE)</f>
        <v>#N/A</v>
      </c>
      <c r="D531" t="e">
        <f>VLOOKUP(A531,DO_Itemwise!A:G,4,FALSE)</f>
        <v>#N/A</v>
      </c>
      <c r="E531" t="e">
        <f>VLOOKUP(A531,CustomerDetail!A:E,5,0)</f>
        <v>#N/A</v>
      </c>
      <c r="F531" s="6" t="e">
        <f>VLOOKUP(E531,Mob.SalesPersons!C:D,2,0)</f>
        <v>#N/A</v>
      </c>
      <c r="G531" t="str">
        <f>IFERROR(VLOOKUP(D531,CUSTOMER!A:B,2,FALSE),"None")</f>
        <v>None</v>
      </c>
      <c r="H531" t="e">
        <f>VLOOKUP(A531,CustomerDetail!A:F,6,0)</f>
        <v>#N/A</v>
      </c>
      <c r="I531" t="e">
        <f>VLOOKUP(A531,CustomerDetail!A:G,7,0)</f>
        <v>#N/A</v>
      </c>
      <c r="J531" t="e">
        <f>VLOOKUP(E531,Mob.SalesPersons!C:E,3,0)</f>
        <v>#N/A</v>
      </c>
    </row>
    <row r="532" spans="1:10" x14ac:dyDescent="0.3">
      <c r="A532"/>
      <c r="B532" s="4" t="e">
        <f>VLOOKUP(A532,DO_Itemwise!A:G,2,FALSE)</f>
        <v>#N/A</v>
      </c>
      <c r="C532" s="6" t="e">
        <f>VLOOKUP(A532,DO_Itemwise!A:G,3,FALSE)</f>
        <v>#N/A</v>
      </c>
      <c r="D532" t="e">
        <f>VLOOKUP(A532,DO_Itemwise!A:G,4,FALSE)</f>
        <v>#N/A</v>
      </c>
      <c r="E532" t="e">
        <f>VLOOKUP(A532,CustomerDetail!A:E,5,0)</f>
        <v>#N/A</v>
      </c>
      <c r="F532" s="6" t="e">
        <f>VLOOKUP(E532,Mob.SalesPersons!C:D,2,0)</f>
        <v>#N/A</v>
      </c>
      <c r="G532" t="str">
        <f>IFERROR(VLOOKUP(D532,CUSTOMER!A:B,2,FALSE),"None")</f>
        <v>None</v>
      </c>
      <c r="H532" t="e">
        <f>VLOOKUP(A532,CustomerDetail!A:F,6,0)</f>
        <v>#N/A</v>
      </c>
      <c r="I532" t="e">
        <f>VLOOKUP(A532,CustomerDetail!A:G,7,0)</f>
        <v>#N/A</v>
      </c>
      <c r="J532" t="e">
        <f>VLOOKUP(E532,Mob.SalesPersons!C:E,3,0)</f>
        <v>#N/A</v>
      </c>
    </row>
    <row r="533" spans="1:10" x14ac:dyDescent="0.3">
      <c r="A533"/>
      <c r="B533" s="4" t="e">
        <f>VLOOKUP(A533,DO_Itemwise!A:G,2,FALSE)</f>
        <v>#N/A</v>
      </c>
      <c r="C533" s="6" t="e">
        <f>VLOOKUP(A533,DO_Itemwise!A:G,3,FALSE)</f>
        <v>#N/A</v>
      </c>
      <c r="D533" t="e">
        <f>VLOOKUP(A533,DO_Itemwise!A:G,4,FALSE)</f>
        <v>#N/A</v>
      </c>
      <c r="E533" t="e">
        <f>VLOOKUP(A533,CustomerDetail!A:E,5,0)</f>
        <v>#N/A</v>
      </c>
      <c r="F533" s="6" t="e">
        <f>VLOOKUP(E533,Mob.SalesPersons!C:D,2,0)</f>
        <v>#N/A</v>
      </c>
      <c r="G533" t="str">
        <f>IFERROR(VLOOKUP(D533,CUSTOMER!A:B,2,FALSE),"None")</f>
        <v>None</v>
      </c>
      <c r="H533" t="e">
        <f>VLOOKUP(A533,CustomerDetail!A:F,6,0)</f>
        <v>#N/A</v>
      </c>
      <c r="I533" t="e">
        <f>VLOOKUP(A533,CustomerDetail!A:G,7,0)</f>
        <v>#N/A</v>
      </c>
      <c r="J533" t="e">
        <f>VLOOKUP(E533,Mob.SalesPersons!C:E,3,0)</f>
        <v>#N/A</v>
      </c>
    </row>
    <row r="534" spans="1:10" x14ac:dyDescent="0.3">
      <c r="A534"/>
      <c r="B534" s="4" t="e">
        <f>VLOOKUP(A534,DO_Itemwise!A:G,2,FALSE)</f>
        <v>#N/A</v>
      </c>
      <c r="C534" s="6" t="e">
        <f>VLOOKUP(A534,DO_Itemwise!A:G,3,FALSE)</f>
        <v>#N/A</v>
      </c>
      <c r="D534" t="e">
        <f>VLOOKUP(A534,DO_Itemwise!A:G,4,FALSE)</f>
        <v>#N/A</v>
      </c>
      <c r="E534" t="e">
        <f>VLOOKUP(A534,CustomerDetail!A:E,5,0)</f>
        <v>#N/A</v>
      </c>
      <c r="F534" s="6" t="e">
        <f>VLOOKUP(E534,Mob.SalesPersons!C:D,2,0)</f>
        <v>#N/A</v>
      </c>
      <c r="G534" t="str">
        <f>IFERROR(VLOOKUP(D534,CUSTOMER!A:B,2,FALSE),"None")</f>
        <v>None</v>
      </c>
      <c r="H534" t="e">
        <f>VLOOKUP(A534,CustomerDetail!A:F,6,0)</f>
        <v>#N/A</v>
      </c>
      <c r="I534" t="e">
        <f>VLOOKUP(A534,CustomerDetail!A:G,7,0)</f>
        <v>#N/A</v>
      </c>
      <c r="J534" t="e">
        <f>VLOOKUP(E534,Mob.SalesPersons!C:E,3,0)</f>
        <v>#N/A</v>
      </c>
    </row>
    <row r="535" spans="1:10" x14ac:dyDescent="0.3">
      <c r="A535"/>
      <c r="B535" s="4" t="e">
        <f>VLOOKUP(A535,DO_Itemwise!A:G,2,FALSE)</f>
        <v>#N/A</v>
      </c>
      <c r="C535" s="6" t="e">
        <f>VLOOKUP(A535,DO_Itemwise!A:G,3,FALSE)</f>
        <v>#N/A</v>
      </c>
      <c r="D535" t="e">
        <f>VLOOKUP(A535,DO_Itemwise!A:G,4,FALSE)</f>
        <v>#N/A</v>
      </c>
      <c r="E535" t="e">
        <f>VLOOKUP(A535,CustomerDetail!A:E,5,0)</f>
        <v>#N/A</v>
      </c>
      <c r="F535" s="6" t="e">
        <f>VLOOKUP(E535,Mob.SalesPersons!C:D,2,0)</f>
        <v>#N/A</v>
      </c>
      <c r="G535" t="str">
        <f>IFERROR(VLOOKUP(D535,CUSTOMER!A:B,2,FALSE),"None")</f>
        <v>None</v>
      </c>
      <c r="H535" t="e">
        <f>VLOOKUP(A535,CustomerDetail!A:F,6,0)</f>
        <v>#N/A</v>
      </c>
      <c r="I535" t="e">
        <f>VLOOKUP(A535,CustomerDetail!A:G,7,0)</f>
        <v>#N/A</v>
      </c>
      <c r="J535" t="e">
        <f>VLOOKUP(E535,Mob.SalesPersons!C:E,3,0)</f>
        <v>#N/A</v>
      </c>
    </row>
    <row r="536" spans="1:10" x14ac:dyDescent="0.3">
      <c r="A536"/>
      <c r="B536" s="4" t="e">
        <f>VLOOKUP(A536,DO_Itemwise!A:G,2,FALSE)</f>
        <v>#N/A</v>
      </c>
      <c r="C536" s="6" t="e">
        <f>VLOOKUP(A536,DO_Itemwise!A:G,3,FALSE)</f>
        <v>#N/A</v>
      </c>
      <c r="D536" t="e">
        <f>VLOOKUP(A536,DO_Itemwise!A:G,4,FALSE)</f>
        <v>#N/A</v>
      </c>
      <c r="E536" t="e">
        <f>VLOOKUP(A536,CustomerDetail!A:E,5,0)</f>
        <v>#N/A</v>
      </c>
      <c r="F536" s="6" t="e">
        <f>VLOOKUP(E536,Mob.SalesPersons!C:D,2,0)</f>
        <v>#N/A</v>
      </c>
      <c r="G536" t="str">
        <f>IFERROR(VLOOKUP(D536,CUSTOMER!A:B,2,FALSE),"None")</f>
        <v>None</v>
      </c>
      <c r="H536" t="e">
        <f>VLOOKUP(A536,CustomerDetail!A:F,6,0)</f>
        <v>#N/A</v>
      </c>
      <c r="I536" t="e">
        <f>VLOOKUP(A536,CustomerDetail!A:G,7,0)</f>
        <v>#N/A</v>
      </c>
      <c r="J536" t="e">
        <f>VLOOKUP(E536,Mob.SalesPersons!C:E,3,0)</f>
        <v>#N/A</v>
      </c>
    </row>
    <row r="537" spans="1:10" x14ac:dyDescent="0.3">
      <c r="A537"/>
      <c r="B537" s="4" t="e">
        <f>VLOOKUP(A537,DO_Itemwise!A:G,2,FALSE)</f>
        <v>#N/A</v>
      </c>
      <c r="C537" s="6" t="e">
        <f>VLOOKUP(A537,DO_Itemwise!A:G,3,FALSE)</f>
        <v>#N/A</v>
      </c>
      <c r="D537" t="e">
        <f>VLOOKUP(A537,DO_Itemwise!A:G,4,FALSE)</f>
        <v>#N/A</v>
      </c>
      <c r="E537" t="e">
        <f>VLOOKUP(A537,CustomerDetail!A:E,5,0)</f>
        <v>#N/A</v>
      </c>
      <c r="F537" s="6" t="e">
        <f>VLOOKUP(E537,Mob.SalesPersons!C:D,2,0)</f>
        <v>#N/A</v>
      </c>
      <c r="G537" t="str">
        <f>IFERROR(VLOOKUP(D537,CUSTOMER!A:B,2,FALSE),"None")</f>
        <v>None</v>
      </c>
      <c r="H537" t="e">
        <f>VLOOKUP(A537,CustomerDetail!A:F,6,0)</f>
        <v>#N/A</v>
      </c>
      <c r="I537" t="e">
        <f>VLOOKUP(A537,CustomerDetail!A:G,7,0)</f>
        <v>#N/A</v>
      </c>
      <c r="J537" t="e">
        <f>VLOOKUP(E537,Mob.SalesPersons!C:E,3,0)</f>
        <v>#N/A</v>
      </c>
    </row>
    <row r="538" spans="1:10" x14ac:dyDescent="0.3">
      <c r="A538"/>
      <c r="B538" s="4" t="e">
        <f>VLOOKUP(A538,DO_Itemwise!A:G,2,FALSE)</f>
        <v>#N/A</v>
      </c>
      <c r="C538" s="6" t="e">
        <f>VLOOKUP(A538,DO_Itemwise!A:G,3,FALSE)</f>
        <v>#N/A</v>
      </c>
      <c r="D538" t="e">
        <f>VLOOKUP(A538,DO_Itemwise!A:G,4,FALSE)</f>
        <v>#N/A</v>
      </c>
      <c r="E538" t="e">
        <f>VLOOKUP(A538,CustomerDetail!A:E,5,0)</f>
        <v>#N/A</v>
      </c>
      <c r="F538" s="6" t="e">
        <f>VLOOKUP(E538,Mob.SalesPersons!C:D,2,0)</f>
        <v>#N/A</v>
      </c>
      <c r="G538" t="str">
        <f>IFERROR(VLOOKUP(D538,CUSTOMER!A:B,2,FALSE),"None")</f>
        <v>None</v>
      </c>
      <c r="H538" t="e">
        <f>VLOOKUP(A538,CustomerDetail!A:F,6,0)</f>
        <v>#N/A</v>
      </c>
      <c r="I538" t="e">
        <f>VLOOKUP(A538,CustomerDetail!A:G,7,0)</f>
        <v>#N/A</v>
      </c>
      <c r="J538" t="e">
        <f>VLOOKUP(E538,Mob.SalesPersons!C:E,3,0)</f>
        <v>#N/A</v>
      </c>
    </row>
    <row r="539" spans="1:10" x14ac:dyDescent="0.3">
      <c r="A539"/>
      <c r="B539" s="4" t="e">
        <f>VLOOKUP(A539,DO_Itemwise!A:G,2,FALSE)</f>
        <v>#N/A</v>
      </c>
      <c r="C539" s="6" t="e">
        <f>VLOOKUP(A539,DO_Itemwise!A:G,3,FALSE)</f>
        <v>#N/A</v>
      </c>
      <c r="D539" t="e">
        <f>VLOOKUP(A539,DO_Itemwise!A:G,4,FALSE)</f>
        <v>#N/A</v>
      </c>
      <c r="E539" t="e">
        <f>VLOOKUP(A539,CustomerDetail!A:E,5,0)</f>
        <v>#N/A</v>
      </c>
      <c r="F539" s="6" t="e">
        <f>VLOOKUP(E539,Mob.SalesPersons!C:D,2,0)</f>
        <v>#N/A</v>
      </c>
      <c r="G539" t="str">
        <f>IFERROR(VLOOKUP(D539,CUSTOMER!A:B,2,FALSE),"None")</f>
        <v>None</v>
      </c>
      <c r="H539" t="e">
        <f>VLOOKUP(A539,CustomerDetail!A:F,6,0)</f>
        <v>#N/A</v>
      </c>
      <c r="I539" t="e">
        <f>VLOOKUP(A539,CustomerDetail!A:G,7,0)</f>
        <v>#N/A</v>
      </c>
      <c r="J539" t="e">
        <f>VLOOKUP(E539,Mob.SalesPersons!C:E,3,0)</f>
        <v>#N/A</v>
      </c>
    </row>
    <row r="540" spans="1:10" x14ac:dyDescent="0.3">
      <c r="A540"/>
      <c r="B540" s="4" t="e">
        <f>VLOOKUP(A540,DO_Itemwise!A:G,2,FALSE)</f>
        <v>#N/A</v>
      </c>
      <c r="C540" s="6" t="e">
        <f>VLOOKUP(A540,DO_Itemwise!A:G,3,FALSE)</f>
        <v>#N/A</v>
      </c>
      <c r="D540" t="e">
        <f>VLOOKUP(A540,DO_Itemwise!A:G,4,FALSE)</f>
        <v>#N/A</v>
      </c>
      <c r="E540" t="e">
        <f>VLOOKUP(A540,CustomerDetail!A:E,5,0)</f>
        <v>#N/A</v>
      </c>
      <c r="F540" s="6" t="e">
        <f>VLOOKUP(E540,Mob.SalesPersons!C:D,2,0)</f>
        <v>#N/A</v>
      </c>
      <c r="G540" t="str">
        <f>IFERROR(VLOOKUP(D540,CUSTOMER!A:B,2,FALSE),"None")</f>
        <v>None</v>
      </c>
      <c r="H540" t="e">
        <f>VLOOKUP(A540,CustomerDetail!A:F,6,0)</f>
        <v>#N/A</v>
      </c>
      <c r="I540" t="e">
        <f>VLOOKUP(A540,CustomerDetail!A:G,7,0)</f>
        <v>#N/A</v>
      </c>
      <c r="J540" t="e">
        <f>VLOOKUP(E540,Mob.SalesPersons!C:E,3,0)</f>
        <v>#N/A</v>
      </c>
    </row>
    <row r="541" spans="1:10" x14ac:dyDescent="0.3">
      <c r="A541"/>
      <c r="B541" s="4" t="e">
        <f>VLOOKUP(A541,DO_Itemwise!A:G,2,FALSE)</f>
        <v>#N/A</v>
      </c>
      <c r="C541" s="6" t="e">
        <f>VLOOKUP(A541,DO_Itemwise!A:G,3,FALSE)</f>
        <v>#N/A</v>
      </c>
      <c r="D541" t="e">
        <f>VLOOKUP(A541,DO_Itemwise!A:G,4,FALSE)</f>
        <v>#N/A</v>
      </c>
      <c r="E541" t="e">
        <f>VLOOKUP(A541,CustomerDetail!A:E,5,0)</f>
        <v>#N/A</v>
      </c>
      <c r="F541" s="6" t="e">
        <f>VLOOKUP(E541,Mob.SalesPersons!C:D,2,0)</f>
        <v>#N/A</v>
      </c>
      <c r="G541" t="str">
        <f>IFERROR(VLOOKUP(D541,CUSTOMER!A:B,2,FALSE),"None")</f>
        <v>None</v>
      </c>
      <c r="H541" t="e">
        <f>VLOOKUP(A541,CustomerDetail!A:F,6,0)</f>
        <v>#N/A</v>
      </c>
      <c r="I541" t="e">
        <f>VLOOKUP(A541,CustomerDetail!A:G,7,0)</f>
        <v>#N/A</v>
      </c>
      <c r="J541" t="e">
        <f>VLOOKUP(E541,Mob.SalesPersons!C:E,3,0)</f>
        <v>#N/A</v>
      </c>
    </row>
    <row r="542" spans="1:10" x14ac:dyDescent="0.3">
      <c r="A542"/>
      <c r="B542" s="4" t="e">
        <f>VLOOKUP(A542,DO_Itemwise!A:G,2,FALSE)</f>
        <v>#N/A</v>
      </c>
      <c r="C542" s="6" t="e">
        <f>VLOOKUP(A542,DO_Itemwise!A:G,3,FALSE)</f>
        <v>#N/A</v>
      </c>
      <c r="D542" t="e">
        <f>VLOOKUP(A542,DO_Itemwise!A:G,4,FALSE)</f>
        <v>#N/A</v>
      </c>
      <c r="E542" t="e">
        <f>VLOOKUP(A542,CustomerDetail!A:E,5,0)</f>
        <v>#N/A</v>
      </c>
      <c r="F542" s="6" t="e">
        <f>VLOOKUP(E542,Mob.SalesPersons!C:D,2,0)</f>
        <v>#N/A</v>
      </c>
      <c r="G542" t="str">
        <f>IFERROR(VLOOKUP(D542,CUSTOMER!A:B,2,FALSE),"None")</f>
        <v>None</v>
      </c>
      <c r="H542" t="e">
        <f>VLOOKUP(A542,CustomerDetail!A:F,6,0)</f>
        <v>#N/A</v>
      </c>
      <c r="I542" t="e">
        <f>VLOOKUP(A542,CustomerDetail!A:G,7,0)</f>
        <v>#N/A</v>
      </c>
      <c r="J542" t="e">
        <f>VLOOKUP(E542,Mob.SalesPersons!C:E,3,0)</f>
        <v>#N/A</v>
      </c>
    </row>
    <row r="543" spans="1:10" x14ac:dyDescent="0.3">
      <c r="A543"/>
      <c r="B543" s="4" t="e">
        <f>VLOOKUP(A543,DO_Itemwise!A:G,2,FALSE)</f>
        <v>#N/A</v>
      </c>
      <c r="C543" s="6" t="e">
        <f>VLOOKUP(A543,DO_Itemwise!A:G,3,FALSE)</f>
        <v>#N/A</v>
      </c>
      <c r="D543" t="e">
        <f>VLOOKUP(A543,DO_Itemwise!A:G,4,FALSE)</f>
        <v>#N/A</v>
      </c>
      <c r="E543" t="e">
        <f>VLOOKUP(A543,CustomerDetail!A:E,5,0)</f>
        <v>#N/A</v>
      </c>
      <c r="F543" s="6" t="e">
        <f>VLOOKUP(E543,Mob.SalesPersons!C:D,2,0)</f>
        <v>#N/A</v>
      </c>
      <c r="G543" t="str">
        <f>IFERROR(VLOOKUP(D543,CUSTOMER!A:B,2,FALSE),"None")</f>
        <v>None</v>
      </c>
      <c r="H543" t="e">
        <f>VLOOKUP(A543,CustomerDetail!A:F,6,0)</f>
        <v>#N/A</v>
      </c>
      <c r="I543" t="e">
        <f>VLOOKUP(A543,CustomerDetail!A:G,7,0)</f>
        <v>#N/A</v>
      </c>
      <c r="J543" t="e">
        <f>VLOOKUP(E543,Mob.SalesPersons!C:E,3,0)</f>
        <v>#N/A</v>
      </c>
    </row>
    <row r="544" spans="1:10" x14ac:dyDescent="0.3">
      <c r="A544"/>
      <c r="B544" s="4" t="e">
        <f>VLOOKUP(A544,DO_Itemwise!A:G,2,FALSE)</f>
        <v>#N/A</v>
      </c>
      <c r="C544" s="6" t="e">
        <f>VLOOKUP(A544,DO_Itemwise!A:G,3,FALSE)</f>
        <v>#N/A</v>
      </c>
      <c r="D544" t="e">
        <f>VLOOKUP(A544,DO_Itemwise!A:G,4,FALSE)</f>
        <v>#N/A</v>
      </c>
      <c r="E544" t="e">
        <f>VLOOKUP(A544,CustomerDetail!A:E,5,0)</f>
        <v>#N/A</v>
      </c>
      <c r="F544" s="6" t="e">
        <f>VLOOKUP(E544,Mob.SalesPersons!C:D,2,0)</f>
        <v>#N/A</v>
      </c>
      <c r="G544" t="str">
        <f>IFERROR(VLOOKUP(D544,CUSTOMER!A:B,2,FALSE),"None")</f>
        <v>None</v>
      </c>
      <c r="H544" t="e">
        <f>VLOOKUP(A544,CustomerDetail!A:F,6,0)</f>
        <v>#N/A</v>
      </c>
      <c r="I544" t="e">
        <f>VLOOKUP(A544,CustomerDetail!A:G,7,0)</f>
        <v>#N/A</v>
      </c>
      <c r="J544" t="e">
        <f>VLOOKUP(E544,Mob.SalesPersons!C:E,3,0)</f>
        <v>#N/A</v>
      </c>
    </row>
    <row r="545" spans="1:10" x14ac:dyDescent="0.3">
      <c r="A545"/>
      <c r="B545" s="4" t="e">
        <f>VLOOKUP(A545,DO_Itemwise!A:G,2,FALSE)</f>
        <v>#N/A</v>
      </c>
      <c r="C545" s="6" t="e">
        <f>VLOOKUP(A545,DO_Itemwise!A:G,3,FALSE)</f>
        <v>#N/A</v>
      </c>
      <c r="D545" t="e">
        <f>VLOOKUP(A545,DO_Itemwise!A:G,4,FALSE)</f>
        <v>#N/A</v>
      </c>
      <c r="E545" t="e">
        <f>VLOOKUP(A545,CustomerDetail!A:E,5,0)</f>
        <v>#N/A</v>
      </c>
      <c r="F545" s="6" t="e">
        <f>VLOOKUP(E545,Mob.SalesPersons!C:D,2,0)</f>
        <v>#N/A</v>
      </c>
      <c r="G545" t="str">
        <f>IFERROR(VLOOKUP(D545,CUSTOMER!A:B,2,FALSE),"None")</f>
        <v>None</v>
      </c>
      <c r="H545" t="e">
        <f>VLOOKUP(A545,CustomerDetail!A:F,6,0)</f>
        <v>#N/A</v>
      </c>
      <c r="I545" t="e">
        <f>VLOOKUP(A545,CustomerDetail!A:G,7,0)</f>
        <v>#N/A</v>
      </c>
      <c r="J545" t="e">
        <f>VLOOKUP(E545,Mob.SalesPersons!C:E,3,0)</f>
        <v>#N/A</v>
      </c>
    </row>
    <row r="546" spans="1:10" x14ac:dyDescent="0.3">
      <c r="A546"/>
      <c r="B546" s="4" t="e">
        <f>VLOOKUP(A546,DO_Itemwise!A:G,2,FALSE)</f>
        <v>#N/A</v>
      </c>
      <c r="C546" s="6" t="e">
        <f>VLOOKUP(A546,DO_Itemwise!A:G,3,FALSE)</f>
        <v>#N/A</v>
      </c>
      <c r="D546" t="e">
        <f>VLOOKUP(A546,DO_Itemwise!A:G,4,FALSE)</f>
        <v>#N/A</v>
      </c>
      <c r="E546" t="e">
        <f>VLOOKUP(A546,CustomerDetail!A:E,5,0)</f>
        <v>#N/A</v>
      </c>
      <c r="F546" s="6" t="e">
        <f>VLOOKUP(E546,Mob.SalesPersons!C:D,2,0)</f>
        <v>#N/A</v>
      </c>
      <c r="G546" t="str">
        <f>IFERROR(VLOOKUP(D546,CUSTOMER!A:B,2,FALSE),"None")</f>
        <v>None</v>
      </c>
      <c r="H546" t="e">
        <f>VLOOKUP(A546,CustomerDetail!A:F,6,0)</f>
        <v>#N/A</v>
      </c>
      <c r="I546" t="e">
        <f>VLOOKUP(A546,CustomerDetail!A:G,7,0)</f>
        <v>#N/A</v>
      </c>
      <c r="J546" t="e">
        <f>VLOOKUP(E546,Mob.SalesPersons!C:E,3,0)</f>
        <v>#N/A</v>
      </c>
    </row>
    <row r="547" spans="1:10" x14ac:dyDescent="0.3">
      <c r="A547"/>
      <c r="B547" s="4" t="e">
        <f>VLOOKUP(A547,DO_Itemwise!A:G,2,FALSE)</f>
        <v>#N/A</v>
      </c>
      <c r="C547" s="6" t="e">
        <f>VLOOKUP(A547,DO_Itemwise!A:G,3,FALSE)</f>
        <v>#N/A</v>
      </c>
      <c r="D547" t="e">
        <f>VLOOKUP(A547,DO_Itemwise!A:G,4,FALSE)</f>
        <v>#N/A</v>
      </c>
      <c r="E547" t="e">
        <f>VLOOKUP(A547,CustomerDetail!A:E,5,0)</f>
        <v>#N/A</v>
      </c>
      <c r="F547" s="6" t="e">
        <f>VLOOKUP(E547,Mob.SalesPersons!C:D,2,0)</f>
        <v>#N/A</v>
      </c>
      <c r="G547" t="str">
        <f>IFERROR(VLOOKUP(D547,CUSTOMER!A:B,2,FALSE),"None")</f>
        <v>None</v>
      </c>
      <c r="H547" t="e">
        <f>VLOOKUP(A547,CustomerDetail!A:F,6,0)</f>
        <v>#N/A</v>
      </c>
      <c r="I547" t="e">
        <f>VLOOKUP(A547,CustomerDetail!A:G,7,0)</f>
        <v>#N/A</v>
      </c>
      <c r="J547" t="e">
        <f>VLOOKUP(E547,Mob.SalesPersons!C:E,3,0)</f>
        <v>#N/A</v>
      </c>
    </row>
    <row r="548" spans="1:10" x14ac:dyDescent="0.3">
      <c r="A548"/>
      <c r="B548" s="4" t="e">
        <f>VLOOKUP(A548,DO_Itemwise!A:G,2,FALSE)</f>
        <v>#N/A</v>
      </c>
      <c r="C548" s="6" t="e">
        <f>VLOOKUP(A548,DO_Itemwise!A:G,3,FALSE)</f>
        <v>#N/A</v>
      </c>
      <c r="D548" t="e">
        <f>VLOOKUP(A548,DO_Itemwise!A:G,4,FALSE)</f>
        <v>#N/A</v>
      </c>
      <c r="E548" t="e">
        <f>VLOOKUP(A548,CustomerDetail!A:E,5,0)</f>
        <v>#N/A</v>
      </c>
      <c r="F548" s="6" t="e">
        <f>VLOOKUP(E548,Mob.SalesPersons!C:D,2,0)</f>
        <v>#N/A</v>
      </c>
      <c r="G548" t="str">
        <f>IFERROR(VLOOKUP(D548,CUSTOMER!A:B,2,FALSE),"None")</f>
        <v>None</v>
      </c>
      <c r="H548" t="e">
        <f>VLOOKUP(A548,CustomerDetail!A:F,6,0)</f>
        <v>#N/A</v>
      </c>
      <c r="I548" t="e">
        <f>VLOOKUP(A548,CustomerDetail!A:G,7,0)</f>
        <v>#N/A</v>
      </c>
      <c r="J548" t="e">
        <f>VLOOKUP(E548,Mob.SalesPersons!C:E,3,0)</f>
        <v>#N/A</v>
      </c>
    </row>
    <row r="549" spans="1:10" x14ac:dyDescent="0.3">
      <c r="A549"/>
      <c r="B549" s="4" t="e">
        <f>VLOOKUP(A549,DO_Itemwise!A:G,2,FALSE)</f>
        <v>#N/A</v>
      </c>
      <c r="C549" s="6" t="e">
        <f>VLOOKUP(A549,DO_Itemwise!A:G,3,FALSE)</f>
        <v>#N/A</v>
      </c>
      <c r="D549" t="e">
        <f>VLOOKUP(A549,DO_Itemwise!A:G,4,FALSE)</f>
        <v>#N/A</v>
      </c>
      <c r="E549" t="e">
        <f>VLOOKUP(A549,CustomerDetail!A:E,5,0)</f>
        <v>#N/A</v>
      </c>
      <c r="F549" s="6" t="e">
        <f>VLOOKUP(E549,Mob.SalesPersons!C:D,2,0)</f>
        <v>#N/A</v>
      </c>
      <c r="G549" t="str">
        <f>IFERROR(VLOOKUP(D549,CUSTOMER!A:B,2,FALSE),"None")</f>
        <v>None</v>
      </c>
      <c r="H549" t="e">
        <f>VLOOKUP(A549,CustomerDetail!A:F,6,0)</f>
        <v>#N/A</v>
      </c>
      <c r="I549" t="e">
        <f>VLOOKUP(A549,CustomerDetail!A:G,7,0)</f>
        <v>#N/A</v>
      </c>
      <c r="J549" t="e">
        <f>VLOOKUP(E549,Mob.SalesPersons!C:E,3,0)</f>
        <v>#N/A</v>
      </c>
    </row>
    <row r="550" spans="1:10" x14ac:dyDescent="0.3">
      <c r="A550"/>
      <c r="B550" s="4" t="e">
        <f>VLOOKUP(A550,DO_Itemwise!A:G,2,FALSE)</f>
        <v>#N/A</v>
      </c>
      <c r="C550" s="6" t="e">
        <f>VLOOKUP(A550,DO_Itemwise!A:G,3,FALSE)</f>
        <v>#N/A</v>
      </c>
      <c r="D550" t="e">
        <f>VLOOKUP(A550,DO_Itemwise!A:G,4,FALSE)</f>
        <v>#N/A</v>
      </c>
      <c r="E550" t="e">
        <f>VLOOKUP(A550,CustomerDetail!A:E,5,0)</f>
        <v>#N/A</v>
      </c>
      <c r="F550" s="6" t="e">
        <f>VLOOKUP(E550,Mob.SalesPersons!C:D,2,0)</f>
        <v>#N/A</v>
      </c>
      <c r="G550" t="str">
        <f>IFERROR(VLOOKUP(D550,CUSTOMER!A:B,2,FALSE),"None")</f>
        <v>None</v>
      </c>
      <c r="H550" t="e">
        <f>VLOOKUP(A550,CustomerDetail!A:F,6,0)</f>
        <v>#N/A</v>
      </c>
      <c r="I550" t="e">
        <f>VLOOKUP(A550,CustomerDetail!A:G,7,0)</f>
        <v>#N/A</v>
      </c>
      <c r="J550" t="e">
        <f>VLOOKUP(E550,Mob.SalesPersons!C:E,3,0)</f>
        <v>#N/A</v>
      </c>
    </row>
    <row r="551" spans="1:10" x14ac:dyDescent="0.3">
      <c r="A551"/>
      <c r="B551" s="4" t="e">
        <f>VLOOKUP(A551,DO_Itemwise!A:G,2,FALSE)</f>
        <v>#N/A</v>
      </c>
      <c r="C551" s="6" t="e">
        <f>VLOOKUP(A551,DO_Itemwise!A:G,3,FALSE)</f>
        <v>#N/A</v>
      </c>
      <c r="D551" t="e">
        <f>VLOOKUP(A551,DO_Itemwise!A:G,4,FALSE)</f>
        <v>#N/A</v>
      </c>
      <c r="E551" t="e">
        <f>VLOOKUP(A551,CustomerDetail!A:E,5,0)</f>
        <v>#N/A</v>
      </c>
      <c r="F551" s="6" t="e">
        <f>VLOOKUP(E551,Mob.SalesPersons!C:D,2,0)</f>
        <v>#N/A</v>
      </c>
      <c r="G551" t="str">
        <f>IFERROR(VLOOKUP(D551,CUSTOMER!A:B,2,FALSE),"None")</f>
        <v>None</v>
      </c>
      <c r="H551" t="e">
        <f>VLOOKUP(A551,CustomerDetail!A:F,6,0)</f>
        <v>#N/A</v>
      </c>
      <c r="I551" t="e">
        <f>VLOOKUP(A551,CustomerDetail!A:G,7,0)</f>
        <v>#N/A</v>
      </c>
      <c r="J551" t="e">
        <f>VLOOKUP(E551,Mob.SalesPersons!C:E,3,0)</f>
        <v>#N/A</v>
      </c>
    </row>
    <row r="552" spans="1:10" x14ac:dyDescent="0.3">
      <c r="A552"/>
      <c r="B552" s="4" t="e">
        <f>VLOOKUP(A552,DO_Itemwise!A:G,2,FALSE)</f>
        <v>#N/A</v>
      </c>
      <c r="C552" s="6" t="e">
        <f>VLOOKUP(A552,DO_Itemwise!A:G,3,FALSE)</f>
        <v>#N/A</v>
      </c>
      <c r="D552" t="e">
        <f>VLOOKUP(A552,DO_Itemwise!A:G,4,FALSE)</f>
        <v>#N/A</v>
      </c>
      <c r="E552" t="e">
        <f>VLOOKUP(A552,CustomerDetail!A:E,5,0)</f>
        <v>#N/A</v>
      </c>
      <c r="F552" s="6" t="e">
        <f>VLOOKUP(E552,Mob.SalesPersons!C:D,2,0)</f>
        <v>#N/A</v>
      </c>
      <c r="G552" t="str">
        <f>IFERROR(VLOOKUP(D552,CUSTOMER!A:B,2,FALSE),"None")</f>
        <v>None</v>
      </c>
      <c r="H552" t="e">
        <f>VLOOKUP(A552,CustomerDetail!A:F,6,0)</f>
        <v>#N/A</v>
      </c>
      <c r="I552" t="e">
        <f>VLOOKUP(A552,CustomerDetail!A:G,7,0)</f>
        <v>#N/A</v>
      </c>
      <c r="J552" t="e">
        <f>VLOOKUP(E552,Mob.SalesPersons!C:E,3,0)</f>
        <v>#N/A</v>
      </c>
    </row>
    <row r="553" spans="1:10" x14ac:dyDescent="0.3">
      <c r="A553"/>
      <c r="B553" s="4" t="e">
        <f>VLOOKUP(A553,DO_Itemwise!A:G,2,FALSE)</f>
        <v>#N/A</v>
      </c>
      <c r="C553" s="6" t="e">
        <f>VLOOKUP(A553,DO_Itemwise!A:G,3,FALSE)</f>
        <v>#N/A</v>
      </c>
      <c r="D553" t="e">
        <f>VLOOKUP(A553,DO_Itemwise!A:G,4,FALSE)</f>
        <v>#N/A</v>
      </c>
      <c r="E553" t="e">
        <f>VLOOKUP(A553,CustomerDetail!A:E,5,0)</f>
        <v>#N/A</v>
      </c>
      <c r="F553" s="6" t="e">
        <f>VLOOKUP(E553,Mob.SalesPersons!C:D,2,0)</f>
        <v>#N/A</v>
      </c>
      <c r="G553" t="str">
        <f>IFERROR(VLOOKUP(D553,CUSTOMER!A:B,2,FALSE),"None")</f>
        <v>None</v>
      </c>
      <c r="H553" t="e">
        <f>VLOOKUP(A553,CustomerDetail!A:F,6,0)</f>
        <v>#N/A</v>
      </c>
      <c r="I553" t="e">
        <f>VLOOKUP(A553,CustomerDetail!A:G,7,0)</f>
        <v>#N/A</v>
      </c>
      <c r="J553" t="e">
        <f>VLOOKUP(E553,Mob.SalesPersons!C:E,3,0)</f>
        <v>#N/A</v>
      </c>
    </row>
    <row r="554" spans="1:10" x14ac:dyDescent="0.3">
      <c r="A554"/>
      <c r="B554" s="4" t="e">
        <f>VLOOKUP(A554,DO_Itemwise!A:G,2,FALSE)</f>
        <v>#N/A</v>
      </c>
      <c r="C554" s="6" t="e">
        <f>VLOOKUP(A554,DO_Itemwise!A:G,3,FALSE)</f>
        <v>#N/A</v>
      </c>
      <c r="D554" t="e">
        <f>VLOOKUP(A554,DO_Itemwise!A:G,4,FALSE)</f>
        <v>#N/A</v>
      </c>
      <c r="E554" t="e">
        <f>VLOOKUP(A554,CustomerDetail!A:E,5,0)</f>
        <v>#N/A</v>
      </c>
      <c r="F554" s="6" t="e">
        <f>VLOOKUP(E554,Mob.SalesPersons!C:D,2,0)</f>
        <v>#N/A</v>
      </c>
      <c r="G554" t="str">
        <f>IFERROR(VLOOKUP(D554,CUSTOMER!A:B,2,FALSE),"None")</f>
        <v>None</v>
      </c>
      <c r="H554" t="e">
        <f>VLOOKUP(A554,CustomerDetail!A:F,6,0)</f>
        <v>#N/A</v>
      </c>
      <c r="I554" t="e">
        <f>VLOOKUP(A554,CustomerDetail!A:G,7,0)</f>
        <v>#N/A</v>
      </c>
      <c r="J554" t="e">
        <f>VLOOKUP(E554,Mob.SalesPersons!C:E,3,0)</f>
        <v>#N/A</v>
      </c>
    </row>
    <row r="555" spans="1:10" x14ac:dyDescent="0.3">
      <c r="A555"/>
      <c r="B555" s="4" t="e">
        <f>VLOOKUP(A555,DO_Itemwise!A:G,2,FALSE)</f>
        <v>#N/A</v>
      </c>
      <c r="C555" s="6" t="e">
        <f>VLOOKUP(A555,DO_Itemwise!A:G,3,FALSE)</f>
        <v>#N/A</v>
      </c>
      <c r="D555" t="e">
        <f>VLOOKUP(A555,DO_Itemwise!A:G,4,FALSE)</f>
        <v>#N/A</v>
      </c>
      <c r="E555" t="e">
        <f>VLOOKUP(A555,CustomerDetail!A:E,5,0)</f>
        <v>#N/A</v>
      </c>
      <c r="F555" s="6" t="e">
        <f>VLOOKUP(E555,Mob.SalesPersons!C:D,2,0)</f>
        <v>#N/A</v>
      </c>
      <c r="G555" t="str">
        <f>IFERROR(VLOOKUP(D555,CUSTOMER!A:B,2,FALSE),"None")</f>
        <v>None</v>
      </c>
      <c r="H555" t="e">
        <f>VLOOKUP(A555,CustomerDetail!A:F,6,0)</f>
        <v>#N/A</v>
      </c>
      <c r="I555" t="e">
        <f>VLOOKUP(A555,CustomerDetail!A:G,7,0)</f>
        <v>#N/A</v>
      </c>
      <c r="J555" t="e">
        <f>VLOOKUP(E555,Mob.SalesPersons!C:E,3,0)</f>
        <v>#N/A</v>
      </c>
    </row>
    <row r="556" spans="1:10" x14ac:dyDescent="0.3">
      <c r="A556"/>
      <c r="B556" s="4" t="e">
        <f>VLOOKUP(A556,DO_Itemwise!A:G,2,FALSE)</f>
        <v>#N/A</v>
      </c>
      <c r="C556" s="6" t="e">
        <f>VLOOKUP(A556,DO_Itemwise!A:G,3,FALSE)</f>
        <v>#N/A</v>
      </c>
      <c r="D556" t="e">
        <f>VLOOKUP(A556,DO_Itemwise!A:G,4,FALSE)</f>
        <v>#N/A</v>
      </c>
      <c r="E556" t="e">
        <f>VLOOKUP(A556,CustomerDetail!A:E,5,0)</f>
        <v>#N/A</v>
      </c>
      <c r="F556" s="6" t="e">
        <f>VLOOKUP(E556,Mob.SalesPersons!C:D,2,0)</f>
        <v>#N/A</v>
      </c>
      <c r="G556" t="str">
        <f>IFERROR(VLOOKUP(D556,CUSTOMER!A:B,2,FALSE),"None")</f>
        <v>None</v>
      </c>
      <c r="H556" t="e">
        <f>VLOOKUP(A556,CustomerDetail!A:F,6,0)</f>
        <v>#N/A</v>
      </c>
      <c r="I556" t="e">
        <f>VLOOKUP(A556,CustomerDetail!A:G,7,0)</f>
        <v>#N/A</v>
      </c>
      <c r="J556" t="e">
        <f>VLOOKUP(E556,Mob.SalesPersons!C:E,3,0)</f>
        <v>#N/A</v>
      </c>
    </row>
    <row r="557" spans="1:10" x14ac:dyDescent="0.3">
      <c r="A557"/>
      <c r="B557" s="4" t="e">
        <f>VLOOKUP(A557,DO_Itemwise!A:G,2,FALSE)</f>
        <v>#N/A</v>
      </c>
      <c r="C557" s="6" t="e">
        <f>VLOOKUP(A557,DO_Itemwise!A:G,3,FALSE)</f>
        <v>#N/A</v>
      </c>
      <c r="D557" t="e">
        <f>VLOOKUP(A557,DO_Itemwise!A:G,4,FALSE)</f>
        <v>#N/A</v>
      </c>
      <c r="E557" t="e">
        <f>VLOOKUP(A557,CustomerDetail!A:E,5,0)</f>
        <v>#N/A</v>
      </c>
      <c r="F557" s="6" t="e">
        <f>VLOOKUP(E557,Mob.SalesPersons!C:D,2,0)</f>
        <v>#N/A</v>
      </c>
      <c r="G557" t="str">
        <f>IFERROR(VLOOKUP(D557,CUSTOMER!A:B,2,FALSE),"None")</f>
        <v>None</v>
      </c>
      <c r="H557" t="e">
        <f>VLOOKUP(A557,CustomerDetail!A:F,6,0)</f>
        <v>#N/A</v>
      </c>
      <c r="I557" t="e">
        <f>VLOOKUP(A557,CustomerDetail!A:G,7,0)</f>
        <v>#N/A</v>
      </c>
      <c r="J557" t="e">
        <f>VLOOKUP(E557,Mob.SalesPersons!C:E,3,0)</f>
        <v>#N/A</v>
      </c>
    </row>
    <row r="558" spans="1:10" x14ac:dyDescent="0.3">
      <c r="A558"/>
      <c r="B558" s="4" t="e">
        <f>VLOOKUP(A558,DO_Itemwise!A:G,2,FALSE)</f>
        <v>#N/A</v>
      </c>
      <c r="C558" s="6" t="e">
        <f>VLOOKUP(A558,DO_Itemwise!A:G,3,FALSE)</f>
        <v>#N/A</v>
      </c>
      <c r="D558" t="e">
        <f>VLOOKUP(A558,DO_Itemwise!A:G,4,FALSE)</f>
        <v>#N/A</v>
      </c>
      <c r="E558" t="e">
        <f>VLOOKUP(A558,CustomerDetail!A:E,5,0)</f>
        <v>#N/A</v>
      </c>
      <c r="F558" s="6" t="e">
        <f>VLOOKUP(E558,Mob.SalesPersons!C:D,2,0)</f>
        <v>#N/A</v>
      </c>
      <c r="G558" t="str">
        <f>IFERROR(VLOOKUP(D558,CUSTOMER!A:B,2,FALSE),"None")</f>
        <v>None</v>
      </c>
      <c r="H558" t="e">
        <f>VLOOKUP(A558,CustomerDetail!A:F,6,0)</f>
        <v>#N/A</v>
      </c>
      <c r="I558" t="e">
        <f>VLOOKUP(A558,CustomerDetail!A:G,7,0)</f>
        <v>#N/A</v>
      </c>
      <c r="J558" t="e">
        <f>VLOOKUP(E558,Mob.SalesPersons!C:E,3,0)</f>
        <v>#N/A</v>
      </c>
    </row>
    <row r="559" spans="1:10" x14ac:dyDescent="0.3">
      <c r="A559"/>
      <c r="B559" s="4" t="e">
        <f>VLOOKUP(A559,DO_Itemwise!A:G,2,FALSE)</f>
        <v>#N/A</v>
      </c>
      <c r="C559" s="6" t="e">
        <f>VLOOKUP(A559,DO_Itemwise!A:G,3,FALSE)</f>
        <v>#N/A</v>
      </c>
      <c r="D559" t="e">
        <f>VLOOKUP(A559,DO_Itemwise!A:G,4,FALSE)</f>
        <v>#N/A</v>
      </c>
      <c r="E559" t="e">
        <f>VLOOKUP(A559,CustomerDetail!A:E,5,0)</f>
        <v>#N/A</v>
      </c>
      <c r="F559" s="6" t="e">
        <f>VLOOKUP(E559,Mob.SalesPersons!C:D,2,0)</f>
        <v>#N/A</v>
      </c>
      <c r="G559" t="str">
        <f>IFERROR(VLOOKUP(D559,CUSTOMER!A:B,2,FALSE),"None")</f>
        <v>None</v>
      </c>
      <c r="H559" t="e">
        <f>VLOOKUP(A559,CustomerDetail!A:F,6,0)</f>
        <v>#N/A</v>
      </c>
      <c r="I559" t="e">
        <f>VLOOKUP(A559,CustomerDetail!A:G,7,0)</f>
        <v>#N/A</v>
      </c>
      <c r="J559" t="e">
        <f>VLOOKUP(E559,Mob.SalesPersons!C:E,3,0)</f>
        <v>#N/A</v>
      </c>
    </row>
    <row r="560" spans="1:10" x14ac:dyDescent="0.3">
      <c r="A560"/>
      <c r="B560" s="4" t="e">
        <f>VLOOKUP(A560,DO_Itemwise!A:G,2,FALSE)</f>
        <v>#N/A</v>
      </c>
      <c r="C560" s="6" t="e">
        <f>VLOOKUP(A560,DO_Itemwise!A:G,3,FALSE)</f>
        <v>#N/A</v>
      </c>
      <c r="D560" t="e">
        <f>VLOOKUP(A560,DO_Itemwise!A:G,4,FALSE)</f>
        <v>#N/A</v>
      </c>
      <c r="E560" t="e">
        <f>VLOOKUP(A560,CustomerDetail!A:E,5,0)</f>
        <v>#N/A</v>
      </c>
      <c r="F560" s="6" t="e">
        <f>VLOOKUP(E560,Mob.SalesPersons!C:D,2,0)</f>
        <v>#N/A</v>
      </c>
      <c r="G560" t="str">
        <f>IFERROR(VLOOKUP(D560,CUSTOMER!A:B,2,FALSE),"None")</f>
        <v>None</v>
      </c>
      <c r="H560" t="e">
        <f>VLOOKUP(A560,CustomerDetail!A:F,6,0)</f>
        <v>#N/A</v>
      </c>
      <c r="I560" t="e">
        <f>VLOOKUP(A560,CustomerDetail!A:G,7,0)</f>
        <v>#N/A</v>
      </c>
      <c r="J560" t="e">
        <f>VLOOKUP(E560,Mob.SalesPersons!C:E,3,0)</f>
        <v>#N/A</v>
      </c>
    </row>
    <row r="561" spans="1:10" x14ac:dyDescent="0.3">
      <c r="A561"/>
      <c r="B561" s="4" t="e">
        <f>VLOOKUP(A561,DO_Itemwise!A:G,2,FALSE)</f>
        <v>#N/A</v>
      </c>
      <c r="C561" s="6" t="e">
        <f>VLOOKUP(A561,DO_Itemwise!A:G,3,FALSE)</f>
        <v>#N/A</v>
      </c>
      <c r="D561" t="e">
        <f>VLOOKUP(A561,DO_Itemwise!A:G,4,FALSE)</f>
        <v>#N/A</v>
      </c>
      <c r="E561" t="e">
        <f>VLOOKUP(A561,CustomerDetail!A:E,5,0)</f>
        <v>#N/A</v>
      </c>
      <c r="F561" s="6" t="e">
        <f>VLOOKUP(E561,Mob.SalesPersons!C:D,2,0)</f>
        <v>#N/A</v>
      </c>
      <c r="G561" t="str">
        <f>IFERROR(VLOOKUP(D561,CUSTOMER!A:B,2,FALSE),"None")</f>
        <v>None</v>
      </c>
      <c r="H561" t="e">
        <f>VLOOKUP(A561,CustomerDetail!A:F,6,0)</f>
        <v>#N/A</v>
      </c>
      <c r="I561" t="e">
        <f>VLOOKUP(A561,CustomerDetail!A:G,7,0)</f>
        <v>#N/A</v>
      </c>
      <c r="J561" t="e">
        <f>VLOOKUP(E561,Mob.SalesPersons!C:E,3,0)</f>
        <v>#N/A</v>
      </c>
    </row>
    <row r="562" spans="1:10" x14ac:dyDescent="0.3">
      <c r="A562"/>
      <c r="B562" s="4" t="e">
        <f>VLOOKUP(A562,DO_Itemwise!A:G,2,FALSE)</f>
        <v>#N/A</v>
      </c>
      <c r="C562" s="6" t="e">
        <f>VLOOKUP(A562,DO_Itemwise!A:G,3,FALSE)</f>
        <v>#N/A</v>
      </c>
      <c r="D562" t="e">
        <f>VLOOKUP(A562,DO_Itemwise!A:G,4,FALSE)</f>
        <v>#N/A</v>
      </c>
      <c r="E562" t="e">
        <f>VLOOKUP(A562,CustomerDetail!A:E,5,0)</f>
        <v>#N/A</v>
      </c>
      <c r="F562" s="6" t="e">
        <f>VLOOKUP(E562,Mob.SalesPersons!C:D,2,0)</f>
        <v>#N/A</v>
      </c>
      <c r="G562" t="str">
        <f>IFERROR(VLOOKUP(D562,CUSTOMER!A:B,2,FALSE),"None")</f>
        <v>None</v>
      </c>
      <c r="H562" t="e">
        <f>VLOOKUP(A562,CustomerDetail!A:F,6,0)</f>
        <v>#N/A</v>
      </c>
      <c r="I562" t="e">
        <f>VLOOKUP(A562,CustomerDetail!A:G,7,0)</f>
        <v>#N/A</v>
      </c>
      <c r="J562" t="e">
        <f>VLOOKUP(E562,Mob.SalesPersons!C:E,3,0)</f>
        <v>#N/A</v>
      </c>
    </row>
    <row r="563" spans="1:10" x14ac:dyDescent="0.3">
      <c r="A563"/>
      <c r="B563" s="4" t="e">
        <f>VLOOKUP(A563,DO_Itemwise!A:G,2,FALSE)</f>
        <v>#N/A</v>
      </c>
      <c r="C563" s="6" t="e">
        <f>VLOOKUP(A563,DO_Itemwise!A:G,3,FALSE)</f>
        <v>#N/A</v>
      </c>
      <c r="D563" t="e">
        <f>VLOOKUP(A563,DO_Itemwise!A:G,4,FALSE)</f>
        <v>#N/A</v>
      </c>
      <c r="E563" t="e">
        <f>VLOOKUP(A563,CustomerDetail!A:E,5,0)</f>
        <v>#N/A</v>
      </c>
      <c r="F563" s="6" t="e">
        <f>VLOOKUP(E563,Mob.SalesPersons!C:D,2,0)</f>
        <v>#N/A</v>
      </c>
      <c r="G563" t="str">
        <f>IFERROR(VLOOKUP(D563,CUSTOMER!A:B,2,FALSE),"None")</f>
        <v>None</v>
      </c>
      <c r="H563" t="e">
        <f>VLOOKUP(A563,CustomerDetail!A:F,6,0)</f>
        <v>#N/A</v>
      </c>
      <c r="I563" t="e">
        <f>VLOOKUP(A563,CustomerDetail!A:G,7,0)</f>
        <v>#N/A</v>
      </c>
      <c r="J563" t="e">
        <f>VLOOKUP(E563,Mob.SalesPersons!C:E,3,0)</f>
        <v>#N/A</v>
      </c>
    </row>
    <row r="564" spans="1:10" x14ac:dyDescent="0.3">
      <c r="A564"/>
      <c r="B564" s="4" t="e">
        <f>VLOOKUP(A564,DO_Itemwise!A:G,2,FALSE)</f>
        <v>#N/A</v>
      </c>
      <c r="C564" s="6" t="e">
        <f>VLOOKUP(A564,DO_Itemwise!A:G,3,FALSE)</f>
        <v>#N/A</v>
      </c>
      <c r="D564" t="e">
        <f>VLOOKUP(A564,DO_Itemwise!A:G,4,FALSE)</f>
        <v>#N/A</v>
      </c>
      <c r="E564" t="e">
        <f>VLOOKUP(A564,CustomerDetail!A:E,5,0)</f>
        <v>#N/A</v>
      </c>
      <c r="F564" s="6" t="e">
        <f>VLOOKUP(E564,Mob.SalesPersons!C:D,2,0)</f>
        <v>#N/A</v>
      </c>
      <c r="G564" t="str">
        <f>IFERROR(VLOOKUP(D564,CUSTOMER!A:B,2,FALSE),"None")</f>
        <v>None</v>
      </c>
      <c r="H564" t="e">
        <f>VLOOKUP(A564,CustomerDetail!A:F,6,0)</f>
        <v>#N/A</v>
      </c>
      <c r="I564" t="e">
        <f>VLOOKUP(A564,CustomerDetail!A:G,7,0)</f>
        <v>#N/A</v>
      </c>
      <c r="J564" t="e">
        <f>VLOOKUP(E564,Mob.SalesPersons!C:E,3,0)</f>
        <v>#N/A</v>
      </c>
    </row>
    <row r="565" spans="1:10" x14ac:dyDescent="0.3">
      <c r="A565"/>
      <c r="B565" s="4" t="e">
        <f>VLOOKUP(A565,DO_Itemwise!A:G,2,FALSE)</f>
        <v>#N/A</v>
      </c>
      <c r="C565" s="6" t="e">
        <f>VLOOKUP(A565,DO_Itemwise!A:G,3,FALSE)</f>
        <v>#N/A</v>
      </c>
      <c r="D565" t="e">
        <f>VLOOKUP(A565,DO_Itemwise!A:G,4,FALSE)</f>
        <v>#N/A</v>
      </c>
      <c r="E565" t="e">
        <f>VLOOKUP(A565,CustomerDetail!A:E,5,0)</f>
        <v>#N/A</v>
      </c>
      <c r="F565" s="6" t="e">
        <f>VLOOKUP(E565,Mob.SalesPersons!C:D,2,0)</f>
        <v>#N/A</v>
      </c>
      <c r="G565" t="str">
        <f>IFERROR(VLOOKUP(D565,CUSTOMER!A:B,2,FALSE),"None")</f>
        <v>None</v>
      </c>
      <c r="H565" t="e">
        <f>VLOOKUP(A565,CustomerDetail!A:F,6,0)</f>
        <v>#N/A</v>
      </c>
      <c r="I565" t="e">
        <f>VLOOKUP(A565,CustomerDetail!A:G,7,0)</f>
        <v>#N/A</v>
      </c>
      <c r="J565" t="e">
        <f>VLOOKUP(E565,Mob.SalesPersons!C:E,3,0)</f>
        <v>#N/A</v>
      </c>
    </row>
    <row r="566" spans="1:10" x14ac:dyDescent="0.3">
      <c r="A566"/>
      <c r="B566" s="4" t="e">
        <f>VLOOKUP(A566,DO_Itemwise!A:G,2,FALSE)</f>
        <v>#N/A</v>
      </c>
      <c r="C566" s="6" t="e">
        <f>VLOOKUP(A566,DO_Itemwise!A:G,3,FALSE)</f>
        <v>#N/A</v>
      </c>
      <c r="D566" t="e">
        <f>VLOOKUP(A566,DO_Itemwise!A:G,4,FALSE)</f>
        <v>#N/A</v>
      </c>
      <c r="E566" t="e">
        <f>VLOOKUP(A566,CustomerDetail!A:E,5,0)</f>
        <v>#N/A</v>
      </c>
      <c r="F566" s="6" t="e">
        <f>VLOOKUP(E566,Mob.SalesPersons!C:D,2,0)</f>
        <v>#N/A</v>
      </c>
      <c r="G566" t="str">
        <f>IFERROR(VLOOKUP(D566,CUSTOMER!A:B,2,FALSE),"None")</f>
        <v>None</v>
      </c>
      <c r="H566" t="e">
        <f>VLOOKUP(A566,CustomerDetail!A:F,6,0)</f>
        <v>#N/A</v>
      </c>
      <c r="I566" t="e">
        <f>VLOOKUP(A566,CustomerDetail!A:G,7,0)</f>
        <v>#N/A</v>
      </c>
      <c r="J566" t="e">
        <f>VLOOKUP(E566,Mob.SalesPersons!C:E,3,0)</f>
        <v>#N/A</v>
      </c>
    </row>
    <row r="567" spans="1:10" x14ac:dyDescent="0.3">
      <c r="A567"/>
      <c r="B567" s="4" t="e">
        <f>VLOOKUP(A567,DO_Itemwise!A:G,2,FALSE)</f>
        <v>#N/A</v>
      </c>
      <c r="C567" s="6" t="e">
        <f>VLOOKUP(A567,DO_Itemwise!A:G,3,FALSE)</f>
        <v>#N/A</v>
      </c>
      <c r="D567" t="e">
        <f>VLOOKUP(A567,DO_Itemwise!A:G,4,FALSE)</f>
        <v>#N/A</v>
      </c>
      <c r="E567" t="e">
        <f>VLOOKUP(A567,CustomerDetail!A:E,5,0)</f>
        <v>#N/A</v>
      </c>
      <c r="F567" s="6" t="e">
        <f>VLOOKUP(E567,Mob.SalesPersons!C:D,2,0)</f>
        <v>#N/A</v>
      </c>
      <c r="G567" t="str">
        <f>IFERROR(VLOOKUP(D567,CUSTOMER!A:B,2,FALSE),"None")</f>
        <v>None</v>
      </c>
      <c r="H567" t="e">
        <f>VLOOKUP(A567,CustomerDetail!A:F,6,0)</f>
        <v>#N/A</v>
      </c>
      <c r="I567" t="e">
        <f>VLOOKUP(A567,CustomerDetail!A:G,7,0)</f>
        <v>#N/A</v>
      </c>
      <c r="J567" t="e">
        <f>VLOOKUP(E567,Mob.SalesPersons!C:E,3,0)</f>
        <v>#N/A</v>
      </c>
    </row>
    <row r="568" spans="1:10" x14ac:dyDescent="0.3">
      <c r="A568"/>
      <c r="B568" s="4" t="e">
        <f>VLOOKUP(A568,DO_Itemwise!A:G,2,FALSE)</f>
        <v>#N/A</v>
      </c>
      <c r="C568" s="6" t="e">
        <f>VLOOKUP(A568,DO_Itemwise!A:G,3,FALSE)</f>
        <v>#N/A</v>
      </c>
      <c r="D568" t="e">
        <f>VLOOKUP(A568,DO_Itemwise!A:G,4,FALSE)</f>
        <v>#N/A</v>
      </c>
      <c r="E568" t="e">
        <f>VLOOKUP(A568,CustomerDetail!A:E,5,0)</f>
        <v>#N/A</v>
      </c>
      <c r="F568" s="6" t="e">
        <f>VLOOKUP(E568,Mob.SalesPersons!C:D,2,0)</f>
        <v>#N/A</v>
      </c>
      <c r="G568" t="str">
        <f>IFERROR(VLOOKUP(D568,CUSTOMER!A:B,2,FALSE),"None")</f>
        <v>None</v>
      </c>
      <c r="H568" t="e">
        <f>VLOOKUP(A568,CustomerDetail!A:F,6,0)</f>
        <v>#N/A</v>
      </c>
      <c r="I568" t="e">
        <f>VLOOKUP(A568,CustomerDetail!A:G,7,0)</f>
        <v>#N/A</v>
      </c>
      <c r="J568" t="e">
        <f>VLOOKUP(E568,Mob.SalesPersons!C:E,3,0)</f>
        <v>#N/A</v>
      </c>
    </row>
    <row r="569" spans="1:10" x14ac:dyDescent="0.3">
      <c r="A569"/>
      <c r="B569" s="4" t="e">
        <f>VLOOKUP(A569,DO_Itemwise!A:G,2,FALSE)</f>
        <v>#N/A</v>
      </c>
      <c r="C569" s="6" t="e">
        <f>VLOOKUP(A569,DO_Itemwise!A:G,3,FALSE)</f>
        <v>#N/A</v>
      </c>
      <c r="D569" t="e">
        <f>VLOOKUP(A569,DO_Itemwise!A:G,4,FALSE)</f>
        <v>#N/A</v>
      </c>
      <c r="E569" t="e">
        <f>VLOOKUP(A569,CustomerDetail!A:E,5,0)</f>
        <v>#N/A</v>
      </c>
      <c r="F569" s="6" t="e">
        <f>VLOOKUP(E569,Mob.SalesPersons!C:D,2,0)</f>
        <v>#N/A</v>
      </c>
      <c r="G569" t="str">
        <f>IFERROR(VLOOKUP(D569,CUSTOMER!A:B,2,FALSE),"None")</f>
        <v>None</v>
      </c>
      <c r="H569" t="e">
        <f>VLOOKUP(A569,CustomerDetail!A:F,6,0)</f>
        <v>#N/A</v>
      </c>
      <c r="I569" t="e">
        <f>VLOOKUP(A569,CustomerDetail!A:G,7,0)</f>
        <v>#N/A</v>
      </c>
      <c r="J569" t="e">
        <f>VLOOKUP(E569,Mob.SalesPersons!C:E,3,0)</f>
        <v>#N/A</v>
      </c>
    </row>
    <row r="570" spans="1:10" x14ac:dyDescent="0.3">
      <c r="A570"/>
      <c r="B570" s="4" t="e">
        <f>VLOOKUP(A570,DO_Itemwise!A:G,2,FALSE)</f>
        <v>#N/A</v>
      </c>
      <c r="C570" s="6" t="e">
        <f>VLOOKUP(A570,DO_Itemwise!A:G,3,FALSE)</f>
        <v>#N/A</v>
      </c>
      <c r="D570" t="e">
        <f>VLOOKUP(A570,DO_Itemwise!A:G,4,FALSE)</f>
        <v>#N/A</v>
      </c>
      <c r="E570" t="e">
        <f>VLOOKUP(A570,CustomerDetail!A:E,5,0)</f>
        <v>#N/A</v>
      </c>
      <c r="F570" s="6" t="e">
        <f>VLOOKUP(E570,Mob.SalesPersons!C:D,2,0)</f>
        <v>#N/A</v>
      </c>
      <c r="G570" t="str">
        <f>IFERROR(VLOOKUP(D570,CUSTOMER!A:B,2,FALSE),"None")</f>
        <v>None</v>
      </c>
      <c r="H570" t="e">
        <f>VLOOKUP(A570,CustomerDetail!A:F,6,0)</f>
        <v>#N/A</v>
      </c>
      <c r="I570" t="e">
        <f>VLOOKUP(A570,CustomerDetail!A:G,7,0)</f>
        <v>#N/A</v>
      </c>
      <c r="J570" t="e">
        <f>VLOOKUP(E570,Mob.SalesPersons!C:E,3,0)</f>
        <v>#N/A</v>
      </c>
    </row>
    <row r="571" spans="1:10" x14ac:dyDescent="0.3">
      <c r="A571"/>
      <c r="B571" s="4" t="e">
        <f>VLOOKUP(A571,DO_Itemwise!A:G,2,FALSE)</f>
        <v>#N/A</v>
      </c>
      <c r="C571" s="6" t="e">
        <f>VLOOKUP(A571,DO_Itemwise!A:G,3,FALSE)</f>
        <v>#N/A</v>
      </c>
      <c r="D571" t="e">
        <f>VLOOKUP(A571,DO_Itemwise!A:G,4,FALSE)</f>
        <v>#N/A</v>
      </c>
      <c r="E571" t="e">
        <f>VLOOKUP(A571,CustomerDetail!A:E,5,0)</f>
        <v>#N/A</v>
      </c>
      <c r="F571" s="6" t="e">
        <f>VLOOKUP(E571,Mob.SalesPersons!C:D,2,0)</f>
        <v>#N/A</v>
      </c>
      <c r="G571" t="str">
        <f>IFERROR(VLOOKUP(D571,CUSTOMER!A:B,2,FALSE),"None")</f>
        <v>None</v>
      </c>
      <c r="H571" t="e">
        <f>VLOOKUP(A571,CustomerDetail!A:F,6,0)</f>
        <v>#N/A</v>
      </c>
      <c r="I571" t="e">
        <f>VLOOKUP(A571,CustomerDetail!A:G,7,0)</f>
        <v>#N/A</v>
      </c>
      <c r="J571" t="e">
        <f>VLOOKUP(E571,Mob.SalesPersons!C:E,3,0)</f>
        <v>#N/A</v>
      </c>
    </row>
    <row r="572" spans="1:10" x14ac:dyDescent="0.3">
      <c r="A572"/>
      <c r="B572" s="4" t="e">
        <f>VLOOKUP(A572,DO_Itemwise!A:G,2,FALSE)</f>
        <v>#N/A</v>
      </c>
      <c r="C572" s="6" t="e">
        <f>VLOOKUP(A572,DO_Itemwise!A:G,3,FALSE)</f>
        <v>#N/A</v>
      </c>
      <c r="D572" t="e">
        <f>VLOOKUP(A572,DO_Itemwise!A:G,4,FALSE)</f>
        <v>#N/A</v>
      </c>
      <c r="E572" t="e">
        <f>VLOOKUP(A572,CustomerDetail!A:E,5,0)</f>
        <v>#N/A</v>
      </c>
      <c r="F572" s="6" t="e">
        <f>VLOOKUP(E572,Mob.SalesPersons!C:D,2,0)</f>
        <v>#N/A</v>
      </c>
      <c r="G572" t="str">
        <f>IFERROR(VLOOKUP(D572,CUSTOMER!A:B,2,FALSE),"None")</f>
        <v>None</v>
      </c>
      <c r="H572" t="e">
        <f>VLOOKUP(A572,CustomerDetail!A:F,6,0)</f>
        <v>#N/A</v>
      </c>
      <c r="I572" t="e">
        <f>VLOOKUP(A572,CustomerDetail!A:G,7,0)</f>
        <v>#N/A</v>
      </c>
      <c r="J572" t="e">
        <f>VLOOKUP(E572,Mob.SalesPersons!C:E,3,0)</f>
        <v>#N/A</v>
      </c>
    </row>
    <row r="573" spans="1:10" x14ac:dyDescent="0.3">
      <c r="A573"/>
      <c r="B573" s="4" t="e">
        <f>VLOOKUP(A573,DO_Itemwise!A:G,2,FALSE)</f>
        <v>#N/A</v>
      </c>
      <c r="C573" s="6" t="e">
        <f>VLOOKUP(A573,DO_Itemwise!A:G,3,FALSE)</f>
        <v>#N/A</v>
      </c>
      <c r="D573" t="e">
        <f>VLOOKUP(A573,DO_Itemwise!A:G,4,FALSE)</f>
        <v>#N/A</v>
      </c>
      <c r="E573" t="e">
        <f>VLOOKUP(A573,CustomerDetail!A:E,5,0)</f>
        <v>#N/A</v>
      </c>
      <c r="F573" s="6" t="e">
        <f>VLOOKUP(E573,Mob.SalesPersons!C:D,2,0)</f>
        <v>#N/A</v>
      </c>
      <c r="G573" t="str">
        <f>IFERROR(VLOOKUP(D573,CUSTOMER!A:B,2,FALSE),"None")</f>
        <v>None</v>
      </c>
      <c r="H573" t="e">
        <f>VLOOKUP(A573,CustomerDetail!A:F,6,0)</f>
        <v>#N/A</v>
      </c>
      <c r="I573" t="e">
        <f>VLOOKUP(A573,CustomerDetail!A:G,7,0)</f>
        <v>#N/A</v>
      </c>
      <c r="J573" t="e">
        <f>VLOOKUP(E573,Mob.SalesPersons!C:E,3,0)</f>
        <v>#N/A</v>
      </c>
    </row>
    <row r="574" spans="1:10" x14ac:dyDescent="0.3">
      <c r="A574"/>
      <c r="B574" s="4" t="e">
        <f>VLOOKUP(A574,DO_Itemwise!A:G,2,FALSE)</f>
        <v>#N/A</v>
      </c>
      <c r="C574" s="6" t="e">
        <f>VLOOKUP(A574,DO_Itemwise!A:G,3,FALSE)</f>
        <v>#N/A</v>
      </c>
      <c r="D574" t="e">
        <f>VLOOKUP(A574,DO_Itemwise!A:G,4,FALSE)</f>
        <v>#N/A</v>
      </c>
      <c r="E574" t="e">
        <f>VLOOKUP(A574,CustomerDetail!A:E,5,0)</f>
        <v>#N/A</v>
      </c>
      <c r="F574" s="6" t="e">
        <f>VLOOKUP(E574,Mob.SalesPersons!C:D,2,0)</f>
        <v>#N/A</v>
      </c>
      <c r="G574" t="str">
        <f>IFERROR(VLOOKUP(D574,CUSTOMER!A:B,2,FALSE),"None")</f>
        <v>None</v>
      </c>
      <c r="H574" t="e">
        <f>VLOOKUP(A574,CustomerDetail!A:F,6,0)</f>
        <v>#N/A</v>
      </c>
      <c r="I574" t="e">
        <f>VLOOKUP(A574,CustomerDetail!A:G,7,0)</f>
        <v>#N/A</v>
      </c>
      <c r="J574" t="e">
        <f>VLOOKUP(E574,Mob.SalesPersons!C:E,3,0)</f>
        <v>#N/A</v>
      </c>
    </row>
    <row r="575" spans="1:10" x14ac:dyDescent="0.3">
      <c r="A575"/>
      <c r="B575" s="4" t="e">
        <f>VLOOKUP(A575,DO_Itemwise!A:G,2,FALSE)</f>
        <v>#N/A</v>
      </c>
      <c r="C575" s="6" t="e">
        <f>VLOOKUP(A575,DO_Itemwise!A:G,3,FALSE)</f>
        <v>#N/A</v>
      </c>
      <c r="D575" t="e">
        <f>VLOOKUP(A575,DO_Itemwise!A:G,4,FALSE)</f>
        <v>#N/A</v>
      </c>
      <c r="E575" t="e">
        <f>VLOOKUP(A575,CustomerDetail!A:E,5,0)</f>
        <v>#N/A</v>
      </c>
      <c r="F575" s="6" t="e">
        <f>VLOOKUP(E575,Mob.SalesPersons!C:D,2,0)</f>
        <v>#N/A</v>
      </c>
      <c r="G575" t="str">
        <f>IFERROR(VLOOKUP(D575,CUSTOMER!A:B,2,FALSE),"None")</f>
        <v>None</v>
      </c>
      <c r="H575" t="e">
        <f>VLOOKUP(A575,CustomerDetail!A:F,6,0)</f>
        <v>#N/A</v>
      </c>
      <c r="I575" t="e">
        <f>VLOOKUP(A575,CustomerDetail!A:G,7,0)</f>
        <v>#N/A</v>
      </c>
      <c r="J575" t="e">
        <f>VLOOKUP(E575,Mob.SalesPersons!C:E,3,0)</f>
        <v>#N/A</v>
      </c>
    </row>
    <row r="576" spans="1:10" x14ac:dyDescent="0.3">
      <c r="A576"/>
      <c r="B576" s="4" t="e">
        <f>VLOOKUP(A576,DO_Itemwise!A:G,2,FALSE)</f>
        <v>#N/A</v>
      </c>
      <c r="C576" s="6" t="e">
        <f>VLOOKUP(A576,DO_Itemwise!A:G,3,FALSE)</f>
        <v>#N/A</v>
      </c>
      <c r="D576" t="e">
        <f>VLOOKUP(A576,DO_Itemwise!A:G,4,FALSE)</f>
        <v>#N/A</v>
      </c>
      <c r="E576" t="e">
        <f>VLOOKUP(A576,CustomerDetail!A:E,5,0)</f>
        <v>#N/A</v>
      </c>
      <c r="F576" s="6" t="e">
        <f>VLOOKUP(E576,Mob.SalesPersons!C:D,2,0)</f>
        <v>#N/A</v>
      </c>
      <c r="G576" t="str">
        <f>IFERROR(VLOOKUP(D576,CUSTOMER!A:B,2,FALSE),"None")</f>
        <v>None</v>
      </c>
      <c r="H576" t="e">
        <f>VLOOKUP(A576,CustomerDetail!A:F,6,0)</f>
        <v>#N/A</v>
      </c>
      <c r="I576" t="e">
        <f>VLOOKUP(A576,CustomerDetail!A:G,7,0)</f>
        <v>#N/A</v>
      </c>
      <c r="J576" t="e">
        <f>VLOOKUP(E576,Mob.SalesPersons!C:E,3,0)</f>
        <v>#N/A</v>
      </c>
    </row>
    <row r="577" spans="1:10" x14ac:dyDescent="0.3">
      <c r="A577"/>
      <c r="B577" s="4" t="e">
        <f>VLOOKUP(A577,DO_Itemwise!A:G,2,FALSE)</f>
        <v>#N/A</v>
      </c>
      <c r="C577" s="6" t="e">
        <f>VLOOKUP(A577,DO_Itemwise!A:G,3,FALSE)</f>
        <v>#N/A</v>
      </c>
      <c r="D577" t="e">
        <f>VLOOKUP(A577,DO_Itemwise!A:G,4,FALSE)</f>
        <v>#N/A</v>
      </c>
      <c r="E577" t="e">
        <f>VLOOKUP(A577,CustomerDetail!A:E,5,0)</f>
        <v>#N/A</v>
      </c>
      <c r="F577" s="6" t="e">
        <f>VLOOKUP(E577,Mob.SalesPersons!C:D,2,0)</f>
        <v>#N/A</v>
      </c>
      <c r="G577" t="str">
        <f>IFERROR(VLOOKUP(D577,CUSTOMER!A:B,2,FALSE),"None")</f>
        <v>None</v>
      </c>
      <c r="H577" t="e">
        <f>VLOOKUP(A577,CustomerDetail!A:F,6,0)</f>
        <v>#N/A</v>
      </c>
      <c r="I577" t="e">
        <f>VLOOKUP(A577,CustomerDetail!A:G,7,0)</f>
        <v>#N/A</v>
      </c>
      <c r="J577" t="e">
        <f>VLOOKUP(E577,Mob.SalesPersons!C:E,3,0)</f>
        <v>#N/A</v>
      </c>
    </row>
    <row r="578" spans="1:10" x14ac:dyDescent="0.3">
      <c r="A578"/>
      <c r="B578" s="4" t="e">
        <f>VLOOKUP(A578,DO_Itemwise!A:G,2,FALSE)</f>
        <v>#N/A</v>
      </c>
      <c r="C578" s="6" t="e">
        <f>VLOOKUP(A578,DO_Itemwise!A:G,3,FALSE)</f>
        <v>#N/A</v>
      </c>
      <c r="D578" t="e">
        <f>VLOOKUP(A578,DO_Itemwise!A:G,4,FALSE)</f>
        <v>#N/A</v>
      </c>
      <c r="E578" t="e">
        <f>VLOOKUP(A578,CustomerDetail!A:E,5,0)</f>
        <v>#N/A</v>
      </c>
      <c r="F578" s="6" t="e">
        <f>VLOOKUP(E578,Mob.SalesPersons!C:D,2,0)</f>
        <v>#N/A</v>
      </c>
      <c r="G578" t="str">
        <f>IFERROR(VLOOKUP(D578,CUSTOMER!A:B,2,FALSE),"None")</f>
        <v>None</v>
      </c>
      <c r="H578" t="e">
        <f>VLOOKUP(A578,CustomerDetail!A:F,6,0)</f>
        <v>#N/A</v>
      </c>
      <c r="I578" t="e">
        <f>VLOOKUP(A578,CustomerDetail!A:G,7,0)</f>
        <v>#N/A</v>
      </c>
      <c r="J578" t="e">
        <f>VLOOKUP(E578,Mob.SalesPersons!C:E,3,0)</f>
        <v>#N/A</v>
      </c>
    </row>
    <row r="579" spans="1:10" x14ac:dyDescent="0.3">
      <c r="A579"/>
      <c r="B579" s="4" t="e">
        <f>VLOOKUP(A579,DO_Itemwise!A:G,2,FALSE)</f>
        <v>#N/A</v>
      </c>
      <c r="C579" s="6" t="e">
        <f>VLOOKUP(A579,DO_Itemwise!A:G,3,FALSE)</f>
        <v>#N/A</v>
      </c>
      <c r="D579" t="e">
        <f>VLOOKUP(A579,DO_Itemwise!A:G,4,FALSE)</f>
        <v>#N/A</v>
      </c>
      <c r="E579" t="e">
        <f>VLOOKUP(A579,CustomerDetail!A:E,5,0)</f>
        <v>#N/A</v>
      </c>
      <c r="F579" s="6" t="e">
        <f>VLOOKUP(E579,Mob.SalesPersons!C:D,2,0)</f>
        <v>#N/A</v>
      </c>
      <c r="G579" t="str">
        <f>IFERROR(VLOOKUP(D579,CUSTOMER!A:B,2,FALSE),"None")</f>
        <v>None</v>
      </c>
      <c r="H579" t="e">
        <f>VLOOKUP(A579,CustomerDetail!A:F,6,0)</f>
        <v>#N/A</v>
      </c>
      <c r="I579" t="e">
        <f>VLOOKUP(A579,CustomerDetail!A:G,7,0)</f>
        <v>#N/A</v>
      </c>
      <c r="J579" t="e">
        <f>VLOOKUP(E579,Mob.SalesPersons!C:E,3,0)</f>
        <v>#N/A</v>
      </c>
    </row>
    <row r="580" spans="1:10" x14ac:dyDescent="0.3">
      <c r="A580"/>
      <c r="B580" s="4" t="e">
        <f>VLOOKUP(A580,DO_Itemwise!A:G,2,FALSE)</f>
        <v>#N/A</v>
      </c>
      <c r="C580" s="6" t="e">
        <f>VLOOKUP(A580,DO_Itemwise!A:G,3,FALSE)</f>
        <v>#N/A</v>
      </c>
      <c r="D580" t="e">
        <f>VLOOKUP(A580,DO_Itemwise!A:G,4,FALSE)</f>
        <v>#N/A</v>
      </c>
      <c r="E580" t="e">
        <f>VLOOKUP(A580,CustomerDetail!A:E,5,0)</f>
        <v>#N/A</v>
      </c>
      <c r="F580" s="6" t="e">
        <f>VLOOKUP(E580,Mob.SalesPersons!C:D,2,0)</f>
        <v>#N/A</v>
      </c>
      <c r="G580" t="str">
        <f>IFERROR(VLOOKUP(D580,CUSTOMER!A:B,2,FALSE),"None")</f>
        <v>None</v>
      </c>
      <c r="H580" t="e">
        <f>VLOOKUP(A580,CustomerDetail!A:F,6,0)</f>
        <v>#N/A</v>
      </c>
      <c r="I580" t="e">
        <f>VLOOKUP(A580,CustomerDetail!A:G,7,0)</f>
        <v>#N/A</v>
      </c>
      <c r="J580" t="e">
        <f>VLOOKUP(E580,Mob.SalesPersons!C:E,3,0)</f>
        <v>#N/A</v>
      </c>
    </row>
    <row r="581" spans="1:10" x14ac:dyDescent="0.3">
      <c r="A581"/>
      <c r="B581" s="4" t="e">
        <f>VLOOKUP(A581,DO_Itemwise!A:G,2,FALSE)</f>
        <v>#N/A</v>
      </c>
      <c r="C581" s="6" t="e">
        <f>VLOOKUP(A581,DO_Itemwise!A:G,3,FALSE)</f>
        <v>#N/A</v>
      </c>
      <c r="D581" t="e">
        <f>VLOOKUP(A581,DO_Itemwise!A:G,4,FALSE)</f>
        <v>#N/A</v>
      </c>
      <c r="E581" t="e">
        <f>VLOOKUP(A581,CustomerDetail!A:E,5,0)</f>
        <v>#N/A</v>
      </c>
      <c r="F581" s="6" t="e">
        <f>VLOOKUP(E581,Mob.SalesPersons!C:D,2,0)</f>
        <v>#N/A</v>
      </c>
      <c r="G581" t="str">
        <f>IFERROR(VLOOKUP(D581,CUSTOMER!A:B,2,FALSE),"None")</f>
        <v>None</v>
      </c>
      <c r="H581" t="e">
        <f>VLOOKUP(A581,CustomerDetail!A:F,6,0)</f>
        <v>#N/A</v>
      </c>
      <c r="I581" t="e">
        <f>VLOOKUP(A581,CustomerDetail!A:G,7,0)</f>
        <v>#N/A</v>
      </c>
      <c r="J581" t="e">
        <f>VLOOKUP(E581,Mob.SalesPersons!C:E,3,0)</f>
        <v>#N/A</v>
      </c>
    </row>
    <row r="582" spans="1:10" x14ac:dyDescent="0.3">
      <c r="A582"/>
      <c r="B582" s="4" t="e">
        <f>VLOOKUP(A582,DO_Itemwise!A:G,2,FALSE)</f>
        <v>#N/A</v>
      </c>
      <c r="C582" s="6" t="e">
        <f>VLOOKUP(A582,DO_Itemwise!A:G,3,FALSE)</f>
        <v>#N/A</v>
      </c>
      <c r="D582" t="e">
        <f>VLOOKUP(A582,DO_Itemwise!A:G,4,FALSE)</f>
        <v>#N/A</v>
      </c>
      <c r="E582" t="e">
        <f>VLOOKUP(A582,CustomerDetail!A:E,5,0)</f>
        <v>#N/A</v>
      </c>
      <c r="F582" s="6" t="e">
        <f>VLOOKUP(E582,Mob.SalesPersons!C:D,2,0)</f>
        <v>#N/A</v>
      </c>
      <c r="G582" t="str">
        <f>IFERROR(VLOOKUP(D582,CUSTOMER!A:B,2,FALSE),"None")</f>
        <v>None</v>
      </c>
      <c r="H582" t="e">
        <f>VLOOKUP(A582,CustomerDetail!A:F,6,0)</f>
        <v>#N/A</v>
      </c>
      <c r="I582" t="e">
        <f>VLOOKUP(A582,CustomerDetail!A:G,7,0)</f>
        <v>#N/A</v>
      </c>
      <c r="J582" t="e">
        <f>VLOOKUP(E582,Mob.SalesPersons!C:E,3,0)</f>
        <v>#N/A</v>
      </c>
    </row>
    <row r="583" spans="1:10" x14ac:dyDescent="0.3">
      <c r="A583"/>
      <c r="B583" s="4" t="e">
        <f>VLOOKUP(A583,DO_Itemwise!A:G,2,FALSE)</f>
        <v>#N/A</v>
      </c>
      <c r="C583" s="6" t="e">
        <f>VLOOKUP(A583,DO_Itemwise!A:G,3,FALSE)</f>
        <v>#N/A</v>
      </c>
      <c r="D583" t="e">
        <f>VLOOKUP(A583,DO_Itemwise!A:G,4,FALSE)</f>
        <v>#N/A</v>
      </c>
      <c r="E583" t="e">
        <f>VLOOKUP(A583,CustomerDetail!A:E,5,0)</f>
        <v>#N/A</v>
      </c>
      <c r="F583" s="6" t="e">
        <f>VLOOKUP(E583,Mob.SalesPersons!C:D,2,0)</f>
        <v>#N/A</v>
      </c>
      <c r="G583" t="str">
        <f>IFERROR(VLOOKUP(D583,CUSTOMER!A:B,2,FALSE),"None")</f>
        <v>None</v>
      </c>
      <c r="H583" t="e">
        <f>VLOOKUP(A583,CustomerDetail!A:F,6,0)</f>
        <v>#N/A</v>
      </c>
      <c r="I583" t="e">
        <f>VLOOKUP(A583,CustomerDetail!A:G,7,0)</f>
        <v>#N/A</v>
      </c>
      <c r="J583" t="e">
        <f>VLOOKUP(E583,Mob.SalesPersons!C:E,3,0)</f>
        <v>#N/A</v>
      </c>
    </row>
    <row r="584" spans="1:10" x14ac:dyDescent="0.3">
      <c r="A584"/>
      <c r="B584" s="4" t="e">
        <f>VLOOKUP(A584,DO_Itemwise!A:G,2,FALSE)</f>
        <v>#N/A</v>
      </c>
      <c r="C584" s="6" t="e">
        <f>VLOOKUP(A584,DO_Itemwise!A:G,3,FALSE)</f>
        <v>#N/A</v>
      </c>
      <c r="D584" t="e">
        <f>VLOOKUP(A584,DO_Itemwise!A:G,4,FALSE)</f>
        <v>#N/A</v>
      </c>
      <c r="E584" t="e">
        <f>VLOOKUP(A584,CustomerDetail!A:E,5,0)</f>
        <v>#N/A</v>
      </c>
      <c r="F584" s="6" t="e">
        <f>VLOOKUP(E584,Mob.SalesPersons!C:D,2,0)</f>
        <v>#N/A</v>
      </c>
      <c r="G584" t="str">
        <f>IFERROR(VLOOKUP(D584,CUSTOMER!A:B,2,FALSE),"None")</f>
        <v>None</v>
      </c>
      <c r="H584" t="e">
        <f>VLOOKUP(A584,CustomerDetail!A:F,6,0)</f>
        <v>#N/A</v>
      </c>
      <c r="I584" t="e">
        <f>VLOOKUP(A584,CustomerDetail!A:G,7,0)</f>
        <v>#N/A</v>
      </c>
      <c r="J584" t="e">
        <f>VLOOKUP(E584,Mob.SalesPersons!C:E,3,0)</f>
        <v>#N/A</v>
      </c>
    </row>
    <row r="585" spans="1:10" x14ac:dyDescent="0.3">
      <c r="A585"/>
      <c r="B585" s="4" t="e">
        <f>VLOOKUP(A585,DO_Itemwise!A:G,2,FALSE)</f>
        <v>#N/A</v>
      </c>
      <c r="C585" s="6" t="e">
        <f>VLOOKUP(A585,DO_Itemwise!A:G,3,FALSE)</f>
        <v>#N/A</v>
      </c>
      <c r="D585" t="e">
        <f>VLOOKUP(A585,DO_Itemwise!A:G,4,FALSE)</f>
        <v>#N/A</v>
      </c>
      <c r="E585" t="e">
        <f>VLOOKUP(A585,CustomerDetail!A:E,5,0)</f>
        <v>#N/A</v>
      </c>
      <c r="F585" s="6" t="e">
        <f>VLOOKUP(E585,Mob.SalesPersons!C:D,2,0)</f>
        <v>#N/A</v>
      </c>
      <c r="G585" t="str">
        <f>IFERROR(VLOOKUP(D585,CUSTOMER!A:B,2,FALSE),"None")</f>
        <v>None</v>
      </c>
      <c r="H585" t="e">
        <f>VLOOKUP(A585,CustomerDetail!A:F,6,0)</f>
        <v>#N/A</v>
      </c>
      <c r="I585" t="e">
        <f>VLOOKUP(A585,CustomerDetail!A:G,7,0)</f>
        <v>#N/A</v>
      </c>
      <c r="J585" t="e">
        <f>VLOOKUP(E585,Mob.SalesPersons!C:E,3,0)</f>
        <v>#N/A</v>
      </c>
    </row>
    <row r="586" spans="1:10" x14ac:dyDescent="0.3">
      <c r="A586"/>
      <c r="B586" s="4" t="e">
        <f>VLOOKUP(A586,DO_Itemwise!A:G,2,FALSE)</f>
        <v>#N/A</v>
      </c>
      <c r="C586" s="6" t="e">
        <f>VLOOKUP(A586,DO_Itemwise!A:G,3,FALSE)</f>
        <v>#N/A</v>
      </c>
      <c r="D586" t="e">
        <f>VLOOKUP(A586,DO_Itemwise!A:G,4,FALSE)</f>
        <v>#N/A</v>
      </c>
      <c r="E586" t="e">
        <f>VLOOKUP(A586,CustomerDetail!A:E,5,0)</f>
        <v>#N/A</v>
      </c>
      <c r="F586" s="6" t="e">
        <f>VLOOKUP(E586,Mob.SalesPersons!C:D,2,0)</f>
        <v>#N/A</v>
      </c>
      <c r="G586" t="str">
        <f>IFERROR(VLOOKUP(D586,CUSTOMER!A:B,2,FALSE),"None")</f>
        <v>None</v>
      </c>
      <c r="H586" t="e">
        <f>VLOOKUP(A586,CustomerDetail!A:F,6,0)</f>
        <v>#N/A</v>
      </c>
      <c r="I586" t="e">
        <f>VLOOKUP(A586,CustomerDetail!A:G,7,0)</f>
        <v>#N/A</v>
      </c>
      <c r="J586" t="e">
        <f>VLOOKUP(E586,Mob.SalesPersons!C:E,3,0)</f>
        <v>#N/A</v>
      </c>
    </row>
    <row r="587" spans="1:10" x14ac:dyDescent="0.3">
      <c r="A587"/>
      <c r="B587" s="4" t="e">
        <f>VLOOKUP(A587,DO_Itemwise!A:G,2,FALSE)</f>
        <v>#N/A</v>
      </c>
      <c r="C587" s="6" t="e">
        <f>VLOOKUP(A587,DO_Itemwise!A:G,3,FALSE)</f>
        <v>#N/A</v>
      </c>
      <c r="D587" t="e">
        <f>VLOOKUP(A587,DO_Itemwise!A:G,4,FALSE)</f>
        <v>#N/A</v>
      </c>
      <c r="E587" t="e">
        <f>VLOOKUP(A587,CustomerDetail!A:E,5,0)</f>
        <v>#N/A</v>
      </c>
      <c r="F587" s="6" t="e">
        <f>VLOOKUP(E587,Mob.SalesPersons!C:D,2,0)</f>
        <v>#N/A</v>
      </c>
      <c r="G587" t="str">
        <f>IFERROR(VLOOKUP(D587,CUSTOMER!A:B,2,FALSE),"None")</f>
        <v>None</v>
      </c>
      <c r="H587" t="e">
        <f>VLOOKUP(A587,CustomerDetail!A:F,6,0)</f>
        <v>#N/A</v>
      </c>
      <c r="I587" t="e">
        <f>VLOOKUP(A587,CustomerDetail!A:G,7,0)</f>
        <v>#N/A</v>
      </c>
      <c r="J587" t="e">
        <f>VLOOKUP(E587,Mob.SalesPersons!C:E,3,0)</f>
        <v>#N/A</v>
      </c>
    </row>
    <row r="588" spans="1:10" x14ac:dyDescent="0.3">
      <c r="A588"/>
      <c r="B588" s="4" t="e">
        <f>VLOOKUP(A588,DO_Itemwise!A:G,2,FALSE)</f>
        <v>#N/A</v>
      </c>
      <c r="C588" s="6" t="e">
        <f>VLOOKUP(A588,DO_Itemwise!A:G,3,FALSE)</f>
        <v>#N/A</v>
      </c>
      <c r="D588" t="e">
        <f>VLOOKUP(A588,DO_Itemwise!A:G,4,FALSE)</f>
        <v>#N/A</v>
      </c>
      <c r="E588" t="e">
        <f>VLOOKUP(A588,CustomerDetail!A:E,5,0)</f>
        <v>#N/A</v>
      </c>
      <c r="F588" s="6" t="e">
        <f>VLOOKUP(E588,Mob.SalesPersons!C:D,2,0)</f>
        <v>#N/A</v>
      </c>
      <c r="G588" t="str">
        <f>IFERROR(VLOOKUP(D588,CUSTOMER!A:B,2,FALSE),"None")</f>
        <v>None</v>
      </c>
      <c r="H588" t="e">
        <f>VLOOKUP(A588,CustomerDetail!A:F,6,0)</f>
        <v>#N/A</v>
      </c>
      <c r="I588" t="e">
        <f>VLOOKUP(A588,CustomerDetail!A:G,7,0)</f>
        <v>#N/A</v>
      </c>
      <c r="J588" t="e">
        <f>VLOOKUP(E588,Mob.SalesPersons!C:E,3,0)</f>
        <v>#N/A</v>
      </c>
    </row>
    <row r="589" spans="1:10" x14ac:dyDescent="0.3">
      <c r="A589"/>
      <c r="B589" s="4" t="e">
        <f>VLOOKUP(A589,DO_Itemwise!A:G,2,FALSE)</f>
        <v>#N/A</v>
      </c>
      <c r="C589" s="6" t="e">
        <f>VLOOKUP(A589,DO_Itemwise!A:G,3,FALSE)</f>
        <v>#N/A</v>
      </c>
      <c r="D589" t="e">
        <f>VLOOKUP(A589,DO_Itemwise!A:G,4,FALSE)</f>
        <v>#N/A</v>
      </c>
      <c r="E589" t="e">
        <f>VLOOKUP(A589,CustomerDetail!A:E,5,0)</f>
        <v>#N/A</v>
      </c>
      <c r="F589" s="6" t="e">
        <f>VLOOKUP(E589,Mob.SalesPersons!C:D,2,0)</f>
        <v>#N/A</v>
      </c>
      <c r="G589" t="str">
        <f>IFERROR(VLOOKUP(D589,CUSTOMER!A:B,2,FALSE),"None")</f>
        <v>None</v>
      </c>
      <c r="H589" t="e">
        <f>VLOOKUP(A589,CustomerDetail!A:F,6,0)</f>
        <v>#N/A</v>
      </c>
      <c r="I589" t="e">
        <f>VLOOKUP(A589,CustomerDetail!A:G,7,0)</f>
        <v>#N/A</v>
      </c>
      <c r="J589" t="e">
        <f>VLOOKUP(E589,Mob.SalesPersons!C:E,3,0)</f>
        <v>#N/A</v>
      </c>
    </row>
    <row r="590" spans="1:10" x14ac:dyDescent="0.3">
      <c r="A590"/>
      <c r="B590" s="4" t="e">
        <f>VLOOKUP(A590,DO_Itemwise!A:G,2,FALSE)</f>
        <v>#N/A</v>
      </c>
      <c r="C590" s="6" t="e">
        <f>VLOOKUP(A590,DO_Itemwise!A:G,3,FALSE)</f>
        <v>#N/A</v>
      </c>
      <c r="D590" t="e">
        <f>VLOOKUP(A590,DO_Itemwise!A:G,4,FALSE)</f>
        <v>#N/A</v>
      </c>
      <c r="E590" t="e">
        <f>VLOOKUP(A590,CustomerDetail!A:E,5,0)</f>
        <v>#N/A</v>
      </c>
      <c r="F590" s="6" t="e">
        <f>VLOOKUP(E590,Mob.SalesPersons!C:D,2,0)</f>
        <v>#N/A</v>
      </c>
      <c r="G590" t="str">
        <f>IFERROR(VLOOKUP(D590,CUSTOMER!A:B,2,FALSE),"None")</f>
        <v>None</v>
      </c>
      <c r="H590" t="e">
        <f>VLOOKUP(A590,CustomerDetail!A:F,6,0)</f>
        <v>#N/A</v>
      </c>
      <c r="I590" t="e">
        <f>VLOOKUP(A590,CustomerDetail!A:G,7,0)</f>
        <v>#N/A</v>
      </c>
      <c r="J590" t="e">
        <f>VLOOKUP(E590,Mob.SalesPersons!C:E,3,0)</f>
        <v>#N/A</v>
      </c>
    </row>
    <row r="591" spans="1:10" x14ac:dyDescent="0.3">
      <c r="A591"/>
      <c r="B591" s="4" t="e">
        <f>VLOOKUP(A591,DO_Itemwise!A:G,2,FALSE)</f>
        <v>#N/A</v>
      </c>
      <c r="C591" s="6" t="e">
        <f>VLOOKUP(A591,DO_Itemwise!A:G,3,FALSE)</f>
        <v>#N/A</v>
      </c>
      <c r="D591" t="e">
        <f>VLOOKUP(A591,DO_Itemwise!A:G,4,FALSE)</f>
        <v>#N/A</v>
      </c>
      <c r="E591" t="e">
        <f>VLOOKUP(A591,CustomerDetail!A:E,5,0)</f>
        <v>#N/A</v>
      </c>
      <c r="F591" s="6" t="e">
        <f>VLOOKUP(E591,Mob.SalesPersons!C:D,2,0)</f>
        <v>#N/A</v>
      </c>
      <c r="G591" t="str">
        <f>IFERROR(VLOOKUP(D591,CUSTOMER!A:B,2,FALSE),"None")</f>
        <v>None</v>
      </c>
      <c r="H591" t="e">
        <f>VLOOKUP(A591,CustomerDetail!A:F,6,0)</f>
        <v>#N/A</v>
      </c>
      <c r="I591" t="e">
        <f>VLOOKUP(A591,CustomerDetail!A:G,7,0)</f>
        <v>#N/A</v>
      </c>
      <c r="J591" t="e">
        <f>VLOOKUP(E591,Mob.SalesPersons!C:E,3,0)</f>
        <v>#N/A</v>
      </c>
    </row>
    <row r="592" spans="1:10" x14ac:dyDescent="0.3">
      <c r="A592"/>
      <c r="B592" s="4" t="e">
        <f>VLOOKUP(A592,DO_Itemwise!A:G,2,FALSE)</f>
        <v>#N/A</v>
      </c>
      <c r="C592" s="6" t="e">
        <f>VLOOKUP(A592,DO_Itemwise!A:G,3,FALSE)</f>
        <v>#N/A</v>
      </c>
      <c r="D592" t="e">
        <f>VLOOKUP(A592,DO_Itemwise!A:G,4,FALSE)</f>
        <v>#N/A</v>
      </c>
      <c r="E592" t="e">
        <f>VLOOKUP(A592,CustomerDetail!A:E,5,0)</f>
        <v>#N/A</v>
      </c>
      <c r="F592" s="6" t="e">
        <f>VLOOKUP(E592,Mob.SalesPersons!C:D,2,0)</f>
        <v>#N/A</v>
      </c>
      <c r="G592" t="str">
        <f>IFERROR(VLOOKUP(D592,CUSTOMER!A:B,2,FALSE),"None")</f>
        <v>None</v>
      </c>
      <c r="H592" t="e">
        <f>VLOOKUP(A592,CustomerDetail!A:F,6,0)</f>
        <v>#N/A</v>
      </c>
      <c r="I592" t="e">
        <f>VLOOKUP(A592,CustomerDetail!A:G,7,0)</f>
        <v>#N/A</v>
      </c>
      <c r="J592" t="e">
        <f>VLOOKUP(E592,Mob.SalesPersons!C:E,3,0)</f>
        <v>#N/A</v>
      </c>
    </row>
    <row r="593" spans="1:10" x14ac:dyDescent="0.3">
      <c r="A593"/>
      <c r="B593" s="4" t="e">
        <f>VLOOKUP(A593,DO_Itemwise!A:G,2,FALSE)</f>
        <v>#N/A</v>
      </c>
      <c r="C593" s="6" t="e">
        <f>VLOOKUP(A593,DO_Itemwise!A:G,3,FALSE)</f>
        <v>#N/A</v>
      </c>
      <c r="D593" t="e">
        <f>VLOOKUP(A593,DO_Itemwise!A:G,4,FALSE)</f>
        <v>#N/A</v>
      </c>
      <c r="E593" t="e">
        <f>VLOOKUP(A593,CustomerDetail!A:E,5,0)</f>
        <v>#N/A</v>
      </c>
      <c r="F593" s="6" t="e">
        <f>VLOOKUP(E593,Mob.SalesPersons!C:D,2,0)</f>
        <v>#N/A</v>
      </c>
      <c r="G593" t="str">
        <f>IFERROR(VLOOKUP(D593,CUSTOMER!A:B,2,FALSE),"None")</f>
        <v>None</v>
      </c>
      <c r="H593" t="e">
        <f>VLOOKUP(A593,CustomerDetail!A:F,6,0)</f>
        <v>#N/A</v>
      </c>
      <c r="I593" t="e">
        <f>VLOOKUP(A593,CustomerDetail!A:G,7,0)</f>
        <v>#N/A</v>
      </c>
      <c r="J593" t="e">
        <f>VLOOKUP(E593,Mob.SalesPersons!C:E,3,0)</f>
        <v>#N/A</v>
      </c>
    </row>
    <row r="594" spans="1:10" x14ac:dyDescent="0.3">
      <c r="A594"/>
      <c r="B594" s="4" t="e">
        <f>VLOOKUP(A594,DO_Itemwise!A:G,2,FALSE)</f>
        <v>#N/A</v>
      </c>
      <c r="C594" s="6" t="e">
        <f>VLOOKUP(A594,DO_Itemwise!A:G,3,FALSE)</f>
        <v>#N/A</v>
      </c>
      <c r="D594" t="e">
        <f>VLOOKUP(A594,DO_Itemwise!A:G,4,FALSE)</f>
        <v>#N/A</v>
      </c>
      <c r="E594" t="e">
        <f>VLOOKUP(A594,CustomerDetail!A:E,5,0)</f>
        <v>#N/A</v>
      </c>
      <c r="F594" s="6" t="e">
        <f>VLOOKUP(E594,Mob.SalesPersons!C:D,2,0)</f>
        <v>#N/A</v>
      </c>
      <c r="G594" t="str">
        <f>IFERROR(VLOOKUP(D594,CUSTOMER!A:B,2,FALSE),"None")</f>
        <v>None</v>
      </c>
      <c r="H594" t="e">
        <f>VLOOKUP(A594,CustomerDetail!A:F,6,0)</f>
        <v>#N/A</v>
      </c>
      <c r="I594" t="e">
        <f>VLOOKUP(A594,CustomerDetail!A:G,7,0)</f>
        <v>#N/A</v>
      </c>
      <c r="J594" t="e">
        <f>VLOOKUP(E594,Mob.SalesPersons!C:E,3,0)</f>
        <v>#N/A</v>
      </c>
    </row>
    <row r="595" spans="1:10" x14ac:dyDescent="0.3">
      <c r="A595"/>
      <c r="B595" s="4" t="e">
        <f>VLOOKUP(A595,DO_Itemwise!A:G,2,FALSE)</f>
        <v>#N/A</v>
      </c>
      <c r="C595" s="6" t="e">
        <f>VLOOKUP(A595,DO_Itemwise!A:G,3,FALSE)</f>
        <v>#N/A</v>
      </c>
      <c r="D595" t="e">
        <f>VLOOKUP(A595,DO_Itemwise!A:G,4,FALSE)</f>
        <v>#N/A</v>
      </c>
      <c r="E595" t="e">
        <f>VLOOKUP(A595,CustomerDetail!A:E,5,0)</f>
        <v>#N/A</v>
      </c>
      <c r="F595" s="6" t="e">
        <f>VLOOKUP(E595,Mob.SalesPersons!C:D,2,0)</f>
        <v>#N/A</v>
      </c>
      <c r="G595" t="str">
        <f>IFERROR(VLOOKUP(D595,CUSTOMER!A:B,2,FALSE),"None")</f>
        <v>None</v>
      </c>
      <c r="H595" t="e">
        <f>VLOOKUP(A595,CustomerDetail!A:F,6,0)</f>
        <v>#N/A</v>
      </c>
      <c r="I595" t="e">
        <f>VLOOKUP(A595,CustomerDetail!A:G,7,0)</f>
        <v>#N/A</v>
      </c>
      <c r="J595" t="e">
        <f>VLOOKUP(E595,Mob.SalesPersons!C:E,3,0)</f>
        <v>#N/A</v>
      </c>
    </row>
    <row r="596" spans="1:10" x14ac:dyDescent="0.3">
      <c r="A596"/>
      <c r="B596" s="4" t="e">
        <f>VLOOKUP(A596,DO_Itemwise!A:G,2,FALSE)</f>
        <v>#N/A</v>
      </c>
      <c r="C596" s="6" t="e">
        <f>VLOOKUP(A596,DO_Itemwise!A:G,3,FALSE)</f>
        <v>#N/A</v>
      </c>
      <c r="D596" t="e">
        <f>VLOOKUP(A596,DO_Itemwise!A:G,4,FALSE)</f>
        <v>#N/A</v>
      </c>
      <c r="E596" t="e">
        <f>VLOOKUP(A596,CustomerDetail!A:E,5,0)</f>
        <v>#N/A</v>
      </c>
      <c r="F596" s="6" t="e">
        <f>VLOOKUP(E596,Mob.SalesPersons!C:D,2,0)</f>
        <v>#N/A</v>
      </c>
      <c r="G596" t="str">
        <f>IFERROR(VLOOKUP(D596,CUSTOMER!A:B,2,FALSE),"None")</f>
        <v>None</v>
      </c>
      <c r="H596" t="e">
        <f>VLOOKUP(A596,CustomerDetail!A:F,6,0)</f>
        <v>#N/A</v>
      </c>
      <c r="I596" t="e">
        <f>VLOOKUP(A596,CustomerDetail!A:G,7,0)</f>
        <v>#N/A</v>
      </c>
      <c r="J596" t="e">
        <f>VLOOKUP(E596,Mob.SalesPersons!C:E,3,0)</f>
        <v>#N/A</v>
      </c>
    </row>
    <row r="597" spans="1:10" x14ac:dyDescent="0.3">
      <c r="A597"/>
      <c r="B597" s="4" t="e">
        <f>VLOOKUP(A597,DO_Itemwise!A:G,2,FALSE)</f>
        <v>#N/A</v>
      </c>
      <c r="C597" s="6" t="e">
        <f>VLOOKUP(A597,DO_Itemwise!A:G,3,FALSE)</f>
        <v>#N/A</v>
      </c>
      <c r="D597" t="e">
        <f>VLOOKUP(A597,DO_Itemwise!A:G,4,FALSE)</f>
        <v>#N/A</v>
      </c>
      <c r="E597" t="e">
        <f>VLOOKUP(A597,CustomerDetail!A:E,5,0)</f>
        <v>#N/A</v>
      </c>
      <c r="F597" s="6" t="e">
        <f>VLOOKUP(E597,Mob.SalesPersons!C:D,2,0)</f>
        <v>#N/A</v>
      </c>
      <c r="G597" t="str">
        <f>IFERROR(VLOOKUP(D597,CUSTOMER!A:B,2,FALSE),"None")</f>
        <v>None</v>
      </c>
      <c r="H597" t="e">
        <f>VLOOKUP(A597,CustomerDetail!A:F,6,0)</f>
        <v>#N/A</v>
      </c>
      <c r="I597" t="e">
        <f>VLOOKUP(A597,CustomerDetail!A:G,7,0)</f>
        <v>#N/A</v>
      </c>
      <c r="J597" t="e">
        <f>VLOOKUP(E597,Mob.SalesPersons!C:E,3,0)</f>
        <v>#N/A</v>
      </c>
    </row>
    <row r="598" spans="1:10" x14ac:dyDescent="0.3">
      <c r="A598"/>
      <c r="B598" s="4" t="e">
        <f>VLOOKUP(A598,DO_Itemwise!A:G,2,FALSE)</f>
        <v>#N/A</v>
      </c>
      <c r="C598" s="6" t="e">
        <f>VLOOKUP(A598,DO_Itemwise!A:G,3,FALSE)</f>
        <v>#N/A</v>
      </c>
      <c r="D598" t="e">
        <f>VLOOKUP(A598,DO_Itemwise!A:G,4,FALSE)</f>
        <v>#N/A</v>
      </c>
      <c r="E598" t="e">
        <f>VLOOKUP(A598,CustomerDetail!A:E,5,0)</f>
        <v>#N/A</v>
      </c>
      <c r="F598" s="6" t="e">
        <f>VLOOKUP(E598,Mob.SalesPersons!C:D,2,0)</f>
        <v>#N/A</v>
      </c>
      <c r="G598" t="str">
        <f>IFERROR(VLOOKUP(D598,CUSTOMER!A:B,2,FALSE),"None")</f>
        <v>None</v>
      </c>
      <c r="H598" t="e">
        <f>VLOOKUP(A598,CustomerDetail!A:F,6,0)</f>
        <v>#N/A</v>
      </c>
      <c r="I598" t="e">
        <f>VLOOKUP(A598,CustomerDetail!A:G,7,0)</f>
        <v>#N/A</v>
      </c>
      <c r="J598" t="e">
        <f>VLOOKUP(E598,Mob.SalesPersons!C:E,3,0)</f>
        <v>#N/A</v>
      </c>
    </row>
    <row r="599" spans="1:10" x14ac:dyDescent="0.3">
      <c r="A599"/>
      <c r="B599" s="4" t="e">
        <f>VLOOKUP(A599,DO_Itemwise!A:G,2,FALSE)</f>
        <v>#N/A</v>
      </c>
      <c r="C599" s="6" t="e">
        <f>VLOOKUP(A599,DO_Itemwise!A:G,3,FALSE)</f>
        <v>#N/A</v>
      </c>
      <c r="D599" t="e">
        <f>VLOOKUP(A599,DO_Itemwise!A:G,4,FALSE)</f>
        <v>#N/A</v>
      </c>
      <c r="E599" t="e">
        <f>VLOOKUP(A599,CustomerDetail!A:E,5,0)</f>
        <v>#N/A</v>
      </c>
      <c r="F599" s="6" t="e">
        <f>VLOOKUP(E599,Mob.SalesPersons!C:D,2,0)</f>
        <v>#N/A</v>
      </c>
      <c r="G599" t="str">
        <f>IFERROR(VLOOKUP(D599,CUSTOMER!A:B,2,FALSE),"None")</f>
        <v>None</v>
      </c>
      <c r="H599" t="e">
        <f>VLOOKUP(A599,CustomerDetail!A:F,6,0)</f>
        <v>#N/A</v>
      </c>
      <c r="I599" t="e">
        <f>VLOOKUP(A599,CustomerDetail!A:G,7,0)</f>
        <v>#N/A</v>
      </c>
      <c r="J599" t="e">
        <f>VLOOKUP(E599,Mob.SalesPersons!C:E,3,0)</f>
        <v>#N/A</v>
      </c>
    </row>
    <row r="600" spans="1:10" x14ac:dyDescent="0.3">
      <c r="A600"/>
      <c r="B600" s="4" t="e">
        <f>VLOOKUP(A600,DO_Itemwise!A:G,2,FALSE)</f>
        <v>#N/A</v>
      </c>
      <c r="C600" s="6" t="e">
        <f>VLOOKUP(A600,DO_Itemwise!A:G,3,FALSE)</f>
        <v>#N/A</v>
      </c>
      <c r="D600" t="e">
        <f>VLOOKUP(A600,DO_Itemwise!A:G,4,FALSE)</f>
        <v>#N/A</v>
      </c>
      <c r="E600" t="e">
        <f>VLOOKUP(A600,CustomerDetail!A:E,5,0)</f>
        <v>#N/A</v>
      </c>
      <c r="F600" s="6" t="e">
        <f>VLOOKUP(E600,Mob.SalesPersons!C:D,2,0)</f>
        <v>#N/A</v>
      </c>
      <c r="G600" t="str">
        <f>IFERROR(VLOOKUP(D600,CUSTOMER!A:B,2,FALSE),"None")</f>
        <v>None</v>
      </c>
      <c r="H600" t="e">
        <f>VLOOKUP(A600,CustomerDetail!A:F,6,0)</f>
        <v>#N/A</v>
      </c>
      <c r="I600" t="e">
        <f>VLOOKUP(A600,CustomerDetail!A:G,7,0)</f>
        <v>#N/A</v>
      </c>
      <c r="J600" t="e">
        <f>VLOOKUP(E600,Mob.SalesPersons!C:E,3,0)</f>
        <v>#N/A</v>
      </c>
    </row>
    <row r="601" spans="1:10" x14ac:dyDescent="0.3">
      <c r="A601"/>
      <c r="B601" s="4" t="e">
        <f>VLOOKUP(A601,DO_Itemwise!A:G,2,FALSE)</f>
        <v>#N/A</v>
      </c>
      <c r="C601" s="6" t="e">
        <f>VLOOKUP(A601,DO_Itemwise!A:G,3,FALSE)</f>
        <v>#N/A</v>
      </c>
      <c r="D601" t="e">
        <f>VLOOKUP(A601,DO_Itemwise!A:G,4,FALSE)</f>
        <v>#N/A</v>
      </c>
      <c r="E601" t="e">
        <f>VLOOKUP(A601,CustomerDetail!A:E,5,0)</f>
        <v>#N/A</v>
      </c>
      <c r="F601" s="6" t="e">
        <f>VLOOKUP(E601,Mob.SalesPersons!C:D,2,0)</f>
        <v>#N/A</v>
      </c>
      <c r="G601" t="str">
        <f>IFERROR(VLOOKUP(D601,CUSTOMER!A:B,2,FALSE),"None")</f>
        <v>None</v>
      </c>
      <c r="H601" t="e">
        <f>VLOOKUP(A601,CustomerDetail!A:F,6,0)</f>
        <v>#N/A</v>
      </c>
      <c r="I601" t="e">
        <f>VLOOKUP(A601,CustomerDetail!A:G,7,0)</f>
        <v>#N/A</v>
      </c>
      <c r="J601" t="e">
        <f>VLOOKUP(E601,Mob.SalesPersons!C:E,3,0)</f>
        <v>#N/A</v>
      </c>
    </row>
    <row r="602" spans="1:10" x14ac:dyDescent="0.3">
      <c r="A602"/>
      <c r="B602" s="4" t="e">
        <f>VLOOKUP(A602,DO_Itemwise!A:G,2,FALSE)</f>
        <v>#N/A</v>
      </c>
      <c r="C602" s="6" t="e">
        <f>VLOOKUP(A602,DO_Itemwise!A:G,3,FALSE)</f>
        <v>#N/A</v>
      </c>
      <c r="D602" t="e">
        <f>VLOOKUP(A602,DO_Itemwise!A:G,4,FALSE)</f>
        <v>#N/A</v>
      </c>
      <c r="E602" t="e">
        <f>VLOOKUP(A602,CustomerDetail!A:E,5,0)</f>
        <v>#N/A</v>
      </c>
      <c r="F602" s="6" t="e">
        <f>VLOOKUP(E602,Mob.SalesPersons!C:D,2,0)</f>
        <v>#N/A</v>
      </c>
      <c r="G602" t="str">
        <f>IFERROR(VLOOKUP(D602,CUSTOMER!A:B,2,FALSE),"None")</f>
        <v>None</v>
      </c>
      <c r="H602" t="e">
        <f>VLOOKUP(A602,CustomerDetail!A:F,6,0)</f>
        <v>#N/A</v>
      </c>
      <c r="I602" t="e">
        <f>VLOOKUP(A602,CustomerDetail!A:G,7,0)</f>
        <v>#N/A</v>
      </c>
      <c r="J602" t="e">
        <f>VLOOKUP(E602,Mob.SalesPersons!C:E,3,0)</f>
        <v>#N/A</v>
      </c>
    </row>
    <row r="603" spans="1:10" x14ac:dyDescent="0.3">
      <c r="A603"/>
      <c r="B603" s="4" t="e">
        <f>VLOOKUP(A603,DO_Itemwise!A:G,2,FALSE)</f>
        <v>#N/A</v>
      </c>
      <c r="C603" s="6" t="e">
        <f>VLOOKUP(A603,DO_Itemwise!A:G,3,FALSE)</f>
        <v>#N/A</v>
      </c>
      <c r="D603" t="e">
        <f>VLOOKUP(A603,DO_Itemwise!A:G,4,FALSE)</f>
        <v>#N/A</v>
      </c>
      <c r="E603" t="e">
        <f>VLOOKUP(A603,CustomerDetail!A:E,5,0)</f>
        <v>#N/A</v>
      </c>
      <c r="F603" s="6" t="e">
        <f>VLOOKUP(E603,Mob.SalesPersons!C:D,2,0)</f>
        <v>#N/A</v>
      </c>
      <c r="G603" t="str">
        <f>IFERROR(VLOOKUP(D603,CUSTOMER!A:B,2,FALSE),"None")</f>
        <v>None</v>
      </c>
      <c r="H603" t="e">
        <f>VLOOKUP(A603,CustomerDetail!A:F,6,0)</f>
        <v>#N/A</v>
      </c>
      <c r="I603" t="e">
        <f>VLOOKUP(A603,CustomerDetail!A:G,7,0)</f>
        <v>#N/A</v>
      </c>
      <c r="J603" t="e">
        <f>VLOOKUP(E603,Mob.SalesPersons!C:E,3,0)</f>
        <v>#N/A</v>
      </c>
    </row>
    <row r="604" spans="1:10" x14ac:dyDescent="0.3">
      <c r="A604"/>
      <c r="B604" s="4" t="e">
        <f>VLOOKUP(A604,DO_Itemwise!A:G,2,FALSE)</f>
        <v>#N/A</v>
      </c>
      <c r="C604" s="6" t="e">
        <f>VLOOKUP(A604,DO_Itemwise!A:G,3,FALSE)</f>
        <v>#N/A</v>
      </c>
      <c r="D604" t="e">
        <f>VLOOKUP(A604,DO_Itemwise!A:G,4,FALSE)</f>
        <v>#N/A</v>
      </c>
      <c r="E604" t="e">
        <f>VLOOKUP(A604,CustomerDetail!A:E,5,0)</f>
        <v>#N/A</v>
      </c>
      <c r="F604" s="6" t="e">
        <f>VLOOKUP(E604,Mob.SalesPersons!C:D,2,0)</f>
        <v>#N/A</v>
      </c>
      <c r="G604" t="str">
        <f>IFERROR(VLOOKUP(D604,CUSTOMER!A:B,2,FALSE),"None")</f>
        <v>None</v>
      </c>
      <c r="H604" t="e">
        <f>VLOOKUP(A604,CustomerDetail!A:F,6,0)</f>
        <v>#N/A</v>
      </c>
      <c r="I604" t="e">
        <f>VLOOKUP(A604,CustomerDetail!A:G,7,0)</f>
        <v>#N/A</v>
      </c>
      <c r="J604" t="e">
        <f>VLOOKUP(E604,Mob.SalesPersons!C:E,3,0)</f>
        <v>#N/A</v>
      </c>
    </row>
    <row r="605" spans="1:10" x14ac:dyDescent="0.3">
      <c r="A605"/>
      <c r="B605" s="4" t="e">
        <f>VLOOKUP(A605,DO_Itemwise!A:G,2,FALSE)</f>
        <v>#N/A</v>
      </c>
      <c r="C605" s="6" t="e">
        <f>VLOOKUP(A605,DO_Itemwise!A:G,3,FALSE)</f>
        <v>#N/A</v>
      </c>
      <c r="D605" t="e">
        <f>VLOOKUP(A605,DO_Itemwise!A:G,4,FALSE)</f>
        <v>#N/A</v>
      </c>
      <c r="E605" t="e">
        <f>VLOOKUP(A605,CustomerDetail!A:E,5,0)</f>
        <v>#N/A</v>
      </c>
      <c r="F605" s="6" t="e">
        <f>VLOOKUP(E605,Mob.SalesPersons!C:D,2,0)</f>
        <v>#N/A</v>
      </c>
      <c r="G605" t="str">
        <f>IFERROR(VLOOKUP(D605,CUSTOMER!A:B,2,FALSE),"None")</f>
        <v>None</v>
      </c>
      <c r="H605" t="e">
        <f>VLOOKUP(A605,CustomerDetail!A:F,6,0)</f>
        <v>#N/A</v>
      </c>
      <c r="I605" t="e">
        <f>VLOOKUP(A605,CustomerDetail!A:G,7,0)</f>
        <v>#N/A</v>
      </c>
      <c r="J605" t="e">
        <f>VLOOKUP(E605,Mob.SalesPersons!C:E,3,0)</f>
        <v>#N/A</v>
      </c>
    </row>
    <row r="606" spans="1:10" x14ac:dyDescent="0.3">
      <c r="A606"/>
      <c r="B606" s="4" t="e">
        <f>VLOOKUP(A606,DO_Itemwise!A:G,2,FALSE)</f>
        <v>#N/A</v>
      </c>
      <c r="C606" s="6" t="e">
        <f>VLOOKUP(A606,DO_Itemwise!A:G,3,FALSE)</f>
        <v>#N/A</v>
      </c>
      <c r="D606" t="e">
        <f>VLOOKUP(A606,DO_Itemwise!A:G,4,FALSE)</f>
        <v>#N/A</v>
      </c>
      <c r="E606" t="e">
        <f>VLOOKUP(A606,CustomerDetail!A:E,5,0)</f>
        <v>#N/A</v>
      </c>
      <c r="F606" s="6" t="e">
        <f>VLOOKUP(E606,Mob.SalesPersons!C:D,2,0)</f>
        <v>#N/A</v>
      </c>
      <c r="G606" t="str">
        <f>IFERROR(VLOOKUP(D606,CUSTOMER!A:B,2,FALSE),"None")</f>
        <v>None</v>
      </c>
      <c r="H606" t="e">
        <f>VLOOKUP(A606,CustomerDetail!A:F,6,0)</f>
        <v>#N/A</v>
      </c>
      <c r="I606" t="e">
        <f>VLOOKUP(A606,CustomerDetail!A:G,7,0)</f>
        <v>#N/A</v>
      </c>
      <c r="J606" t="e">
        <f>VLOOKUP(E606,Mob.SalesPersons!C:E,3,0)</f>
        <v>#N/A</v>
      </c>
    </row>
    <row r="607" spans="1:10" x14ac:dyDescent="0.3">
      <c r="A607"/>
      <c r="B607" s="4" t="e">
        <f>VLOOKUP(A607,DO_Itemwise!A:G,2,FALSE)</f>
        <v>#N/A</v>
      </c>
      <c r="C607" s="6" t="e">
        <f>VLOOKUP(A607,DO_Itemwise!A:G,3,FALSE)</f>
        <v>#N/A</v>
      </c>
      <c r="D607" t="e">
        <f>VLOOKUP(A607,DO_Itemwise!A:G,4,FALSE)</f>
        <v>#N/A</v>
      </c>
      <c r="E607" t="e">
        <f>VLOOKUP(A607,CustomerDetail!A:E,5,0)</f>
        <v>#N/A</v>
      </c>
      <c r="F607" s="6" t="e">
        <f>VLOOKUP(E607,Mob.SalesPersons!C:D,2,0)</f>
        <v>#N/A</v>
      </c>
      <c r="G607" t="str">
        <f>IFERROR(VLOOKUP(D607,CUSTOMER!A:B,2,FALSE),"None")</f>
        <v>None</v>
      </c>
      <c r="H607" t="e">
        <f>VLOOKUP(A607,CustomerDetail!A:F,6,0)</f>
        <v>#N/A</v>
      </c>
      <c r="I607" t="e">
        <f>VLOOKUP(A607,CustomerDetail!A:G,7,0)</f>
        <v>#N/A</v>
      </c>
      <c r="J607" t="e">
        <f>VLOOKUP(E607,Mob.SalesPersons!C:E,3,0)</f>
        <v>#N/A</v>
      </c>
    </row>
    <row r="608" spans="1:10" x14ac:dyDescent="0.3">
      <c r="A608"/>
      <c r="B608" s="4" t="e">
        <f>VLOOKUP(A608,DO_Itemwise!A:G,2,FALSE)</f>
        <v>#N/A</v>
      </c>
      <c r="C608" s="6" t="e">
        <f>VLOOKUP(A608,DO_Itemwise!A:G,3,FALSE)</f>
        <v>#N/A</v>
      </c>
      <c r="D608" t="e">
        <f>VLOOKUP(A608,DO_Itemwise!A:G,4,FALSE)</f>
        <v>#N/A</v>
      </c>
      <c r="E608" t="e">
        <f>VLOOKUP(A608,CustomerDetail!A:E,5,0)</f>
        <v>#N/A</v>
      </c>
      <c r="F608" s="6" t="e">
        <f>VLOOKUP(E608,Mob.SalesPersons!C:D,2,0)</f>
        <v>#N/A</v>
      </c>
      <c r="G608" t="str">
        <f>IFERROR(VLOOKUP(D608,CUSTOMER!A:B,2,FALSE),"None")</f>
        <v>None</v>
      </c>
      <c r="H608" t="e">
        <f>VLOOKUP(A608,CustomerDetail!A:F,6,0)</f>
        <v>#N/A</v>
      </c>
      <c r="I608" t="e">
        <f>VLOOKUP(A608,CustomerDetail!A:G,7,0)</f>
        <v>#N/A</v>
      </c>
      <c r="J608" t="e">
        <f>VLOOKUP(E608,Mob.SalesPersons!C:E,3,0)</f>
        <v>#N/A</v>
      </c>
    </row>
    <row r="609" spans="1:10" x14ac:dyDescent="0.3">
      <c r="A609"/>
      <c r="B609" s="4" t="e">
        <f>VLOOKUP(A609,DO_Itemwise!A:G,2,FALSE)</f>
        <v>#N/A</v>
      </c>
      <c r="C609" s="6" t="e">
        <f>VLOOKUP(A609,DO_Itemwise!A:G,3,FALSE)</f>
        <v>#N/A</v>
      </c>
      <c r="D609" t="e">
        <f>VLOOKUP(A609,DO_Itemwise!A:G,4,FALSE)</f>
        <v>#N/A</v>
      </c>
      <c r="E609" t="e">
        <f>VLOOKUP(A609,CustomerDetail!A:E,5,0)</f>
        <v>#N/A</v>
      </c>
      <c r="F609" s="6" t="e">
        <f>VLOOKUP(E609,Mob.SalesPersons!C:D,2,0)</f>
        <v>#N/A</v>
      </c>
      <c r="G609" t="str">
        <f>IFERROR(VLOOKUP(D609,CUSTOMER!A:B,2,FALSE),"None")</f>
        <v>None</v>
      </c>
      <c r="H609" t="e">
        <f>VLOOKUP(A609,CustomerDetail!A:F,6,0)</f>
        <v>#N/A</v>
      </c>
      <c r="I609" t="e">
        <f>VLOOKUP(A609,CustomerDetail!A:G,7,0)</f>
        <v>#N/A</v>
      </c>
      <c r="J609" t="e">
        <f>VLOOKUP(E609,Mob.SalesPersons!C:E,3,0)</f>
        <v>#N/A</v>
      </c>
    </row>
    <row r="610" spans="1:10" x14ac:dyDescent="0.3">
      <c r="A610"/>
      <c r="B610" s="4" t="e">
        <f>VLOOKUP(A610,DO_Itemwise!A:G,2,FALSE)</f>
        <v>#N/A</v>
      </c>
      <c r="C610" s="6" t="e">
        <f>VLOOKUP(A610,DO_Itemwise!A:G,3,FALSE)</f>
        <v>#N/A</v>
      </c>
      <c r="D610" t="e">
        <f>VLOOKUP(A610,DO_Itemwise!A:G,4,FALSE)</f>
        <v>#N/A</v>
      </c>
      <c r="E610" t="e">
        <f>VLOOKUP(A610,CustomerDetail!A:E,5,0)</f>
        <v>#N/A</v>
      </c>
      <c r="F610" s="6" t="e">
        <f>VLOOKUP(E610,Mob.SalesPersons!C:D,2,0)</f>
        <v>#N/A</v>
      </c>
      <c r="G610" t="str">
        <f>IFERROR(VLOOKUP(D610,CUSTOMER!A:B,2,FALSE),"None")</f>
        <v>None</v>
      </c>
      <c r="H610" t="e">
        <f>VLOOKUP(A610,CustomerDetail!A:F,6,0)</f>
        <v>#N/A</v>
      </c>
      <c r="I610" t="e">
        <f>VLOOKUP(A610,CustomerDetail!A:G,7,0)</f>
        <v>#N/A</v>
      </c>
      <c r="J610" t="e">
        <f>VLOOKUP(E610,Mob.SalesPersons!C:E,3,0)</f>
        <v>#N/A</v>
      </c>
    </row>
    <row r="611" spans="1:10" x14ac:dyDescent="0.3">
      <c r="A611"/>
      <c r="B611" s="4" t="e">
        <f>VLOOKUP(A611,DO_Itemwise!A:G,2,FALSE)</f>
        <v>#N/A</v>
      </c>
      <c r="C611" s="6" t="e">
        <f>VLOOKUP(A611,DO_Itemwise!A:G,3,FALSE)</f>
        <v>#N/A</v>
      </c>
      <c r="D611" t="e">
        <f>VLOOKUP(A611,DO_Itemwise!A:G,4,FALSE)</f>
        <v>#N/A</v>
      </c>
      <c r="E611" t="e">
        <f>VLOOKUP(A611,CustomerDetail!A:E,5,0)</f>
        <v>#N/A</v>
      </c>
      <c r="F611" s="6" t="e">
        <f>VLOOKUP(E611,Mob.SalesPersons!C:D,2,0)</f>
        <v>#N/A</v>
      </c>
      <c r="G611" t="str">
        <f>IFERROR(VLOOKUP(D611,CUSTOMER!A:B,2,FALSE),"None")</f>
        <v>None</v>
      </c>
      <c r="H611" t="e">
        <f>VLOOKUP(A611,CustomerDetail!A:F,6,0)</f>
        <v>#N/A</v>
      </c>
      <c r="I611" t="e">
        <f>VLOOKUP(A611,CustomerDetail!A:G,7,0)</f>
        <v>#N/A</v>
      </c>
      <c r="J611" t="e">
        <f>VLOOKUP(E611,Mob.SalesPersons!C:E,3,0)</f>
        <v>#N/A</v>
      </c>
    </row>
    <row r="612" spans="1:10" x14ac:dyDescent="0.3">
      <c r="A612"/>
      <c r="B612" s="4" t="e">
        <f>VLOOKUP(A612,DO_Itemwise!A:G,2,FALSE)</f>
        <v>#N/A</v>
      </c>
      <c r="C612" s="6" t="e">
        <f>VLOOKUP(A612,DO_Itemwise!A:G,3,FALSE)</f>
        <v>#N/A</v>
      </c>
      <c r="D612" t="e">
        <f>VLOOKUP(A612,DO_Itemwise!A:G,4,FALSE)</f>
        <v>#N/A</v>
      </c>
      <c r="E612" t="e">
        <f>VLOOKUP(A612,CustomerDetail!A:E,5,0)</f>
        <v>#N/A</v>
      </c>
      <c r="F612" s="6" t="e">
        <f>VLOOKUP(E612,Mob.SalesPersons!C:D,2,0)</f>
        <v>#N/A</v>
      </c>
      <c r="G612" t="str">
        <f>IFERROR(VLOOKUP(D612,CUSTOMER!A:B,2,FALSE),"None")</f>
        <v>None</v>
      </c>
      <c r="H612" t="e">
        <f>VLOOKUP(A612,CustomerDetail!A:F,6,0)</f>
        <v>#N/A</v>
      </c>
      <c r="I612" t="e">
        <f>VLOOKUP(A612,CustomerDetail!A:G,7,0)</f>
        <v>#N/A</v>
      </c>
      <c r="J612" t="e">
        <f>VLOOKUP(E612,Mob.SalesPersons!C:E,3,0)</f>
        <v>#N/A</v>
      </c>
    </row>
    <row r="613" spans="1:10" x14ac:dyDescent="0.3">
      <c r="A613"/>
      <c r="B613" s="4" t="e">
        <f>VLOOKUP(A613,DO_Itemwise!A:G,2,FALSE)</f>
        <v>#N/A</v>
      </c>
      <c r="C613" s="6" t="e">
        <f>VLOOKUP(A613,DO_Itemwise!A:G,3,FALSE)</f>
        <v>#N/A</v>
      </c>
      <c r="D613" t="e">
        <f>VLOOKUP(A613,DO_Itemwise!A:G,4,FALSE)</f>
        <v>#N/A</v>
      </c>
      <c r="E613" t="e">
        <f>VLOOKUP(A613,CustomerDetail!A:E,5,0)</f>
        <v>#N/A</v>
      </c>
      <c r="F613" s="6" t="e">
        <f>VLOOKUP(E613,Mob.SalesPersons!C:D,2,0)</f>
        <v>#N/A</v>
      </c>
      <c r="G613" t="str">
        <f>IFERROR(VLOOKUP(D613,CUSTOMER!A:B,2,FALSE),"None")</f>
        <v>None</v>
      </c>
      <c r="H613" t="e">
        <f>VLOOKUP(A613,CustomerDetail!A:F,6,0)</f>
        <v>#N/A</v>
      </c>
      <c r="I613" t="e">
        <f>VLOOKUP(A613,CustomerDetail!A:G,7,0)</f>
        <v>#N/A</v>
      </c>
      <c r="J613" t="e">
        <f>VLOOKUP(E613,Mob.SalesPersons!C:E,3,0)</f>
        <v>#N/A</v>
      </c>
    </row>
    <row r="614" spans="1:10" x14ac:dyDescent="0.3">
      <c r="A614"/>
      <c r="B614" s="4" t="e">
        <f>VLOOKUP(A614,DO_Itemwise!A:G,2,FALSE)</f>
        <v>#N/A</v>
      </c>
      <c r="C614" s="6" t="e">
        <f>VLOOKUP(A614,DO_Itemwise!A:G,3,FALSE)</f>
        <v>#N/A</v>
      </c>
      <c r="D614" t="e">
        <f>VLOOKUP(A614,DO_Itemwise!A:G,4,FALSE)</f>
        <v>#N/A</v>
      </c>
      <c r="E614" t="e">
        <f>VLOOKUP(A614,CustomerDetail!A:E,5,0)</f>
        <v>#N/A</v>
      </c>
      <c r="F614" s="6" t="e">
        <f>VLOOKUP(E614,Mob.SalesPersons!C:D,2,0)</f>
        <v>#N/A</v>
      </c>
      <c r="G614" t="str">
        <f>IFERROR(VLOOKUP(D614,CUSTOMER!A:B,2,FALSE),"None")</f>
        <v>None</v>
      </c>
      <c r="H614" t="e">
        <f>VLOOKUP(A614,CustomerDetail!A:F,6,0)</f>
        <v>#N/A</v>
      </c>
      <c r="I614" t="e">
        <f>VLOOKUP(A614,CustomerDetail!A:G,7,0)</f>
        <v>#N/A</v>
      </c>
      <c r="J614" t="e">
        <f>VLOOKUP(E614,Mob.SalesPersons!C:E,3,0)</f>
        <v>#N/A</v>
      </c>
    </row>
    <row r="615" spans="1:10" x14ac:dyDescent="0.3">
      <c r="A615"/>
      <c r="B615" s="4" t="e">
        <f>VLOOKUP(A615,DO_Itemwise!A:G,2,FALSE)</f>
        <v>#N/A</v>
      </c>
      <c r="C615" s="6" t="e">
        <f>VLOOKUP(A615,DO_Itemwise!A:G,3,FALSE)</f>
        <v>#N/A</v>
      </c>
      <c r="D615" t="e">
        <f>VLOOKUP(A615,DO_Itemwise!A:G,4,FALSE)</f>
        <v>#N/A</v>
      </c>
      <c r="E615" t="e">
        <f>VLOOKUP(A615,CustomerDetail!A:E,5,0)</f>
        <v>#N/A</v>
      </c>
      <c r="F615" s="6" t="e">
        <f>VLOOKUP(E615,Mob.SalesPersons!C:D,2,0)</f>
        <v>#N/A</v>
      </c>
      <c r="G615" t="str">
        <f>IFERROR(VLOOKUP(D615,CUSTOMER!A:B,2,FALSE),"None")</f>
        <v>None</v>
      </c>
      <c r="H615" t="e">
        <f>VLOOKUP(A615,CustomerDetail!A:F,6,0)</f>
        <v>#N/A</v>
      </c>
      <c r="I615" t="e">
        <f>VLOOKUP(A615,CustomerDetail!A:G,7,0)</f>
        <v>#N/A</v>
      </c>
      <c r="J615" t="e">
        <f>VLOOKUP(E615,Mob.SalesPersons!C:E,3,0)</f>
        <v>#N/A</v>
      </c>
    </row>
    <row r="616" spans="1:10" x14ac:dyDescent="0.3">
      <c r="A616"/>
      <c r="B616" s="4" t="e">
        <f>VLOOKUP(A616,DO_Itemwise!A:G,2,FALSE)</f>
        <v>#N/A</v>
      </c>
      <c r="C616" s="6" t="e">
        <f>VLOOKUP(A616,DO_Itemwise!A:G,3,FALSE)</f>
        <v>#N/A</v>
      </c>
      <c r="D616" t="e">
        <f>VLOOKUP(A616,DO_Itemwise!A:G,4,FALSE)</f>
        <v>#N/A</v>
      </c>
      <c r="E616" t="e">
        <f>VLOOKUP(A616,CustomerDetail!A:E,5,0)</f>
        <v>#N/A</v>
      </c>
      <c r="F616" s="6" t="e">
        <f>VLOOKUP(E616,Mob.SalesPersons!C:D,2,0)</f>
        <v>#N/A</v>
      </c>
      <c r="G616" t="str">
        <f>IFERROR(VLOOKUP(D616,CUSTOMER!A:B,2,FALSE),"None")</f>
        <v>None</v>
      </c>
      <c r="H616" t="e">
        <f>VLOOKUP(A616,CustomerDetail!A:F,6,0)</f>
        <v>#N/A</v>
      </c>
      <c r="I616" t="e">
        <f>VLOOKUP(A616,CustomerDetail!A:G,7,0)</f>
        <v>#N/A</v>
      </c>
      <c r="J616" t="e">
        <f>VLOOKUP(E616,Mob.SalesPersons!C:E,3,0)</f>
        <v>#N/A</v>
      </c>
    </row>
    <row r="617" spans="1:10" x14ac:dyDescent="0.3">
      <c r="A617"/>
      <c r="B617" s="4" t="e">
        <f>VLOOKUP(A617,DO_Itemwise!A:G,2,FALSE)</f>
        <v>#N/A</v>
      </c>
      <c r="C617" s="6" t="e">
        <f>VLOOKUP(A617,DO_Itemwise!A:G,3,FALSE)</f>
        <v>#N/A</v>
      </c>
      <c r="D617" t="e">
        <f>VLOOKUP(A617,DO_Itemwise!A:G,4,FALSE)</f>
        <v>#N/A</v>
      </c>
      <c r="E617" t="e">
        <f>VLOOKUP(A617,CustomerDetail!A:E,5,0)</f>
        <v>#N/A</v>
      </c>
      <c r="F617" s="6" t="e">
        <f>VLOOKUP(E617,Mob.SalesPersons!C:D,2,0)</f>
        <v>#N/A</v>
      </c>
      <c r="G617" t="str">
        <f>IFERROR(VLOOKUP(D617,CUSTOMER!A:B,2,FALSE),"None")</f>
        <v>None</v>
      </c>
      <c r="H617" t="e">
        <f>VLOOKUP(A617,CustomerDetail!A:F,6,0)</f>
        <v>#N/A</v>
      </c>
      <c r="I617" t="e">
        <f>VLOOKUP(A617,CustomerDetail!A:G,7,0)</f>
        <v>#N/A</v>
      </c>
      <c r="J617" t="e">
        <f>VLOOKUP(E617,Mob.SalesPersons!C:E,3,0)</f>
        <v>#N/A</v>
      </c>
    </row>
    <row r="618" spans="1:10" x14ac:dyDescent="0.3">
      <c r="A618"/>
      <c r="B618" s="4" t="e">
        <f>VLOOKUP(A618,DO_Itemwise!A:G,2,FALSE)</f>
        <v>#N/A</v>
      </c>
      <c r="C618" s="6" t="e">
        <f>VLOOKUP(A618,DO_Itemwise!A:G,3,FALSE)</f>
        <v>#N/A</v>
      </c>
      <c r="D618" t="e">
        <f>VLOOKUP(A618,DO_Itemwise!A:G,4,FALSE)</f>
        <v>#N/A</v>
      </c>
      <c r="E618" t="e">
        <f>VLOOKUP(A618,CustomerDetail!A:E,5,0)</f>
        <v>#N/A</v>
      </c>
      <c r="F618" s="6" t="e">
        <f>VLOOKUP(E618,Mob.SalesPersons!C:D,2,0)</f>
        <v>#N/A</v>
      </c>
      <c r="G618" t="str">
        <f>IFERROR(VLOOKUP(D618,CUSTOMER!A:B,2,FALSE),"None")</f>
        <v>None</v>
      </c>
      <c r="H618" t="e">
        <f>VLOOKUP(A618,CustomerDetail!A:F,6,0)</f>
        <v>#N/A</v>
      </c>
      <c r="I618" t="e">
        <f>VLOOKUP(A618,CustomerDetail!A:G,7,0)</f>
        <v>#N/A</v>
      </c>
      <c r="J618" t="e">
        <f>VLOOKUP(E618,Mob.SalesPersons!C:E,3,0)</f>
        <v>#N/A</v>
      </c>
    </row>
    <row r="619" spans="1:10" x14ac:dyDescent="0.3">
      <c r="A619"/>
      <c r="B619" s="4" t="e">
        <f>VLOOKUP(A619,DO_Itemwise!A:G,2,FALSE)</f>
        <v>#N/A</v>
      </c>
      <c r="C619" s="6" t="e">
        <f>VLOOKUP(A619,DO_Itemwise!A:G,3,FALSE)</f>
        <v>#N/A</v>
      </c>
      <c r="D619" t="e">
        <f>VLOOKUP(A619,DO_Itemwise!A:G,4,FALSE)</f>
        <v>#N/A</v>
      </c>
      <c r="E619" t="e">
        <f>VLOOKUP(A619,CustomerDetail!A:E,5,0)</f>
        <v>#N/A</v>
      </c>
      <c r="F619" s="6" t="e">
        <f>VLOOKUP(E619,Mob.SalesPersons!C:D,2,0)</f>
        <v>#N/A</v>
      </c>
      <c r="G619" t="str">
        <f>IFERROR(VLOOKUP(D619,CUSTOMER!A:B,2,FALSE),"None")</f>
        <v>None</v>
      </c>
      <c r="H619" t="e">
        <f>VLOOKUP(A619,CustomerDetail!A:F,6,0)</f>
        <v>#N/A</v>
      </c>
      <c r="I619" t="e">
        <f>VLOOKUP(A619,CustomerDetail!A:G,7,0)</f>
        <v>#N/A</v>
      </c>
      <c r="J619" t="e">
        <f>VLOOKUP(E619,Mob.SalesPersons!C:E,3,0)</f>
        <v>#N/A</v>
      </c>
    </row>
    <row r="620" spans="1:10" x14ac:dyDescent="0.3">
      <c r="A620"/>
      <c r="B620" s="4" t="e">
        <f>VLOOKUP(A620,DO_Itemwise!A:G,2,FALSE)</f>
        <v>#N/A</v>
      </c>
      <c r="C620" s="6" t="e">
        <f>VLOOKUP(A620,DO_Itemwise!A:G,3,FALSE)</f>
        <v>#N/A</v>
      </c>
      <c r="D620" t="e">
        <f>VLOOKUP(A620,DO_Itemwise!A:G,4,FALSE)</f>
        <v>#N/A</v>
      </c>
      <c r="E620" t="e">
        <f>VLOOKUP(A620,CustomerDetail!A:E,5,0)</f>
        <v>#N/A</v>
      </c>
      <c r="F620" s="6" t="e">
        <f>VLOOKUP(E620,Mob.SalesPersons!C:D,2,0)</f>
        <v>#N/A</v>
      </c>
      <c r="G620" t="str">
        <f>IFERROR(VLOOKUP(D620,CUSTOMER!A:B,2,FALSE),"None")</f>
        <v>None</v>
      </c>
      <c r="H620" t="e">
        <f>VLOOKUP(A620,CustomerDetail!A:F,6,0)</f>
        <v>#N/A</v>
      </c>
      <c r="I620" t="e">
        <f>VLOOKUP(A620,CustomerDetail!A:G,7,0)</f>
        <v>#N/A</v>
      </c>
      <c r="J620" t="e">
        <f>VLOOKUP(E620,Mob.SalesPersons!C:E,3,0)</f>
        <v>#N/A</v>
      </c>
    </row>
    <row r="621" spans="1:10" x14ac:dyDescent="0.3">
      <c r="A621"/>
      <c r="B621" s="4" t="e">
        <f>VLOOKUP(A621,DO_Itemwise!A:G,2,FALSE)</f>
        <v>#N/A</v>
      </c>
      <c r="C621" s="6" t="e">
        <f>VLOOKUP(A621,DO_Itemwise!A:G,3,FALSE)</f>
        <v>#N/A</v>
      </c>
      <c r="D621" t="e">
        <f>VLOOKUP(A621,DO_Itemwise!A:G,4,FALSE)</f>
        <v>#N/A</v>
      </c>
      <c r="E621" t="e">
        <f>VLOOKUP(A621,CustomerDetail!A:E,5,0)</f>
        <v>#N/A</v>
      </c>
      <c r="F621" s="6" t="e">
        <f>VLOOKUP(E621,Mob.SalesPersons!C:D,2,0)</f>
        <v>#N/A</v>
      </c>
      <c r="G621" t="str">
        <f>IFERROR(VLOOKUP(D621,CUSTOMER!A:B,2,FALSE),"None")</f>
        <v>None</v>
      </c>
      <c r="H621" t="e">
        <f>VLOOKUP(A621,CustomerDetail!A:F,6,0)</f>
        <v>#N/A</v>
      </c>
      <c r="I621" t="e">
        <f>VLOOKUP(A621,CustomerDetail!A:G,7,0)</f>
        <v>#N/A</v>
      </c>
      <c r="J621" t="e">
        <f>VLOOKUP(E621,Mob.SalesPersons!C:E,3,0)</f>
        <v>#N/A</v>
      </c>
    </row>
    <row r="622" spans="1:10" x14ac:dyDescent="0.3">
      <c r="A622"/>
      <c r="B622" s="4" t="e">
        <f>VLOOKUP(A622,DO_Itemwise!A:G,2,FALSE)</f>
        <v>#N/A</v>
      </c>
      <c r="C622" s="6" t="e">
        <f>VLOOKUP(A622,DO_Itemwise!A:G,3,FALSE)</f>
        <v>#N/A</v>
      </c>
      <c r="D622" t="e">
        <f>VLOOKUP(A622,DO_Itemwise!A:G,4,FALSE)</f>
        <v>#N/A</v>
      </c>
      <c r="E622" t="e">
        <f>VLOOKUP(A622,CustomerDetail!A:E,5,0)</f>
        <v>#N/A</v>
      </c>
      <c r="F622" s="6" t="e">
        <f>VLOOKUP(E622,Mob.SalesPersons!C:D,2,0)</f>
        <v>#N/A</v>
      </c>
      <c r="G622" t="str">
        <f>IFERROR(VLOOKUP(D622,CUSTOMER!A:B,2,FALSE),"None")</f>
        <v>None</v>
      </c>
      <c r="H622" t="e">
        <f>VLOOKUP(A622,CustomerDetail!A:F,6,0)</f>
        <v>#N/A</v>
      </c>
      <c r="I622" t="e">
        <f>VLOOKUP(A622,CustomerDetail!A:G,7,0)</f>
        <v>#N/A</v>
      </c>
      <c r="J622" t="e">
        <f>VLOOKUP(E622,Mob.SalesPersons!C:E,3,0)</f>
        <v>#N/A</v>
      </c>
    </row>
    <row r="623" spans="1:10" x14ac:dyDescent="0.3">
      <c r="A623"/>
      <c r="B623" s="4" t="e">
        <f>VLOOKUP(A623,DO_Itemwise!A:G,2,FALSE)</f>
        <v>#N/A</v>
      </c>
      <c r="C623" s="6" t="e">
        <f>VLOOKUP(A623,DO_Itemwise!A:G,3,FALSE)</f>
        <v>#N/A</v>
      </c>
      <c r="D623" t="e">
        <f>VLOOKUP(A623,DO_Itemwise!A:G,4,FALSE)</f>
        <v>#N/A</v>
      </c>
      <c r="E623" t="e">
        <f>VLOOKUP(A623,CustomerDetail!A:E,5,0)</f>
        <v>#N/A</v>
      </c>
      <c r="F623" s="6" t="e">
        <f>VLOOKUP(E623,Mob.SalesPersons!C:D,2,0)</f>
        <v>#N/A</v>
      </c>
      <c r="G623" t="str">
        <f>IFERROR(VLOOKUP(D623,CUSTOMER!A:B,2,FALSE),"None")</f>
        <v>None</v>
      </c>
      <c r="H623" t="e">
        <f>VLOOKUP(A623,CustomerDetail!A:F,6,0)</f>
        <v>#N/A</v>
      </c>
      <c r="I623" t="e">
        <f>VLOOKUP(A623,CustomerDetail!A:G,7,0)</f>
        <v>#N/A</v>
      </c>
      <c r="J623" t="e">
        <f>VLOOKUP(E623,Mob.SalesPersons!C:E,3,0)</f>
        <v>#N/A</v>
      </c>
    </row>
    <row r="624" spans="1:10" x14ac:dyDescent="0.3">
      <c r="A624"/>
      <c r="B624" s="4" t="e">
        <f>VLOOKUP(A624,DO_Itemwise!A:G,2,FALSE)</f>
        <v>#N/A</v>
      </c>
      <c r="C624" s="6" t="e">
        <f>VLOOKUP(A624,DO_Itemwise!A:G,3,FALSE)</f>
        <v>#N/A</v>
      </c>
      <c r="D624" t="e">
        <f>VLOOKUP(A624,DO_Itemwise!A:G,4,FALSE)</f>
        <v>#N/A</v>
      </c>
      <c r="E624" t="e">
        <f>VLOOKUP(A624,CustomerDetail!A:E,5,0)</f>
        <v>#N/A</v>
      </c>
      <c r="F624" s="6" t="e">
        <f>VLOOKUP(E624,Mob.SalesPersons!C:D,2,0)</f>
        <v>#N/A</v>
      </c>
      <c r="G624" t="str">
        <f>IFERROR(VLOOKUP(D624,CUSTOMER!A:B,2,FALSE),"None")</f>
        <v>None</v>
      </c>
      <c r="H624" t="e">
        <f>VLOOKUP(A624,CustomerDetail!A:F,6,0)</f>
        <v>#N/A</v>
      </c>
      <c r="I624" t="e">
        <f>VLOOKUP(A624,CustomerDetail!A:G,7,0)</f>
        <v>#N/A</v>
      </c>
      <c r="J624" t="e">
        <f>VLOOKUP(E624,Mob.SalesPersons!C:E,3,0)</f>
        <v>#N/A</v>
      </c>
    </row>
    <row r="625" spans="1:10" x14ac:dyDescent="0.3">
      <c r="A625"/>
      <c r="B625" s="4" t="e">
        <f>VLOOKUP(A625,DO_Itemwise!A:G,2,FALSE)</f>
        <v>#N/A</v>
      </c>
      <c r="C625" s="6" t="e">
        <f>VLOOKUP(A625,DO_Itemwise!A:G,3,FALSE)</f>
        <v>#N/A</v>
      </c>
      <c r="D625" t="e">
        <f>VLOOKUP(A625,DO_Itemwise!A:G,4,FALSE)</f>
        <v>#N/A</v>
      </c>
      <c r="E625" t="e">
        <f>VLOOKUP(A625,CustomerDetail!A:E,5,0)</f>
        <v>#N/A</v>
      </c>
      <c r="F625" s="6" t="e">
        <f>VLOOKUP(E625,Mob.SalesPersons!C:D,2,0)</f>
        <v>#N/A</v>
      </c>
      <c r="G625" t="str">
        <f>IFERROR(VLOOKUP(D625,CUSTOMER!A:B,2,FALSE),"None")</f>
        <v>None</v>
      </c>
      <c r="H625" t="e">
        <f>VLOOKUP(A625,CustomerDetail!A:F,6,0)</f>
        <v>#N/A</v>
      </c>
      <c r="I625" t="e">
        <f>VLOOKUP(A625,CustomerDetail!A:G,7,0)</f>
        <v>#N/A</v>
      </c>
      <c r="J625" t="e">
        <f>VLOOKUP(E625,Mob.SalesPersons!C:E,3,0)</f>
        <v>#N/A</v>
      </c>
    </row>
    <row r="626" spans="1:10" x14ac:dyDescent="0.3">
      <c r="A626"/>
      <c r="B626" s="4" t="e">
        <f>VLOOKUP(A626,DO_Itemwise!A:G,2,FALSE)</f>
        <v>#N/A</v>
      </c>
      <c r="C626" s="6" t="e">
        <f>VLOOKUP(A626,DO_Itemwise!A:G,3,FALSE)</f>
        <v>#N/A</v>
      </c>
      <c r="D626" t="e">
        <f>VLOOKUP(A626,DO_Itemwise!A:G,4,FALSE)</f>
        <v>#N/A</v>
      </c>
      <c r="E626" t="e">
        <f>VLOOKUP(A626,CustomerDetail!A:E,5,0)</f>
        <v>#N/A</v>
      </c>
      <c r="F626" s="6" t="e">
        <f>VLOOKUP(E626,Mob.SalesPersons!C:D,2,0)</f>
        <v>#N/A</v>
      </c>
      <c r="G626" t="str">
        <f>IFERROR(VLOOKUP(D626,CUSTOMER!A:B,2,FALSE),"None")</f>
        <v>None</v>
      </c>
      <c r="H626" t="e">
        <f>VLOOKUP(A626,CustomerDetail!A:F,6,0)</f>
        <v>#N/A</v>
      </c>
      <c r="I626" t="e">
        <f>VLOOKUP(A626,CustomerDetail!A:G,7,0)</f>
        <v>#N/A</v>
      </c>
      <c r="J626" t="e">
        <f>VLOOKUP(E626,Mob.SalesPersons!C:E,3,0)</f>
        <v>#N/A</v>
      </c>
    </row>
    <row r="627" spans="1:10" x14ac:dyDescent="0.3">
      <c r="A627"/>
      <c r="B627" s="4" t="e">
        <f>VLOOKUP(A627,DO_Itemwise!A:G,2,FALSE)</f>
        <v>#N/A</v>
      </c>
      <c r="C627" s="6" t="e">
        <f>VLOOKUP(A627,DO_Itemwise!A:G,3,FALSE)</f>
        <v>#N/A</v>
      </c>
      <c r="D627" t="e">
        <f>VLOOKUP(A627,DO_Itemwise!A:G,4,FALSE)</f>
        <v>#N/A</v>
      </c>
      <c r="E627" t="e">
        <f>VLOOKUP(A627,CustomerDetail!A:E,5,0)</f>
        <v>#N/A</v>
      </c>
      <c r="F627" s="6" t="e">
        <f>VLOOKUP(E627,Mob.SalesPersons!C:D,2,0)</f>
        <v>#N/A</v>
      </c>
      <c r="G627" t="str">
        <f>IFERROR(VLOOKUP(D627,CUSTOMER!A:B,2,FALSE),"None")</f>
        <v>None</v>
      </c>
      <c r="H627" t="e">
        <f>VLOOKUP(A627,CustomerDetail!A:F,6,0)</f>
        <v>#N/A</v>
      </c>
      <c r="I627" t="e">
        <f>VLOOKUP(A627,CustomerDetail!A:G,7,0)</f>
        <v>#N/A</v>
      </c>
      <c r="J627" t="e">
        <f>VLOOKUP(E627,Mob.SalesPersons!C:E,3,0)</f>
        <v>#N/A</v>
      </c>
    </row>
    <row r="628" spans="1:10" x14ac:dyDescent="0.3">
      <c r="A628"/>
      <c r="B628" s="4" t="e">
        <f>VLOOKUP(A628,DO_Itemwise!A:G,2,FALSE)</f>
        <v>#N/A</v>
      </c>
      <c r="C628" s="6" t="e">
        <f>VLOOKUP(A628,DO_Itemwise!A:G,3,FALSE)</f>
        <v>#N/A</v>
      </c>
      <c r="D628" t="e">
        <f>VLOOKUP(A628,DO_Itemwise!A:G,4,FALSE)</f>
        <v>#N/A</v>
      </c>
      <c r="E628" t="e">
        <f>VLOOKUP(A628,CustomerDetail!A:E,5,0)</f>
        <v>#N/A</v>
      </c>
      <c r="F628" s="6" t="e">
        <f>VLOOKUP(E628,Mob.SalesPersons!C:D,2,0)</f>
        <v>#N/A</v>
      </c>
      <c r="G628" t="str">
        <f>IFERROR(VLOOKUP(D628,CUSTOMER!A:B,2,FALSE),"None")</f>
        <v>None</v>
      </c>
      <c r="H628" t="e">
        <f>VLOOKUP(A628,CustomerDetail!A:F,6,0)</f>
        <v>#N/A</v>
      </c>
      <c r="I628" t="e">
        <f>VLOOKUP(A628,CustomerDetail!A:G,7,0)</f>
        <v>#N/A</v>
      </c>
      <c r="J628" t="e">
        <f>VLOOKUP(E628,Mob.SalesPersons!C:E,3,0)</f>
        <v>#N/A</v>
      </c>
    </row>
    <row r="629" spans="1:10" x14ac:dyDescent="0.3">
      <c r="A629"/>
      <c r="B629" s="4" t="e">
        <f>VLOOKUP(A629,DO_Itemwise!A:G,2,FALSE)</f>
        <v>#N/A</v>
      </c>
      <c r="C629" s="6" t="e">
        <f>VLOOKUP(A629,DO_Itemwise!A:G,3,FALSE)</f>
        <v>#N/A</v>
      </c>
      <c r="D629" t="e">
        <f>VLOOKUP(A629,DO_Itemwise!A:G,4,FALSE)</f>
        <v>#N/A</v>
      </c>
      <c r="E629" t="e">
        <f>VLOOKUP(A629,CustomerDetail!A:E,5,0)</f>
        <v>#N/A</v>
      </c>
      <c r="F629" s="6" t="e">
        <f>VLOOKUP(E629,Mob.SalesPersons!C:D,2,0)</f>
        <v>#N/A</v>
      </c>
      <c r="G629" t="str">
        <f>IFERROR(VLOOKUP(D629,CUSTOMER!A:B,2,FALSE),"None")</f>
        <v>None</v>
      </c>
      <c r="H629" t="e">
        <f>VLOOKUP(A629,CustomerDetail!A:F,6,0)</f>
        <v>#N/A</v>
      </c>
      <c r="I629" t="e">
        <f>VLOOKUP(A629,CustomerDetail!A:G,7,0)</f>
        <v>#N/A</v>
      </c>
      <c r="J629" t="e">
        <f>VLOOKUP(E629,Mob.SalesPersons!C:E,3,0)</f>
        <v>#N/A</v>
      </c>
    </row>
    <row r="630" spans="1:10" x14ac:dyDescent="0.3">
      <c r="A630"/>
      <c r="B630" s="4" t="e">
        <f>VLOOKUP(A630,DO_Itemwise!A:G,2,FALSE)</f>
        <v>#N/A</v>
      </c>
      <c r="C630" s="6" t="e">
        <f>VLOOKUP(A630,DO_Itemwise!A:G,3,FALSE)</f>
        <v>#N/A</v>
      </c>
      <c r="D630" t="e">
        <f>VLOOKUP(A630,DO_Itemwise!A:G,4,FALSE)</f>
        <v>#N/A</v>
      </c>
      <c r="E630" t="e">
        <f>VLOOKUP(A630,CustomerDetail!A:E,5,0)</f>
        <v>#N/A</v>
      </c>
      <c r="F630" s="6" t="e">
        <f>VLOOKUP(E630,Mob.SalesPersons!C:D,2,0)</f>
        <v>#N/A</v>
      </c>
      <c r="G630" t="str">
        <f>IFERROR(VLOOKUP(D630,CUSTOMER!A:B,2,FALSE),"None")</f>
        <v>None</v>
      </c>
      <c r="H630" t="e">
        <f>VLOOKUP(A630,CustomerDetail!A:F,6,0)</f>
        <v>#N/A</v>
      </c>
      <c r="I630" t="e">
        <f>VLOOKUP(A630,CustomerDetail!A:G,7,0)</f>
        <v>#N/A</v>
      </c>
      <c r="J630" t="e">
        <f>VLOOKUP(E630,Mob.SalesPersons!C:E,3,0)</f>
        <v>#N/A</v>
      </c>
    </row>
    <row r="631" spans="1:10" x14ac:dyDescent="0.3">
      <c r="A631"/>
      <c r="B631" s="4" t="e">
        <f>VLOOKUP(A631,DO_Itemwise!A:G,2,FALSE)</f>
        <v>#N/A</v>
      </c>
      <c r="C631" s="6" t="e">
        <f>VLOOKUP(A631,DO_Itemwise!A:G,3,FALSE)</f>
        <v>#N/A</v>
      </c>
      <c r="D631" t="e">
        <f>VLOOKUP(A631,DO_Itemwise!A:G,4,FALSE)</f>
        <v>#N/A</v>
      </c>
      <c r="E631" t="e">
        <f>VLOOKUP(A631,CustomerDetail!A:E,5,0)</f>
        <v>#N/A</v>
      </c>
      <c r="F631" s="6" t="e">
        <f>VLOOKUP(E631,Mob.SalesPersons!C:D,2,0)</f>
        <v>#N/A</v>
      </c>
      <c r="G631" t="str">
        <f>IFERROR(VLOOKUP(D631,CUSTOMER!A:B,2,FALSE),"None")</f>
        <v>None</v>
      </c>
      <c r="H631" t="e">
        <f>VLOOKUP(A631,CustomerDetail!A:F,6,0)</f>
        <v>#N/A</v>
      </c>
      <c r="I631" t="e">
        <f>VLOOKUP(A631,CustomerDetail!A:G,7,0)</f>
        <v>#N/A</v>
      </c>
      <c r="J631" t="e">
        <f>VLOOKUP(E631,Mob.SalesPersons!C:E,3,0)</f>
        <v>#N/A</v>
      </c>
    </row>
    <row r="632" spans="1:10" x14ac:dyDescent="0.3">
      <c r="A632"/>
      <c r="B632" s="4" t="e">
        <f>VLOOKUP(A632,DO_Itemwise!A:G,2,FALSE)</f>
        <v>#N/A</v>
      </c>
      <c r="C632" s="6" t="e">
        <f>VLOOKUP(A632,DO_Itemwise!A:G,3,FALSE)</f>
        <v>#N/A</v>
      </c>
      <c r="D632" t="e">
        <f>VLOOKUP(A632,DO_Itemwise!A:G,4,FALSE)</f>
        <v>#N/A</v>
      </c>
      <c r="E632" t="e">
        <f>VLOOKUP(A632,CustomerDetail!A:E,5,0)</f>
        <v>#N/A</v>
      </c>
      <c r="F632" s="6" t="e">
        <f>VLOOKUP(E632,Mob.SalesPersons!C:D,2,0)</f>
        <v>#N/A</v>
      </c>
      <c r="G632" t="str">
        <f>IFERROR(VLOOKUP(D632,CUSTOMER!A:B,2,FALSE),"None")</f>
        <v>None</v>
      </c>
      <c r="H632" t="e">
        <f>VLOOKUP(A632,CustomerDetail!A:F,6,0)</f>
        <v>#N/A</v>
      </c>
      <c r="I632" t="e">
        <f>VLOOKUP(A632,CustomerDetail!A:G,7,0)</f>
        <v>#N/A</v>
      </c>
      <c r="J632" t="e">
        <f>VLOOKUP(E632,Mob.SalesPersons!C:E,3,0)</f>
        <v>#N/A</v>
      </c>
    </row>
    <row r="633" spans="1:10" x14ac:dyDescent="0.3">
      <c r="A633"/>
      <c r="B633" s="4" t="e">
        <f>VLOOKUP(A633,DO_Itemwise!A:G,2,FALSE)</f>
        <v>#N/A</v>
      </c>
      <c r="C633" s="6" t="e">
        <f>VLOOKUP(A633,DO_Itemwise!A:G,3,FALSE)</f>
        <v>#N/A</v>
      </c>
      <c r="D633" t="e">
        <f>VLOOKUP(A633,DO_Itemwise!A:G,4,FALSE)</f>
        <v>#N/A</v>
      </c>
      <c r="E633" t="e">
        <f>VLOOKUP(A633,CustomerDetail!A:E,5,0)</f>
        <v>#N/A</v>
      </c>
      <c r="F633" s="6" t="e">
        <f>VLOOKUP(E633,Mob.SalesPersons!C:D,2,0)</f>
        <v>#N/A</v>
      </c>
      <c r="G633" t="str">
        <f>IFERROR(VLOOKUP(D633,CUSTOMER!A:B,2,FALSE),"None")</f>
        <v>None</v>
      </c>
      <c r="H633" t="e">
        <f>VLOOKUP(A633,CustomerDetail!A:F,6,0)</f>
        <v>#N/A</v>
      </c>
      <c r="I633" t="e">
        <f>VLOOKUP(A633,CustomerDetail!A:G,7,0)</f>
        <v>#N/A</v>
      </c>
      <c r="J633" t="e">
        <f>VLOOKUP(E633,Mob.SalesPersons!C:E,3,0)</f>
        <v>#N/A</v>
      </c>
    </row>
    <row r="634" spans="1:10" x14ac:dyDescent="0.3">
      <c r="A634"/>
      <c r="B634" s="4" t="e">
        <f>VLOOKUP(A634,DO_Itemwise!A:G,2,FALSE)</f>
        <v>#N/A</v>
      </c>
      <c r="C634" s="6" t="e">
        <f>VLOOKUP(A634,DO_Itemwise!A:G,3,FALSE)</f>
        <v>#N/A</v>
      </c>
      <c r="D634" t="e">
        <f>VLOOKUP(A634,DO_Itemwise!A:G,4,FALSE)</f>
        <v>#N/A</v>
      </c>
      <c r="E634" t="e">
        <f>VLOOKUP(A634,CustomerDetail!A:E,5,0)</f>
        <v>#N/A</v>
      </c>
      <c r="F634" s="6" t="e">
        <f>VLOOKUP(E634,Mob.SalesPersons!C:D,2,0)</f>
        <v>#N/A</v>
      </c>
      <c r="G634" t="str">
        <f>IFERROR(VLOOKUP(D634,CUSTOMER!A:B,2,FALSE),"None")</f>
        <v>None</v>
      </c>
      <c r="H634" t="e">
        <f>VLOOKUP(A634,CustomerDetail!A:F,6,0)</f>
        <v>#N/A</v>
      </c>
      <c r="I634" t="e">
        <f>VLOOKUP(A634,CustomerDetail!A:G,7,0)</f>
        <v>#N/A</v>
      </c>
      <c r="J634" t="e">
        <f>VLOOKUP(E634,Mob.SalesPersons!C:E,3,0)</f>
        <v>#N/A</v>
      </c>
    </row>
    <row r="635" spans="1:10" x14ac:dyDescent="0.3">
      <c r="A635"/>
      <c r="B635" s="4" t="e">
        <f>VLOOKUP(A635,DO_Itemwise!A:G,2,FALSE)</f>
        <v>#N/A</v>
      </c>
      <c r="C635" s="6" t="e">
        <f>VLOOKUP(A635,DO_Itemwise!A:G,3,FALSE)</f>
        <v>#N/A</v>
      </c>
      <c r="D635" t="e">
        <f>VLOOKUP(A635,DO_Itemwise!A:G,4,FALSE)</f>
        <v>#N/A</v>
      </c>
      <c r="E635" t="e">
        <f>VLOOKUP(A635,CustomerDetail!A:E,5,0)</f>
        <v>#N/A</v>
      </c>
      <c r="F635" s="6" t="e">
        <f>VLOOKUP(E635,Mob.SalesPersons!C:D,2,0)</f>
        <v>#N/A</v>
      </c>
      <c r="G635" t="str">
        <f>IFERROR(VLOOKUP(D635,CUSTOMER!A:B,2,FALSE),"None")</f>
        <v>None</v>
      </c>
      <c r="H635" t="e">
        <f>VLOOKUP(A635,CustomerDetail!A:F,6,0)</f>
        <v>#N/A</v>
      </c>
      <c r="I635" t="e">
        <f>VLOOKUP(A635,CustomerDetail!A:G,7,0)</f>
        <v>#N/A</v>
      </c>
      <c r="J635" t="e">
        <f>VLOOKUP(E635,Mob.SalesPersons!C:E,3,0)</f>
        <v>#N/A</v>
      </c>
    </row>
    <row r="636" spans="1:10" x14ac:dyDescent="0.3">
      <c r="A636"/>
      <c r="B636" s="4" t="e">
        <f>VLOOKUP(A636,DO_Itemwise!A:G,2,FALSE)</f>
        <v>#N/A</v>
      </c>
      <c r="C636" s="6" t="e">
        <f>VLOOKUP(A636,DO_Itemwise!A:G,3,FALSE)</f>
        <v>#N/A</v>
      </c>
      <c r="D636" t="e">
        <f>VLOOKUP(A636,DO_Itemwise!A:G,4,FALSE)</f>
        <v>#N/A</v>
      </c>
      <c r="E636" t="e">
        <f>VLOOKUP(A636,CustomerDetail!A:E,5,0)</f>
        <v>#N/A</v>
      </c>
      <c r="F636" s="6" t="e">
        <f>VLOOKUP(E636,Mob.SalesPersons!C:D,2,0)</f>
        <v>#N/A</v>
      </c>
      <c r="G636" t="str">
        <f>IFERROR(VLOOKUP(D636,CUSTOMER!A:B,2,FALSE),"None")</f>
        <v>None</v>
      </c>
      <c r="H636" t="e">
        <f>VLOOKUP(A636,CustomerDetail!A:F,6,0)</f>
        <v>#N/A</v>
      </c>
      <c r="I636" t="e">
        <f>VLOOKUP(A636,CustomerDetail!A:G,7,0)</f>
        <v>#N/A</v>
      </c>
      <c r="J636" t="e">
        <f>VLOOKUP(E636,Mob.SalesPersons!C:E,3,0)</f>
        <v>#N/A</v>
      </c>
    </row>
    <row r="637" spans="1:10" x14ac:dyDescent="0.3">
      <c r="A637"/>
      <c r="B637" s="4" t="e">
        <f>VLOOKUP(A637,DO_Itemwise!A:G,2,FALSE)</f>
        <v>#N/A</v>
      </c>
      <c r="C637" s="6" t="e">
        <f>VLOOKUP(A637,DO_Itemwise!A:G,3,FALSE)</f>
        <v>#N/A</v>
      </c>
      <c r="D637" t="e">
        <f>VLOOKUP(A637,DO_Itemwise!A:G,4,FALSE)</f>
        <v>#N/A</v>
      </c>
      <c r="E637" t="e">
        <f>VLOOKUP(A637,CustomerDetail!A:E,5,0)</f>
        <v>#N/A</v>
      </c>
      <c r="F637" s="6" t="e">
        <f>VLOOKUP(E637,Mob.SalesPersons!C:D,2,0)</f>
        <v>#N/A</v>
      </c>
      <c r="G637" t="str">
        <f>IFERROR(VLOOKUP(D637,CUSTOMER!A:B,2,FALSE),"None")</f>
        <v>None</v>
      </c>
      <c r="H637" t="e">
        <f>VLOOKUP(A637,CustomerDetail!A:F,6,0)</f>
        <v>#N/A</v>
      </c>
      <c r="I637" t="e">
        <f>VLOOKUP(A637,CustomerDetail!A:G,7,0)</f>
        <v>#N/A</v>
      </c>
      <c r="J637" t="e">
        <f>VLOOKUP(E637,Mob.SalesPersons!C:E,3,0)</f>
        <v>#N/A</v>
      </c>
    </row>
    <row r="638" spans="1:10" x14ac:dyDescent="0.3">
      <c r="A638"/>
      <c r="B638" s="4" t="e">
        <f>VLOOKUP(A638,DO_Itemwise!A:G,2,FALSE)</f>
        <v>#N/A</v>
      </c>
      <c r="C638" s="6" t="e">
        <f>VLOOKUP(A638,DO_Itemwise!A:G,3,FALSE)</f>
        <v>#N/A</v>
      </c>
      <c r="D638" t="e">
        <f>VLOOKUP(A638,DO_Itemwise!A:G,4,FALSE)</f>
        <v>#N/A</v>
      </c>
      <c r="E638" t="e">
        <f>VLOOKUP(A638,CustomerDetail!A:E,5,0)</f>
        <v>#N/A</v>
      </c>
      <c r="F638" s="6" t="e">
        <f>VLOOKUP(E638,Mob.SalesPersons!C:D,2,0)</f>
        <v>#N/A</v>
      </c>
      <c r="G638" t="str">
        <f>IFERROR(VLOOKUP(D638,CUSTOMER!A:B,2,FALSE),"None")</f>
        <v>None</v>
      </c>
      <c r="H638" t="e">
        <f>VLOOKUP(A638,CustomerDetail!A:F,6,0)</f>
        <v>#N/A</v>
      </c>
      <c r="I638" t="e">
        <f>VLOOKUP(A638,CustomerDetail!A:G,7,0)</f>
        <v>#N/A</v>
      </c>
      <c r="J638" t="e">
        <f>VLOOKUP(E638,Mob.SalesPersons!C:E,3,0)</f>
        <v>#N/A</v>
      </c>
    </row>
    <row r="639" spans="1:10" x14ac:dyDescent="0.3">
      <c r="A639"/>
      <c r="B639" s="4" t="e">
        <f>VLOOKUP(A639,DO_Itemwise!A:G,2,FALSE)</f>
        <v>#N/A</v>
      </c>
      <c r="C639" s="6" t="e">
        <f>VLOOKUP(A639,DO_Itemwise!A:G,3,FALSE)</f>
        <v>#N/A</v>
      </c>
      <c r="D639" t="e">
        <f>VLOOKUP(A639,DO_Itemwise!A:G,4,FALSE)</f>
        <v>#N/A</v>
      </c>
      <c r="E639" t="e">
        <f>VLOOKUP(A639,CustomerDetail!A:E,5,0)</f>
        <v>#N/A</v>
      </c>
      <c r="F639" s="6" t="e">
        <f>VLOOKUP(E639,Mob.SalesPersons!C:D,2,0)</f>
        <v>#N/A</v>
      </c>
      <c r="G639" t="str">
        <f>IFERROR(VLOOKUP(D639,CUSTOMER!A:B,2,FALSE),"None")</f>
        <v>None</v>
      </c>
      <c r="H639" t="e">
        <f>VLOOKUP(A639,CustomerDetail!A:F,6,0)</f>
        <v>#N/A</v>
      </c>
      <c r="I639" t="e">
        <f>VLOOKUP(A639,CustomerDetail!A:G,7,0)</f>
        <v>#N/A</v>
      </c>
      <c r="J639" t="e">
        <f>VLOOKUP(E639,Mob.SalesPersons!C:E,3,0)</f>
        <v>#N/A</v>
      </c>
    </row>
    <row r="640" spans="1:10" x14ac:dyDescent="0.3">
      <c r="A640"/>
      <c r="B640" s="4" t="e">
        <f>VLOOKUP(A640,DO_Itemwise!A:G,2,FALSE)</f>
        <v>#N/A</v>
      </c>
      <c r="C640" s="6" t="e">
        <f>VLOOKUP(A640,DO_Itemwise!A:G,3,FALSE)</f>
        <v>#N/A</v>
      </c>
      <c r="D640" t="e">
        <f>VLOOKUP(A640,DO_Itemwise!A:G,4,FALSE)</f>
        <v>#N/A</v>
      </c>
      <c r="E640" t="e">
        <f>VLOOKUP(A640,CustomerDetail!A:E,5,0)</f>
        <v>#N/A</v>
      </c>
      <c r="F640" s="6" t="e">
        <f>VLOOKUP(E640,Mob.SalesPersons!C:D,2,0)</f>
        <v>#N/A</v>
      </c>
      <c r="G640" t="str">
        <f>IFERROR(VLOOKUP(D640,CUSTOMER!A:B,2,FALSE),"None")</f>
        <v>None</v>
      </c>
      <c r="H640" t="e">
        <f>VLOOKUP(A640,CustomerDetail!A:F,6,0)</f>
        <v>#N/A</v>
      </c>
      <c r="I640" t="e">
        <f>VLOOKUP(A640,CustomerDetail!A:G,7,0)</f>
        <v>#N/A</v>
      </c>
      <c r="J640" t="e">
        <f>VLOOKUP(E640,Mob.SalesPersons!C:E,3,0)</f>
        <v>#N/A</v>
      </c>
    </row>
    <row r="641" spans="1:10" x14ac:dyDescent="0.3">
      <c r="A641"/>
      <c r="B641" s="4" t="e">
        <f>VLOOKUP(A641,DO_Itemwise!A:G,2,FALSE)</f>
        <v>#N/A</v>
      </c>
      <c r="C641" s="6" t="e">
        <f>VLOOKUP(A641,DO_Itemwise!A:G,3,FALSE)</f>
        <v>#N/A</v>
      </c>
      <c r="D641" t="e">
        <f>VLOOKUP(A641,DO_Itemwise!A:G,4,FALSE)</f>
        <v>#N/A</v>
      </c>
      <c r="E641" t="e">
        <f>VLOOKUP(A641,CustomerDetail!A:E,5,0)</f>
        <v>#N/A</v>
      </c>
      <c r="F641" s="6" t="e">
        <f>VLOOKUP(E641,Mob.SalesPersons!C:D,2,0)</f>
        <v>#N/A</v>
      </c>
      <c r="G641" t="str">
        <f>IFERROR(VLOOKUP(D641,CUSTOMER!A:B,2,FALSE),"None")</f>
        <v>None</v>
      </c>
      <c r="H641" t="e">
        <f>VLOOKUP(A641,CustomerDetail!A:F,6,0)</f>
        <v>#N/A</v>
      </c>
      <c r="I641" t="e">
        <f>VLOOKUP(A641,CustomerDetail!A:G,7,0)</f>
        <v>#N/A</v>
      </c>
      <c r="J641" t="e">
        <f>VLOOKUP(E641,Mob.SalesPersons!C:E,3,0)</f>
        <v>#N/A</v>
      </c>
    </row>
    <row r="642" spans="1:10" x14ac:dyDescent="0.3">
      <c r="A642"/>
      <c r="B642" s="4" t="e">
        <f>VLOOKUP(A642,DO_Itemwise!A:G,2,FALSE)</f>
        <v>#N/A</v>
      </c>
      <c r="C642" s="6" t="e">
        <f>VLOOKUP(A642,DO_Itemwise!A:G,3,FALSE)</f>
        <v>#N/A</v>
      </c>
      <c r="D642" t="e">
        <f>VLOOKUP(A642,DO_Itemwise!A:G,4,FALSE)</f>
        <v>#N/A</v>
      </c>
      <c r="E642" t="e">
        <f>VLOOKUP(A642,CustomerDetail!A:E,5,0)</f>
        <v>#N/A</v>
      </c>
      <c r="F642" s="6" t="e">
        <f>VLOOKUP(E642,Mob.SalesPersons!C:D,2,0)</f>
        <v>#N/A</v>
      </c>
      <c r="G642" t="str">
        <f>IFERROR(VLOOKUP(D642,CUSTOMER!A:B,2,FALSE),"None")</f>
        <v>None</v>
      </c>
      <c r="H642" t="e">
        <f>VLOOKUP(A642,CustomerDetail!A:F,6,0)</f>
        <v>#N/A</v>
      </c>
      <c r="I642" t="e">
        <f>VLOOKUP(A642,CustomerDetail!A:G,7,0)</f>
        <v>#N/A</v>
      </c>
      <c r="J642" t="e">
        <f>VLOOKUP(E642,Mob.SalesPersons!C:E,3,0)</f>
        <v>#N/A</v>
      </c>
    </row>
    <row r="643" spans="1:10" x14ac:dyDescent="0.3">
      <c r="A643"/>
      <c r="B643" s="4" t="e">
        <f>VLOOKUP(A643,DO_Itemwise!A:G,2,FALSE)</f>
        <v>#N/A</v>
      </c>
      <c r="C643" s="6" t="e">
        <f>VLOOKUP(A643,DO_Itemwise!A:G,3,FALSE)</f>
        <v>#N/A</v>
      </c>
      <c r="D643" t="e">
        <f>VLOOKUP(A643,DO_Itemwise!A:G,4,FALSE)</f>
        <v>#N/A</v>
      </c>
      <c r="E643" t="e">
        <f>VLOOKUP(A643,CustomerDetail!A:E,5,0)</f>
        <v>#N/A</v>
      </c>
      <c r="F643" s="6" t="e">
        <f>VLOOKUP(E643,Mob.SalesPersons!C:D,2,0)</f>
        <v>#N/A</v>
      </c>
      <c r="G643" t="str">
        <f>IFERROR(VLOOKUP(D643,CUSTOMER!A:B,2,FALSE),"None")</f>
        <v>None</v>
      </c>
      <c r="H643" t="e">
        <f>VLOOKUP(A643,CustomerDetail!A:F,6,0)</f>
        <v>#N/A</v>
      </c>
      <c r="I643" t="e">
        <f>VLOOKUP(A643,CustomerDetail!A:G,7,0)</f>
        <v>#N/A</v>
      </c>
      <c r="J643" t="e">
        <f>VLOOKUP(E643,Mob.SalesPersons!C:E,3,0)</f>
        <v>#N/A</v>
      </c>
    </row>
    <row r="644" spans="1:10" x14ac:dyDescent="0.3">
      <c r="A644"/>
      <c r="B644" s="4" t="e">
        <f>VLOOKUP(A644,DO_Itemwise!A:G,2,FALSE)</f>
        <v>#N/A</v>
      </c>
      <c r="C644" s="6" t="e">
        <f>VLOOKUP(A644,DO_Itemwise!A:G,3,FALSE)</f>
        <v>#N/A</v>
      </c>
      <c r="D644" t="e">
        <f>VLOOKUP(A644,DO_Itemwise!A:G,4,FALSE)</f>
        <v>#N/A</v>
      </c>
      <c r="E644" t="e">
        <f>VLOOKUP(A644,CustomerDetail!A:E,5,0)</f>
        <v>#N/A</v>
      </c>
      <c r="F644" s="6" t="e">
        <f>VLOOKUP(E644,Mob.SalesPersons!C:D,2,0)</f>
        <v>#N/A</v>
      </c>
      <c r="G644" t="str">
        <f>IFERROR(VLOOKUP(D644,CUSTOMER!A:B,2,FALSE),"None")</f>
        <v>None</v>
      </c>
      <c r="H644" t="e">
        <f>VLOOKUP(A644,CustomerDetail!A:F,6,0)</f>
        <v>#N/A</v>
      </c>
      <c r="I644" t="e">
        <f>VLOOKUP(A644,CustomerDetail!A:G,7,0)</f>
        <v>#N/A</v>
      </c>
      <c r="J644" t="e">
        <f>VLOOKUP(E644,Mob.SalesPersons!C:E,3,0)</f>
        <v>#N/A</v>
      </c>
    </row>
    <row r="645" spans="1:10" x14ac:dyDescent="0.3">
      <c r="A645"/>
      <c r="B645" s="4" t="e">
        <f>VLOOKUP(A645,DO_Itemwise!A:G,2,FALSE)</f>
        <v>#N/A</v>
      </c>
      <c r="C645" s="6" t="e">
        <f>VLOOKUP(A645,DO_Itemwise!A:G,3,FALSE)</f>
        <v>#N/A</v>
      </c>
      <c r="D645" t="e">
        <f>VLOOKUP(A645,DO_Itemwise!A:G,4,FALSE)</f>
        <v>#N/A</v>
      </c>
      <c r="E645" t="e">
        <f>VLOOKUP(A645,CustomerDetail!A:E,5,0)</f>
        <v>#N/A</v>
      </c>
      <c r="F645" s="6" t="e">
        <f>VLOOKUP(E645,Mob.SalesPersons!C:D,2,0)</f>
        <v>#N/A</v>
      </c>
      <c r="G645" t="str">
        <f>IFERROR(VLOOKUP(D645,CUSTOMER!A:B,2,FALSE),"None")</f>
        <v>None</v>
      </c>
      <c r="H645" t="e">
        <f>VLOOKUP(A645,CustomerDetail!A:F,6,0)</f>
        <v>#N/A</v>
      </c>
      <c r="I645" t="e">
        <f>VLOOKUP(A645,CustomerDetail!A:G,7,0)</f>
        <v>#N/A</v>
      </c>
      <c r="J645" t="e">
        <f>VLOOKUP(E645,Mob.SalesPersons!C:E,3,0)</f>
        <v>#N/A</v>
      </c>
    </row>
    <row r="646" spans="1:10" x14ac:dyDescent="0.3">
      <c r="A646"/>
      <c r="B646" s="4" t="e">
        <f>VLOOKUP(A646,DO_Itemwise!A:G,2,FALSE)</f>
        <v>#N/A</v>
      </c>
      <c r="C646" s="6" t="e">
        <f>VLOOKUP(A646,DO_Itemwise!A:G,3,FALSE)</f>
        <v>#N/A</v>
      </c>
      <c r="D646" t="e">
        <f>VLOOKUP(A646,DO_Itemwise!A:G,4,FALSE)</f>
        <v>#N/A</v>
      </c>
      <c r="E646" t="e">
        <f>VLOOKUP(A646,CustomerDetail!A:E,5,0)</f>
        <v>#N/A</v>
      </c>
      <c r="F646" s="6" t="e">
        <f>VLOOKUP(E646,Mob.SalesPersons!C:D,2,0)</f>
        <v>#N/A</v>
      </c>
      <c r="G646" t="str">
        <f>IFERROR(VLOOKUP(D646,CUSTOMER!A:B,2,FALSE),"None")</f>
        <v>None</v>
      </c>
      <c r="H646" t="e">
        <f>VLOOKUP(A646,CustomerDetail!A:F,6,0)</f>
        <v>#N/A</v>
      </c>
      <c r="I646" t="e">
        <f>VLOOKUP(A646,CustomerDetail!A:G,7,0)</f>
        <v>#N/A</v>
      </c>
      <c r="J646" t="e">
        <f>VLOOKUP(E646,Mob.SalesPersons!C:E,3,0)</f>
        <v>#N/A</v>
      </c>
    </row>
    <row r="647" spans="1:10" x14ac:dyDescent="0.3">
      <c r="A647"/>
      <c r="B647" s="4" t="e">
        <f>VLOOKUP(A647,DO_Itemwise!A:G,2,FALSE)</f>
        <v>#N/A</v>
      </c>
      <c r="C647" s="6" t="e">
        <f>VLOOKUP(A647,DO_Itemwise!A:G,3,FALSE)</f>
        <v>#N/A</v>
      </c>
      <c r="D647" t="e">
        <f>VLOOKUP(A647,DO_Itemwise!A:G,4,FALSE)</f>
        <v>#N/A</v>
      </c>
      <c r="E647" t="e">
        <f>VLOOKUP(A647,CustomerDetail!A:E,5,0)</f>
        <v>#N/A</v>
      </c>
      <c r="F647" s="6" t="e">
        <f>VLOOKUP(E647,Mob.SalesPersons!C:D,2,0)</f>
        <v>#N/A</v>
      </c>
      <c r="G647" t="str">
        <f>IFERROR(VLOOKUP(D647,CUSTOMER!A:B,2,FALSE),"None")</f>
        <v>None</v>
      </c>
      <c r="H647" t="e">
        <f>VLOOKUP(A647,CustomerDetail!A:F,6,0)</f>
        <v>#N/A</v>
      </c>
      <c r="I647" t="e">
        <f>VLOOKUP(A647,CustomerDetail!A:G,7,0)</f>
        <v>#N/A</v>
      </c>
      <c r="J647" t="e">
        <f>VLOOKUP(E647,Mob.SalesPersons!C:E,3,0)</f>
        <v>#N/A</v>
      </c>
    </row>
    <row r="648" spans="1:10" x14ac:dyDescent="0.3">
      <c r="A648"/>
      <c r="B648" s="4" t="e">
        <f>VLOOKUP(A648,DO_Itemwise!A:G,2,FALSE)</f>
        <v>#N/A</v>
      </c>
      <c r="C648" s="6" t="e">
        <f>VLOOKUP(A648,DO_Itemwise!A:G,3,FALSE)</f>
        <v>#N/A</v>
      </c>
      <c r="D648" t="e">
        <f>VLOOKUP(A648,DO_Itemwise!A:G,4,FALSE)</f>
        <v>#N/A</v>
      </c>
      <c r="E648" t="e">
        <f>VLOOKUP(A648,CustomerDetail!A:E,5,0)</f>
        <v>#N/A</v>
      </c>
      <c r="F648" s="6" t="e">
        <f>VLOOKUP(E648,Mob.SalesPersons!C:D,2,0)</f>
        <v>#N/A</v>
      </c>
      <c r="G648" t="str">
        <f>IFERROR(VLOOKUP(D648,CUSTOMER!A:B,2,FALSE),"None")</f>
        <v>None</v>
      </c>
      <c r="H648" t="e">
        <f>VLOOKUP(A648,CustomerDetail!A:F,6,0)</f>
        <v>#N/A</v>
      </c>
      <c r="I648" t="e">
        <f>VLOOKUP(A648,CustomerDetail!A:G,7,0)</f>
        <v>#N/A</v>
      </c>
      <c r="J648" t="e">
        <f>VLOOKUP(E648,Mob.SalesPersons!C:E,3,0)</f>
        <v>#N/A</v>
      </c>
    </row>
    <row r="649" spans="1:10" x14ac:dyDescent="0.3">
      <c r="A649"/>
      <c r="B649" s="4" t="e">
        <f>VLOOKUP(A649,DO_Itemwise!A:G,2,FALSE)</f>
        <v>#N/A</v>
      </c>
      <c r="C649" s="6" t="e">
        <f>VLOOKUP(A649,DO_Itemwise!A:G,3,FALSE)</f>
        <v>#N/A</v>
      </c>
      <c r="D649" t="e">
        <f>VLOOKUP(A649,DO_Itemwise!A:G,4,FALSE)</f>
        <v>#N/A</v>
      </c>
      <c r="E649" t="e">
        <f>VLOOKUP(A649,CustomerDetail!A:E,5,0)</f>
        <v>#N/A</v>
      </c>
      <c r="F649" s="6" t="e">
        <f>VLOOKUP(E649,Mob.SalesPersons!C:D,2,0)</f>
        <v>#N/A</v>
      </c>
      <c r="G649" t="str">
        <f>IFERROR(VLOOKUP(D649,CUSTOMER!A:B,2,FALSE),"None")</f>
        <v>None</v>
      </c>
      <c r="H649" t="e">
        <f>VLOOKUP(A649,CustomerDetail!A:F,6,0)</f>
        <v>#N/A</v>
      </c>
      <c r="I649" t="e">
        <f>VLOOKUP(A649,CustomerDetail!A:G,7,0)</f>
        <v>#N/A</v>
      </c>
      <c r="J649" t="e">
        <f>VLOOKUP(E649,Mob.SalesPersons!C:E,3,0)</f>
        <v>#N/A</v>
      </c>
    </row>
    <row r="650" spans="1:10" x14ac:dyDescent="0.3">
      <c r="A650"/>
      <c r="B650" s="4" t="e">
        <f>VLOOKUP(A650,DO_Itemwise!A:G,2,FALSE)</f>
        <v>#N/A</v>
      </c>
      <c r="C650" s="6" t="e">
        <f>VLOOKUP(A650,DO_Itemwise!A:G,3,FALSE)</f>
        <v>#N/A</v>
      </c>
      <c r="D650" t="e">
        <f>VLOOKUP(A650,DO_Itemwise!A:G,4,FALSE)</f>
        <v>#N/A</v>
      </c>
      <c r="E650" t="e">
        <f>VLOOKUP(A650,CustomerDetail!A:E,5,0)</f>
        <v>#N/A</v>
      </c>
      <c r="F650" s="6" t="e">
        <f>VLOOKUP(E650,Mob.SalesPersons!C:D,2,0)</f>
        <v>#N/A</v>
      </c>
      <c r="G650" t="str">
        <f>IFERROR(VLOOKUP(D650,CUSTOMER!A:B,2,FALSE),"None")</f>
        <v>None</v>
      </c>
      <c r="H650" t="e">
        <f>VLOOKUP(A650,CustomerDetail!A:F,6,0)</f>
        <v>#N/A</v>
      </c>
      <c r="I650" t="e">
        <f>VLOOKUP(A650,CustomerDetail!A:G,7,0)</f>
        <v>#N/A</v>
      </c>
      <c r="J650" t="e">
        <f>VLOOKUP(E650,Mob.SalesPersons!C:E,3,0)</f>
        <v>#N/A</v>
      </c>
    </row>
    <row r="651" spans="1:10" x14ac:dyDescent="0.3">
      <c r="A651"/>
      <c r="B651" s="4" t="e">
        <f>VLOOKUP(A651,DO_Itemwise!A:G,2,FALSE)</f>
        <v>#N/A</v>
      </c>
      <c r="C651" s="6" t="e">
        <f>VLOOKUP(A651,DO_Itemwise!A:G,3,FALSE)</f>
        <v>#N/A</v>
      </c>
      <c r="D651" t="e">
        <f>VLOOKUP(A651,DO_Itemwise!A:G,4,FALSE)</f>
        <v>#N/A</v>
      </c>
      <c r="E651" t="e">
        <f>VLOOKUP(A651,CustomerDetail!A:E,5,0)</f>
        <v>#N/A</v>
      </c>
      <c r="F651" s="6" t="e">
        <f>VLOOKUP(E651,Mob.SalesPersons!C:D,2,0)</f>
        <v>#N/A</v>
      </c>
      <c r="G651" t="str">
        <f>IFERROR(VLOOKUP(D651,CUSTOMER!A:B,2,FALSE),"None")</f>
        <v>None</v>
      </c>
      <c r="H651" t="e">
        <f>VLOOKUP(A651,CustomerDetail!A:F,6,0)</f>
        <v>#N/A</v>
      </c>
      <c r="I651" t="e">
        <f>VLOOKUP(A651,CustomerDetail!A:G,7,0)</f>
        <v>#N/A</v>
      </c>
      <c r="J651" t="e">
        <f>VLOOKUP(E651,Mob.SalesPersons!C:E,3,0)</f>
        <v>#N/A</v>
      </c>
    </row>
    <row r="652" spans="1:10" x14ac:dyDescent="0.3">
      <c r="A652"/>
      <c r="B652" s="4" t="e">
        <f>VLOOKUP(A652,DO_Itemwise!A:G,2,FALSE)</f>
        <v>#N/A</v>
      </c>
      <c r="C652" s="6" t="e">
        <f>VLOOKUP(A652,DO_Itemwise!A:G,3,FALSE)</f>
        <v>#N/A</v>
      </c>
      <c r="D652" t="e">
        <f>VLOOKUP(A652,DO_Itemwise!A:G,4,FALSE)</f>
        <v>#N/A</v>
      </c>
      <c r="E652" t="e">
        <f>VLOOKUP(A652,CustomerDetail!A:E,5,0)</f>
        <v>#N/A</v>
      </c>
      <c r="F652" s="6" t="e">
        <f>VLOOKUP(E652,Mob.SalesPersons!C:D,2,0)</f>
        <v>#N/A</v>
      </c>
      <c r="G652" t="str">
        <f>IFERROR(VLOOKUP(D652,CUSTOMER!A:B,2,FALSE),"None")</f>
        <v>None</v>
      </c>
      <c r="H652" t="e">
        <f>VLOOKUP(A652,CustomerDetail!A:F,6,0)</f>
        <v>#N/A</v>
      </c>
      <c r="I652" t="e">
        <f>VLOOKUP(A652,CustomerDetail!A:G,7,0)</f>
        <v>#N/A</v>
      </c>
      <c r="J652" t="e">
        <f>VLOOKUP(E652,Mob.SalesPersons!C:E,3,0)</f>
        <v>#N/A</v>
      </c>
    </row>
    <row r="653" spans="1:10" x14ac:dyDescent="0.3">
      <c r="A653"/>
      <c r="B653" s="4" t="e">
        <f>VLOOKUP(A653,DO_Itemwise!A:G,2,FALSE)</f>
        <v>#N/A</v>
      </c>
      <c r="C653" s="6" t="e">
        <f>VLOOKUP(A653,DO_Itemwise!A:G,3,FALSE)</f>
        <v>#N/A</v>
      </c>
      <c r="D653" t="e">
        <f>VLOOKUP(A653,DO_Itemwise!A:G,4,FALSE)</f>
        <v>#N/A</v>
      </c>
      <c r="E653" t="e">
        <f>VLOOKUP(A653,CustomerDetail!A:E,5,0)</f>
        <v>#N/A</v>
      </c>
      <c r="F653" s="6" t="e">
        <f>VLOOKUP(E653,Mob.SalesPersons!C:D,2,0)</f>
        <v>#N/A</v>
      </c>
      <c r="G653" t="str">
        <f>IFERROR(VLOOKUP(D653,CUSTOMER!A:B,2,FALSE),"None")</f>
        <v>None</v>
      </c>
      <c r="H653" t="e">
        <f>VLOOKUP(A653,CustomerDetail!A:F,6,0)</f>
        <v>#N/A</v>
      </c>
      <c r="I653" t="e">
        <f>VLOOKUP(A653,CustomerDetail!A:G,7,0)</f>
        <v>#N/A</v>
      </c>
      <c r="J653" t="e">
        <f>VLOOKUP(E653,Mob.SalesPersons!C:E,3,0)</f>
        <v>#N/A</v>
      </c>
    </row>
    <row r="654" spans="1:10" x14ac:dyDescent="0.3">
      <c r="A654"/>
      <c r="B654" s="4" t="e">
        <f>VLOOKUP(A654,DO_Itemwise!A:G,2,FALSE)</f>
        <v>#N/A</v>
      </c>
      <c r="C654" s="6" t="e">
        <f>VLOOKUP(A654,DO_Itemwise!A:G,3,FALSE)</f>
        <v>#N/A</v>
      </c>
      <c r="D654" t="e">
        <f>VLOOKUP(A654,DO_Itemwise!A:G,4,FALSE)</f>
        <v>#N/A</v>
      </c>
      <c r="E654" t="e">
        <f>VLOOKUP(A654,CustomerDetail!A:E,5,0)</f>
        <v>#N/A</v>
      </c>
      <c r="F654" s="6" t="e">
        <f>VLOOKUP(E654,Mob.SalesPersons!C:D,2,0)</f>
        <v>#N/A</v>
      </c>
      <c r="G654" t="str">
        <f>IFERROR(VLOOKUP(D654,CUSTOMER!A:B,2,FALSE),"None")</f>
        <v>None</v>
      </c>
      <c r="H654" t="e">
        <f>VLOOKUP(A654,CustomerDetail!A:F,6,0)</f>
        <v>#N/A</v>
      </c>
      <c r="I654" t="e">
        <f>VLOOKUP(A654,CustomerDetail!A:G,7,0)</f>
        <v>#N/A</v>
      </c>
      <c r="J654" t="e">
        <f>VLOOKUP(E654,Mob.SalesPersons!C:E,3,0)</f>
        <v>#N/A</v>
      </c>
    </row>
    <row r="655" spans="1:10" x14ac:dyDescent="0.3">
      <c r="A655"/>
      <c r="B655" s="4" t="e">
        <f>VLOOKUP(A655,DO_Itemwise!A:G,2,FALSE)</f>
        <v>#N/A</v>
      </c>
      <c r="C655" s="6" t="e">
        <f>VLOOKUP(A655,DO_Itemwise!A:G,3,FALSE)</f>
        <v>#N/A</v>
      </c>
      <c r="D655" t="e">
        <f>VLOOKUP(A655,DO_Itemwise!A:G,4,FALSE)</f>
        <v>#N/A</v>
      </c>
      <c r="E655" t="e">
        <f>VLOOKUP(A655,CustomerDetail!A:E,5,0)</f>
        <v>#N/A</v>
      </c>
      <c r="F655" s="6" t="e">
        <f>VLOOKUP(E655,Mob.SalesPersons!C:D,2,0)</f>
        <v>#N/A</v>
      </c>
      <c r="G655" t="str">
        <f>IFERROR(VLOOKUP(D655,CUSTOMER!A:B,2,FALSE),"None")</f>
        <v>None</v>
      </c>
      <c r="H655" t="e">
        <f>VLOOKUP(A655,CustomerDetail!A:F,6,0)</f>
        <v>#N/A</v>
      </c>
      <c r="I655" t="e">
        <f>VLOOKUP(A655,CustomerDetail!A:G,7,0)</f>
        <v>#N/A</v>
      </c>
      <c r="J655" t="e">
        <f>VLOOKUP(E655,Mob.SalesPersons!C:E,3,0)</f>
        <v>#N/A</v>
      </c>
    </row>
    <row r="656" spans="1:10" x14ac:dyDescent="0.3">
      <c r="A656"/>
      <c r="B656" s="4" t="e">
        <f>VLOOKUP(A656,DO_Itemwise!A:G,2,FALSE)</f>
        <v>#N/A</v>
      </c>
      <c r="C656" s="6" t="e">
        <f>VLOOKUP(A656,DO_Itemwise!A:G,3,FALSE)</f>
        <v>#N/A</v>
      </c>
      <c r="D656" t="e">
        <f>VLOOKUP(A656,DO_Itemwise!A:G,4,FALSE)</f>
        <v>#N/A</v>
      </c>
      <c r="E656" t="e">
        <f>VLOOKUP(A656,CustomerDetail!A:E,5,0)</f>
        <v>#N/A</v>
      </c>
      <c r="F656" s="6" t="e">
        <f>VLOOKUP(E656,Mob.SalesPersons!C:D,2,0)</f>
        <v>#N/A</v>
      </c>
      <c r="G656" t="str">
        <f>IFERROR(VLOOKUP(D656,CUSTOMER!A:B,2,FALSE),"None")</f>
        <v>None</v>
      </c>
      <c r="H656" t="e">
        <f>VLOOKUP(A656,CustomerDetail!A:F,6,0)</f>
        <v>#N/A</v>
      </c>
      <c r="I656" t="e">
        <f>VLOOKUP(A656,CustomerDetail!A:G,7,0)</f>
        <v>#N/A</v>
      </c>
      <c r="J656" t="e">
        <f>VLOOKUP(E656,Mob.SalesPersons!C:E,3,0)</f>
        <v>#N/A</v>
      </c>
    </row>
    <row r="657" spans="1:10" x14ac:dyDescent="0.3">
      <c r="A657"/>
      <c r="B657" s="4" t="e">
        <f>VLOOKUP(A657,DO_Itemwise!A:G,2,FALSE)</f>
        <v>#N/A</v>
      </c>
      <c r="C657" s="6" t="e">
        <f>VLOOKUP(A657,DO_Itemwise!A:G,3,FALSE)</f>
        <v>#N/A</v>
      </c>
      <c r="D657" t="e">
        <f>VLOOKUP(A657,DO_Itemwise!A:G,4,FALSE)</f>
        <v>#N/A</v>
      </c>
      <c r="E657" t="e">
        <f>VLOOKUP(A657,CustomerDetail!A:E,5,0)</f>
        <v>#N/A</v>
      </c>
      <c r="F657" s="6" t="e">
        <f>VLOOKUP(E657,Mob.SalesPersons!C:D,2,0)</f>
        <v>#N/A</v>
      </c>
      <c r="G657" t="str">
        <f>IFERROR(VLOOKUP(D657,CUSTOMER!A:B,2,FALSE),"None")</f>
        <v>None</v>
      </c>
      <c r="H657" t="e">
        <f>VLOOKUP(A657,CustomerDetail!A:F,6,0)</f>
        <v>#N/A</v>
      </c>
      <c r="I657" t="e">
        <f>VLOOKUP(A657,CustomerDetail!A:G,7,0)</f>
        <v>#N/A</v>
      </c>
      <c r="J657" t="e">
        <f>VLOOKUP(E657,Mob.SalesPersons!C:E,3,0)</f>
        <v>#N/A</v>
      </c>
    </row>
    <row r="658" spans="1:10" x14ac:dyDescent="0.3">
      <c r="A658"/>
      <c r="B658" s="4" t="e">
        <f>VLOOKUP(A658,DO_Itemwise!A:G,2,FALSE)</f>
        <v>#N/A</v>
      </c>
      <c r="C658" s="6" t="e">
        <f>VLOOKUP(A658,DO_Itemwise!A:G,3,FALSE)</f>
        <v>#N/A</v>
      </c>
      <c r="D658" t="e">
        <f>VLOOKUP(A658,DO_Itemwise!A:G,4,FALSE)</f>
        <v>#N/A</v>
      </c>
      <c r="E658" t="e">
        <f>VLOOKUP(A658,CustomerDetail!A:E,5,0)</f>
        <v>#N/A</v>
      </c>
      <c r="F658" s="6" t="e">
        <f>VLOOKUP(E658,Mob.SalesPersons!C:D,2,0)</f>
        <v>#N/A</v>
      </c>
      <c r="G658" t="str">
        <f>IFERROR(VLOOKUP(D658,CUSTOMER!A:B,2,FALSE),"None")</f>
        <v>None</v>
      </c>
      <c r="H658" t="e">
        <f>VLOOKUP(A658,CustomerDetail!A:F,6,0)</f>
        <v>#N/A</v>
      </c>
      <c r="I658" t="e">
        <f>VLOOKUP(A658,CustomerDetail!A:G,7,0)</f>
        <v>#N/A</v>
      </c>
      <c r="J658" t="e">
        <f>VLOOKUP(E658,Mob.SalesPersons!C:E,3,0)</f>
        <v>#N/A</v>
      </c>
    </row>
    <row r="659" spans="1:10" x14ac:dyDescent="0.3">
      <c r="A659"/>
      <c r="B659" s="4" t="e">
        <f>VLOOKUP(A659,DO_Itemwise!A:G,2,FALSE)</f>
        <v>#N/A</v>
      </c>
      <c r="C659" s="6" t="e">
        <f>VLOOKUP(A659,DO_Itemwise!A:G,3,FALSE)</f>
        <v>#N/A</v>
      </c>
      <c r="D659" t="e">
        <f>VLOOKUP(A659,DO_Itemwise!A:G,4,FALSE)</f>
        <v>#N/A</v>
      </c>
      <c r="E659" t="e">
        <f>VLOOKUP(A659,CustomerDetail!A:E,5,0)</f>
        <v>#N/A</v>
      </c>
      <c r="F659" s="6" t="e">
        <f>VLOOKUP(E659,Mob.SalesPersons!C:D,2,0)</f>
        <v>#N/A</v>
      </c>
      <c r="G659" t="str">
        <f>IFERROR(VLOOKUP(D659,CUSTOMER!A:B,2,FALSE),"None")</f>
        <v>None</v>
      </c>
      <c r="H659" t="e">
        <f>VLOOKUP(A659,CustomerDetail!A:F,6,0)</f>
        <v>#N/A</v>
      </c>
      <c r="I659" t="e">
        <f>VLOOKUP(A659,CustomerDetail!A:G,7,0)</f>
        <v>#N/A</v>
      </c>
      <c r="J659" t="e">
        <f>VLOOKUP(E659,Mob.SalesPersons!C:E,3,0)</f>
        <v>#N/A</v>
      </c>
    </row>
    <row r="660" spans="1:10" x14ac:dyDescent="0.3">
      <c r="A660"/>
      <c r="B660" s="4" t="e">
        <f>VLOOKUP(A660,DO_Itemwise!A:G,2,FALSE)</f>
        <v>#N/A</v>
      </c>
      <c r="C660" s="6" t="e">
        <f>VLOOKUP(A660,DO_Itemwise!A:G,3,FALSE)</f>
        <v>#N/A</v>
      </c>
      <c r="D660" t="e">
        <f>VLOOKUP(A660,DO_Itemwise!A:G,4,FALSE)</f>
        <v>#N/A</v>
      </c>
      <c r="E660" t="e">
        <f>VLOOKUP(A660,CustomerDetail!A:E,5,0)</f>
        <v>#N/A</v>
      </c>
      <c r="F660" s="6" t="e">
        <f>VLOOKUP(E660,Mob.SalesPersons!C:D,2,0)</f>
        <v>#N/A</v>
      </c>
      <c r="G660" t="str">
        <f>IFERROR(VLOOKUP(D660,CUSTOMER!A:B,2,FALSE),"None")</f>
        <v>None</v>
      </c>
      <c r="H660" t="e">
        <f>VLOOKUP(A660,CustomerDetail!A:F,6,0)</f>
        <v>#N/A</v>
      </c>
      <c r="I660" t="e">
        <f>VLOOKUP(A660,CustomerDetail!A:G,7,0)</f>
        <v>#N/A</v>
      </c>
      <c r="J660" t="e">
        <f>VLOOKUP(E660,Mob.SalesPersons!C:E,3,0)</f>
        <v>#N/A</v>
      </c>
    </row>
    <row r="661" spans="1:10" x14ac:dyDescent="0.3">
      <c r="A661"/>
      <c r="B661" s="4" t="e">
        <f>VLOOKUP(A661,DO_Itemwise!A:G,2,FALSE)</f>
        <v>#N/A</v>
      </c>
      <c r="C661" s="6" t="e">
        <f>VLOOKUP(A661,DO_Itemwise!A:G,3,FALSE)</f>
        <v>#N/A</v>
      </c>
      <c r="D661" t="e">
        <f>VLOOKUP(A661,DO_Itemwise!A:G,4,FALSE)</f>
        <v>#N/A</v>
      </c>
      <c r="E661" t="e">
        <f>VLOOKUP(A661,CustomerDetail!A:E,5,0)</f>
        <v>#N/A</v>
      </c>
      <c r="F661" s="6" t="e">
        <f>VLOOKUP(E661,Mob.SalesPersons!C:D,2,0)</f>
        <v>#N/A</v>
      </c>
      <c r="G661" t="str">
        <f>IFERROR(VLOOKUP(D661,CUSTOMER!A:B,2,FALSE),"None")</f>
        <v>None</v>
      </c>
      <c r="H661" t="e">
        <f>VLOOKUP(A661,CustomerDetail!A:F,6,0)</f>
        <v>#N/A</v>
      </c>
      <c r="I661" t="e">
        <f>VLOOKUP(A661,CustomerDetail!A:G,7,0)</f>
        <v>#N/A</v>
      </c>
      <c r="J661" t="e">
        <f>VLOOKUP(E661,Mob.SalesPersons!C:E,3,0)</f>
        <v>#N/A</v>
      </c>
    </row>
    <row r="662" spans="1:10" x14ac:dyDescent="0.3">
      <c r="A662"/>
      <c r="B662" s="4" t="e">
        <f>VLOOKUP(A662,DO_Itemwise!A:G,2,FALSE)</f>
        <v>#N/A</v>
      </c>
      <c r="C662" s="6" t="e">
        <f>VLOOKUP(A662,DO_Itemwise!A:G,3,FALSE)</f>
        <v>#N/A</v>
      </c>
      <c r="D662" t="e">
        <f>VLOOKUP(A662,DO_Itemwise!A:G,4,FALSE)</f>
        <v>#N/A</v>
      </c>
      <c r="E662" t="e">
        <f>VLOOKUP(A662,CustomerDetail!A:E,5,0)</f>
        <v>#N/A</v>
      </c>
      <c r="F662" s="6" t="e">
        <f>VLOOKUP(E662,Mob.SalesPersons!C:D,2,0)</f>
        <v>#N/A</v>
      </c>
      <c r="G662" t="str">
        <f>IFERROR(VLOOKUP(D662,CUSTOMER!A:B,2,FALSE),"None")</f>
        <v>None</v>
      </c>
      <c r="H662" t="e">
        <f>VLOOKUP(A662,CustomerDetail!A:F,6,0)</f>
        <v>#N/A</v>
      </c>
      <c r="I662" t="e">
        <f>VLOOKUP(A662,CustomerDetail!A:G,7,0)</f>
        <v>#N/A</v>
      </c>
      <c r="J662" t="e">
        <f>VLOOKUP(E662,Mob.SalesPersons!C:E,3,0)</f>
        <v>#N/A</v>
      </c>
    </row>
    <row r="663" spans="1:10" x14ac:dyDescent="0.3">
      <c r="A663"/>
      <c r="B663" s="4" t="e">
        <f>VLOOKUP(A663,DO_Itemwise!A:G,2,FALSE)</f>
        <v>#N/A</v>
      </c>
      <c r="C663" s="6" t="e">
        <f>VLOOKUP(A663,DO_Itemwise!A:G,3,FALSE)</f>
        <v>#N/A</v>
      </c>
      <c r="D663" t="e">
        <f>VLOOKUP(A663,DO_Itemwise!A:G,4,FALSE)</f>
        <v>#N/A</v>
      </c>
      <c r="E663" t="e">
        <f>VLOOKUP(A663,CustomerDetail!A:E,5,0)</f>
        <v>#N/A</v>
      </c>
      <c r="F663" s="6" t="e">
        <f>VLOOKUP(E663,Mob.SalesPersons!C:D,2,0)</f>
        <v>#N/A</v>
      </c>
      <c r="G663" t="str">
        <f>IFERROR(VLOOKUP(D663,CUSTOMER!A:B,2,FALSE),"None")</f>
        <v>None</v>
      </c>
      <c r="H663" t="e">
        <f>VLOOKUP(A663,CustomerDetail!A:F,6,0)</f>
        <v>#N/A</v>
      </c>
      <c r="I663" t="e">
        <f>VLOOKUP(A663,CustomerDetail!A:G,7,0)</f>
        <v>#N/A</v>
      </c>
      <c r="J663" t="e">
        <f>VLOOKUP(E663,Mob.SalesPersons!C:E,3,0)</f>
        <v>#N/A</v>
      </c>
    </row>
    <row r="664" spans="1:10" x14ac:dyDescent="0.3">
      <c r="A664"/>
      <c r="B664" s="4" t="e">
        <f>VLOOKUP(A664,DO_Itemwise!A:G,2,FALSE)</f>
        <v>#N/A</v>
      </c>
      <c r="C664" s="6" t="e">
        <f>VLOOKUP(A664,DO_Itemwise!A:G,3,FALSE)</f>
        <v>#N/A</v>
      </c>
      <c r="D664" t="e">
        <f>VLOOKUP(A664,DO_Itemwise!A:G,4,FALSE)</f>
        <v>#N/A</v>
      </c>
      <c r="E664" t="e">
        <f>VLOOKUP(A664,CustomerDetail!A:E,5,0)</f>
        <v>#N/A</v>
      </c>
      <c r="F664" s="6" t="e">
        <f>VLOOKUP(E664,Mob.SalesPersons!C:D,2,0)</f>
        <v>#N/A</v>
      </c>
      <c r="G664" t="str">
        <f>IFERROR(VLOOKUP(D664,CUSTOMER!A:B,2,FALSE),"None")</f>
        <v>None</v>
      </c>
      <c r="H664" t="e">
        <f>VLOOKUP(A664,CustomerDetail!A:F,6,0)</f>
        <v>#N/A</v>
      </c>
      <c r="I664" t="e">
        <f>VLOOKUP(A664,CustomerDetail!A:G,7,0)</f>
        <v>#N/A</v>
      </c>
      <c r="J664" t="e">
        <f>VLOOKUP(E664,Mob.SalesPersons!C:E,3,0)</f>
        <v>#N/A</v>
      </c>
    </row>
    <row r="665" spans="1:10" x14ac:dyDescent="0.3">
      <c r="A665"/>
      <c r="B665" s="4" t="e">
        <f>VLOOKUP(A665,DO_Itemwise!A:G,2,FALSE)</f>
        <v>#N/A</v>
      </c>
      <c r="C665" s="6" t="e">
        <f>VLOOKUP(A665,DO_Itemwise!A:G,3,FALSE)</f>
        <v>#N/A</v>
      </c>
      <c r="D665" t="e">
        <f>VLOOKUP(A665,DO_Itemwise!A:G,4,FALSE)</f>
        <v>#N/A</v>
      </c>
      <c r="E665" t="e">
        <f>VLOOKUP(A665,CustomerDetail!A:E,5,0)</f>
        <v>#N/A</v>
      </c>
      <c r="F665" s="6" t="e">
        <f>VLOOKUP(E665,Mob.SalesPersons!C:D,2,0)</f>
        <v>#N/A</v>
      </c>
      <c r="G665" t="str">
        <f>IFERROR(VLOOKUP(D665,CUSTOMER!A:B,2,FALSE),"None")</f>
        <v>None</v>
      </c>
      <c r="H665" t="e">
        <f>VLOOKUP(A665,CustomerDetail!A:F,6,0)</f>
        <v>#N/A</v>
      </c>
      <c r="I665" t="e">
        <f>VLOOKUP(A665,CustomerDetail!A:G,7,0)</f>
        <v>#N/A</v>
      </c>
      <c r="J665" t="e">
        <f>VLOOKUP(E665,Mob.SalesPersons!C:E,3,0)</f>
        <v>#N/A</v>
      </c>
    </row>
    <row r="666" spans="1:10" x14ac:dyDescent="0.3">
      <c r="A666"/>
      <c r="B666" s="4" t="e">
        <f>VLOOKUP(A666,DO_Itemwise!A:G,2,FALSE)</f>
        <v>#N/A</v>
      </c>
      <c r="C666" s="6" t="e">
        <f>VLOOKUP(A666,DO_Itemwise!A:G,3,FALSE)</f>
        <v>#N/A</v>
      </c>
      <c r="D666" t="e">
        <f>VLOOKUP(A666,DO_Itemwise!A:G,4,FALSE)</f>
        <v>#N/A</v>
      </c>
      <c r="E666" t="e">
        <f>VLOOKUP(A666,CustomerDetail!A:E,5,0)</f>
        <v>#N/A</v>
      </c>
      <c r="F666" s="6" t="e">
        <f>VLOOKUP(E666,Mob.SalesPersons!C:D,2,0)</f>
        <v>#N/A</v>
      </c>
      <c r="G666" t="str">
        <f>IFERROR(VLOOKUP(D666,CUSTOMER!A:B,2,FALSE),"None")</f>
        <v>None</v>
      </c>
      <c r="H666" t="e">
        <f>VLOOKUP(A666,CustomerDetail!A:F,6,0)</f>
        <v>#N/A</v>
      </c>
      <c r="I666" t="e">
        <f>VLOOKUP(A666,CustomerDetail!A:G,7,0)</f>
        <v>#N/A</v>
      </c>
      <c r="J666" t="e">
        <f>VLOOKUP(E666,Mob.SalesPersons!C:E,3,0)</f>
        <v>#N/A</v>
      </c>
    </row>
    <row r="667" spans="1:10" x14ac:dyDescent="0.3">
      <c r="A667"/>
      <c r="B667" s="4" t="e">
        <f>VLOOKUP(A667,DO_Itemwise!A:G,2,FALSE)</f>
        <v>#N/A</v>
      </c>
      <c r="C667" s="6" t="e">
        <f>VLOOKUP(A667,DO_Itemwise!A:G,3,FALSE)</f>
        <v>#N/A</v>
      </c>
      <c r="D667" t="e">
        <f>VLOOKUP(A667,DO_Itemwise!A:G,4,FALSE)</f>
        <v>#N/A</v>
      </c>
      <c r="E667" t="e">
        <f>VLOOKUP(A667,CustomerDetail!A:E,5,0)</f>
        <v>#N/A</v>
      </c>
      <c r="F667" s="6" t="e">
        <f>VLOOKUP(E667,Mob.SalesPersons!C:D,2,0)</f>
        <v>#N/A</v>
      </c>
      <c r="G667" t="str">
        <f>IFERROR(VLOOKUP(D667,CUSTOMER!A:B,2,FALSE),"None")</f>
        <v>None</v>
      </c>
      <c r="H667" t="e">
        <f>VLOOKUP(A667,CustomerDetail!A:F,6,0)</f>
        <v>#N/A</v>
      </c>
      <c r="I667" t="e">
        <f>VLOOKUP(A667,CustomerDetail!A:G,7,0)</f>
        <v>#N/A</v>
      </c>
      <c r="J667" t="e">
        <f>VLOOKUP(E667,Mob.SalesPersons!C:E,3,0)</f>
        <v>#N/A</v>
      </c>
    </row>
    <row r="668" spans="1:10" x14ac:dyDescent="0.3">
      <c r="A668"/>
      <c r="B668" s="4" t="e">
        <f>VLOOKUP(A668,DO_Itemwise!A:G,2,FALSE)</f>
        <v>#N/A</v>
      </c>
      <c r="C668" s="6" t="e">
        <f>VLOOKUP(A668,DO_Itemwise!A:G,3,FALSE)</f>
        <v>#N/A</v>
      </c>
      <c r="D668" t="e">
        <f>VLOOKUP(A668,DO_Itemwise!A:G,4,FALSE)</f>
        <v>#N/A</v>
      </c>
      <c r="E668" t="e">
        <f>VLOOKUP(A668,CustomerDetail!A:E,5,0)</f>
        <v>#N/A</v>
      </c>
      <c r="F668" s="6" t="e">
        <f>VLOOKUP(E668,Mob.SalesPersons!C:D,2,0)</f>
        <v>#N/A</v>
      </c>
      <c r="G668" t="str">
        <f>IFERROR(VLOOKUP(D668,CUSTOMER!A:B,2,FALSE),"None")</f>
        <v>None</v>
      </c>
      <c r="H668" t="e">
        <f>VLOOKUP(A668,CustomerDetail!A:F,6,0)</f>
        <v>#N/A</v>
      </c>
      <c r="I668" t="e">
        <f>VLOOKUP(A668,CustomerDetail!A:G,7,0)</f>
        <v>#N/A</v>
      </c>
      <c r="J668" t="e">
        <f>VLOOKUP(E668,Mob.SalesPersons!C:E,3,0)</f>
        <v>#N/A</v>
      </c>
    </row>
    <row r="669" spans="1:10" x14ac:dyDescent="0.3">
      <c r="A669"/>
      <c r="B669" s="4" t="e">
        <f>VLOOKUP(A669,DO_Itemwise!A:G,2,FALSE)</f>
        <v>#N/A</v>
      </c>
      <c r="C669" s="6" t="e">
        <f>VLOOKUP(A669,DO_Itemwise!A:G,3,FALSE)</f>
        <v>#N/A</v>
      </c>
      <c r="D669" t="e">
        <f>VLOOKUP(A669,DO_Itemwise!A:G,4,FALSE)</f>
        <v>#N/A</v>
      </c>
      <c r="E669" t="e">
        <f>VLOOKUP(A669,CustomerDetail!A:E,5,0)</f>
        <v>#N/A</v>
      </c>
      <c r="F669" s="6" t="e">
        <f>VLOOKUP(E669,Mob.SalesPersons!C:D,2,0)</f>
        <v>#N/A</v>
      </c>
      <c r="G669" t="str">
        <f>IFERROR(VLOOKUP(D669,CUSTOMER!A:B,2,FALSE),"None")</f>
        <v>None</v>
      </c>
      <c r="H669" t="e">
        <f>VLOOKUP(A669,CustomerDetail!A:F,6,0)</f>
        <v>#N/A</v>
      </c>
      <c r="I669" t="e">
        <f>VLOOKUP(A669,CustomerDetail!A:G,7,0)</f>
        <v>#N/A</v>
      </c>
      <c r="J669" t="e">
        <f>VLOOKUP(E669,Mob.SalesPersons!C:E,3,0)</f>
        <v>#N/A</v>
      </c>
    </row>
    <row r="670" spans="1:10" x14ac:dyDescent="0.3">
      <c r="A670"/>
      <c r="B670" s="4" t="e">
        <f>VLOOKUP(A670,DO_Itemwise!A:G,2,FALSE)</f>
        <v>#N/A</v>
      </c>
      <c r="C670" s="6" t="e">
        <f>VLOOKUP(A670,DO_Itemwise!A:G,3,FALSE)</f>
        <v>#N/A</v>
      </c>
      <c r="D670" t="e">
        <f>VLOOKUP(A670,DO_Itemwise!A:G,4,FALSE)</f>
        <v>#N/A</v>
      </c>
      <c r="E670" t="e">
        <f>VLOOKUP(A670,CustomerDetail!A:E,5,0)</f>
        <v>#N/A</v>
      </c>
      <c r="F670" s="6" t="e">
        <f>VLOOKUP(E670,Mob.SalesPersons!C:D,2,0)</f>
        <v>#N/A</v>
      </c>
      <c r="G670" t="str">
        <f>IFERROR(VLOOKUP(D670,CUSTOMER!A:B,2,FALSE),"None")</f>
        <v>None</v>
      </c>
      <c r="H670" t="e">
        <f>VLOOKUP(A670,CustomerDetail!A:F,6,0)</f>
        <v>#N/A</v>
      </c>
      <c r="I670" t="e">
        <f>VLOOKUP(A670,CustomerDetail!A:G,7,0)</f>
        <v>#N/A</v>
      </c>
      <c r="J670" t="e">
        <f>VLOOKUP(E670,Mob.SalesPersons!C:E,3,0)</f>
        <v>#N/A</v>
      </c>
    </row>
    <row r="671" spans="1:10" x14ac:dyDescent="0.3">
      <c r="A671"/>
      <c r="B671" s="4" t="e">
        <f>VLOOKUP(A671,DO_Itemwise!A:G,2,FALSE)</f>
        <v>#N/A</v>
      </c>
      <c r="C671" s="6" t="e">
        <f>VLOOKUP(A671,DO_Itemwise!A:G,3,FALSE)</f>
        <v>#N/A</v>
      </c>
      <c r="D671" t="e">
        <f>VLOOKUP(A671,DO_Itemwise!A:G,4,FALSE)</f>
        <v>#N/A</v>
      </c>
      <c r="E671" t="e">
        <f>VLOOKUP(A671,CustomerDetail!A:E,5,0)</f>
        <v>#N/A</v>
      </c>
      <c r="F671" s="6" t="e">
        <f>VLOOKUP(E671,Mob.SalesPersons!C:D,2,0)</f>
        <v>#N/A</v>
      </c>
      <c r="G671" t="str">
        <f>IFERROR(VLOOKUP(D671,CUSTOMER!A:B,2,FALSE),"None")</f>
        <v>None</v>
      </c>
      <c r="H671" t="e">
        <f>VLOOKUP(A671,CustomerDetail!A:F,6,0)</f>
        <v>#N/A</v>
      </c>
      <c r="I671" t="e">
        <f>VLOOKUP(A671,CustomerDetail!A:G,7,0)</f>
        <v>#N/A</v>
      </c>
      <c r="J671" t="e">
        <f>VLOOKUP(E671,Mob.SalesPersons!C:E,3,0)</f>
        <v>#N/A</v>
      </c>
    </row>
    <row r="672" spans="1:10" x14ac:dyDescent="0.3">
      <c r="A672"/>
      <c r="B672" s="4" t="e">
        <f>VLOOKUP(A672,DO_Itemwise!A:G,2,FALSE)</f>
        <v>#N/A</v>
      </c>
      <c r="C672" s="6" t="e">
        <f>VLOOKUP(A672,DO_Itemwise!A:G,3,FALSE)</f>
        <v>#N/A</v>
      </c>
      <c r="D672" t="e">
        <f>VLOOKUP(A672,DO_Itemwise!A:G,4,FALSE)</f>
        <v>#N/A</v>
      </c>
      <c r="E672" t="e">
        <f>VLOOKUP(A672,CustomerDetail!A:E,5,0)</f>
        <v>#N/A</v>
      </c>
      <c r="F672" s="6" t="e">
        <f>VLOOKUP(E672,Mob.SalesPersons!C:D,2,0)</f>
        <v>#N/A</v>
      </c>
      <c r="G672" t="str">
        <f>IFERROR(VLOOKUP(D672,CUSTOMER!A:B,2,FALSE),"None")</f>
        <v>None</v>
      </c>
      <c r="H672" t="e">
        <f>VLOOKUP(A672,CustomerDetail!A:F,6,0)</f>
        <v>#N/A</v>
      </c>
      <c r="I672" t="e">
        <f>VLOOKUP(A672,CustomerDetail!A:G,7,0)</f>
        <v>#N/A</v>
      </c>
      <c r="J672" t="e">
        <f>VLOOKUP(E672,Mob.SalesPersons!C:E,3,0)</f>
        <v>#N/A</v>
      </c>
    </row>
    <row r="673" spans="1:10" x14ac:dyDescent="0.3">
      <c r="A673"/>
      <c r="B673" s="4" t="e">
        <f>VLOOKUP(A673,DO_Itemwise!A:G,2,FALSE)</f>
        <v>#N/A</v>
      </c>
      <c r="C673" s="6" t="e">
        <f>VLOOKUP(A673,DO_Itemwise!A:G,3,FALSE)</f>
        <v>#N/A</v>
      </c>
      <c r="D673" t="e">
        <f>VLOOKUP(A673,DO_Itemwise!A:G,4,FALSE)</f>
        <v>#N/A</v>
      </c>
      <c r="E673" t="e">
        <f>VLOOKUP(A673,CustomerDetail!A:E,5,0)</f>
        <v>#N/A</v>
      </c>
      <c r="F673" s="6" t="e">
        <f>VLOOKUP(E673,Mob.SalesPersons!C:D,2,0)</f>
        <v>#N/A</v>
      </c>
      <c r="G673" t="str">
        <f>IFERROR(VLOOKUP(D673,CUSTOMER!A:B,2,FALSE),"None")</f>
        <v>None</v>
      </c>
      <c r="H673" t="e">
        <f>VLOOKUP(A673,CustomerDetail!A:F,6,0)</f>
        <v>#N/A</v>
      </c>
      <c r="I673" t="e">
        <f>VLOOKUP(A673,CustomerDetail!A:G,7,0)</f>
        <v>#N/A</v>
      </c>
      <c r="J673" t="e">
        <f>VLOOKUP(E673,Mob.SalesPersons!C:E,3,0)</f>
        <v>#N/A</v>
      </c>
    </row>
    <row r="674" spans="1:10" x14ac:dyDescent="0.3">
      <c r="A674"/>
      <c r="B674" s="4" t="e">
        <f>VLOOKUP(A674,DO_Itemwise!A:G,2,FALSE)</f>
        <v>#N/A</v>
      </c>
      <c r="C674" s="6" t="e">
        <f>VLOOKUP(A674,DO_Itemwise!A:G,3,FALSE)</f>
        <v>#N/A</v>
      </c>
      <c r="D674" t="e">
        <f>VLOOKUP(A674,DO_Itemwise!A:G,4,FALSE)</f>
        <v>#N/A</v>
      </c>
      <c r="E674" t="e">
        <f>VLOOKUP(A674,CustomerDetail!A:E,5,0)</f>
        <v>#N/A</v>
      </c>
      <c r="F674" s="6" t="e">
        <f>VLOOKUP(E674,Mob.SalesPersons!C:D,2,0)</f>
        <v>#N/A</v>
      </c>
      <c r="G674" t="str">
        <f>IFERROR(VLOOKUP(D674,CUSTOMER!A:B,2,FALSE),"None")</f>
        <v>None</v>
      </c>
      <c r="H674" t="e">
        <f>VLOOKUP(A674,CustomerDetail!A:F,6,0)</f>
        <v>#N/A</v>
      </c>
      <c r="I674" t="e">
        <f>VLOOKUP(A674,CustomerDetail!A:G,7,0)</f>
        <v>#N/A</v>
      </c>
      <c r="J674" t="e">
        <f>VLOOKUP(E674,Mob.SalesPersons!C:E,3,0)</f>
        <v>#N/A</v>
      </c>
    </row>
    <row r="675" spans="1:10" x14ac:dyDescent="0.3">
      <c r="A675"/>
      <c r="B675" s="4" t="e">
        <f>VLOOKUP(A675,DO_Itemwise!A:G,2,FALSE)</f>
        <v>#N/A</v>
      </c>
      <c r="C675" s="6" t="e">
        <f>VLOOKUP(A675,DO_Itemwise!A:G,3,FALSE)</f>
        <v>#N/A</v>
      </c>
      <c r="D675" t="e">
        <f>VLOOKUP(A675,DO_Itemwise!A:G,4,FALSE)</f>
        <v>#N/A</v>
      </c>
      <c r="E675" t="e">
        <f>VLOOKUP(A675,CustomerDetail!A:E,5,0)</f>
        <v>#N/A</v>
      </c>
      <c r="F675" s="6" t="e">
        <f>VLOOKUP(E675,Mob.SalesPersons!C:D,2,0)</f>
        <v>#N/A</v>
      </c>
      <c r="G675" t="str">
        <f>IFERROR(VLOOKUP(D675,CUSTOMER!A:B,2,FALSE),"None")</f>
        <v>None</v>
      </c>
      <c r="H675" t="e">
        <f>VLOOKUP(A675,CustomerDetail!A:F,6,0)</f>
        <v>#N/A</v>
      </c>
      <c r="I675" t="e">
        <f>VLOOKUP(A675,CustomerDetail!A:G,7,0)</f>
        <v>#N/A</v>
      </c>
      <c r="J675" t="e">
        <f>VLOOKUP(E675,Mob.SalesPersons!C:E,3,0)</f>
        <v>#N/A</v>
      </c>
    </row>
    <row r="676" spans="1:10" x14ac:dyDescent="0.3">
      <c r="A676"/>
      <c r="B676" s="4" t="e">
        <f>VLOOKUP(A676,DO_Itemwise!A:G,2,FALSE)</f>
        <v>#N/A</v>
      </c>
      <c r="C676" s="6" t="e">
        <f>VLOOKUP(A676,DO_Itemwise!A:G,3,FALSE)</f>
        <v>#N/A</v>
      </c>
      <c r="D676" t="e">
        <f>VLOOKUP(A676,DO_Itemwise!A:G,4,FALSE)</f>
        <v>#N/A</v>
      </c>
      <c r="E676" t="e">
        <f>VLOOKUP(A676,CustomerDetail!A:E,5,0)</f>
        <v>#N/A</v>
      </c>
      <c r="F676" s="6" t="e">
        <f>VLOOKUP(E676,Mob.SalesPersons!C:D,2,0)</f>
        <v>#N/A</v>
      </c>
      <c r="G676" t="str">
        <f>IFERROR(VLOOKUP(D676,CUSTOMER!A:B,2,FALSE),"None")</f>
        <v>None</v>
      </c>
      <c r="H676" t="e">
        <f>VLOOKUP(A676,CustomerDetail!A:F,6,0)</f>
        <v>#N/A</v>
      </c>
      <c r="I676" t="e">
        <f>VLOOKUP(A676,CustomerDetail!A:G,7,0)</f>
        <v>#N/A</v>
      </c>
      <c r="J676" t="e">
        <f>VLOOKUP(E676,Mob.SalesPersons!C:E,3,0)</f>
        <v>#N/A</v>
      </c>
    </row>
    <row r="677" spans="1:10" x14ac:dyDescent="0.3">
      <c r="A677"/>
      <c r="B677" s="4" t="e">
        <f>VLOOKUP(A677,DO_Itemwise!A:G,2,FALSE)</f>
        <v>#N/A</v>
      </c>
      <c r="C677" s="6" t="e">
        <f>VLOOKUP(A677,DO_Itemwise!A:G,3,FALSE)</f>
        <v>#N/A</v>
      </c>
      <c r="D677" t="e">
        <f>VLOOKUP(A677,DO_Itemwise!A:G,4,FALSE)</f>
        <v>#N/A</v>
      </c>
      <c r="E677" t="e">
        <f>VLOOKUP(A677,CustomerDetail!A:E,5,0)</f>
        <v>#N/A</v>
      </c>
      <c r="F677" s="6" t="e">
        <f>VLOOKUP(E677,Mob.SalesPersons!C:D,2,0)</f>
        <v>#N/A</v>
      </c>
      <c r="G677" t="str">
        <f>IFERROR(VLOOKUP(D677,CUSTOMER!A:B,2,FALSE),"None")</f>
        <v>None</v>
      </c>
      <c r="H677" t="e">
        <f>VLOOKUP(A677,CustomerDetail!A:F,6,0)</f>
        <v>#N/A</v>
      </c>
      <c r="I677" t="e">
        <f>VLOOKUP(A677,CustomerDetail!A:G,7,0)</f>
        <v>#N/A</v>
      </c>
      <c r="J677" t="e">
        <f>VLOOKUP(E677,Mob.SalesPersons!C:E,3,0)</f>
        <v>#N/A</v>
      </c>
    </row>
    <row r="678" spans="1:10" x14ac:dyDescent="0.3">
      <c r="A678"/>
      <c r="B678" s="4" t="e">
        <f>VLOOKUP(A678,DO_Itemwise!A:G,2,FALSE)</f>
        <v>#N/A</v>
      </c>
      <c r="C678" s="6" t="e">
        <f>VLOOKUP(A678,DO_Itemwise!A:G,3,FALSE)</f>
        <v>#N/A</v>
      </c>
      <c r="D678" t="e">
        <f>VLOOKUP(A678,DO_Itemwise!A:G,4,FALSE)</f>
        <v>#N/A</v>
      </c>
      <c r="E678" t="e">
        <f>VLOOKUP(A678,CustomerDetail!A:E,5,0)</f>
        <v>#N/A</v>
      </c>
      <c r="F678" s="6" t="e">
        <f>VLOOKUP(E678,Mob.SalesPersons!C:D,2,0)</f>
        <v>#N/A</v>
      </c>
      <c r="G678" t="str">
        <f>IFERROR(VLOOKUP(D678,CUSTOMER!A:B,2,FALSE),"None")</f>
        <v>None</v>
      </c>
      <c r="H678" t="e">
        <f>VLOOKUP(A678,CustomerDetail!A:F,6,0)</f>
        <v>#N/A</v>
      </c>
      <c r="I678" t="e">
        <f>VLOOKUP(A678,CustomerDetail!A:G,7,0)</f>
        <v>#N/A</v>
      </c>
      <c r="J678" t="e">
        <f>VLOOKUP(E678,Mob.SalesPersons!C:E,3,0)</f>
        <v>#N/A</v>
      </c>
    </row>
    <row r="679" spans="1:10" x14ac:dyDescent="0.3">
      <c r="A679"/>
      <c r="B679" s="4" t="e">
        <f>VLOOKUP(A679,DO_Itemwise!A:G,2,FALSE)</f>
        <v>#N/A</v>
      </c>
      <c r="C679" s="6" t="e">
        <f>VLOOKUP(A679,DO_Itemwise!A:G,3,FALSE)</f>
        <v>#N/A</v>
      </c>
      <c r="D679" t="e">
        <f>VLOOKUP(A679,DO_Itemwise!A:G,4,FALSE)</f>
        <v>#N/A</v>
      </c>
      <c r="E679" t="e">
        <f>VLOOKUP(A679,CustomerDetail!A:E,5,0)</f>
        <v>#N/A</v>
      </c>
      <c r="F679" s="6" t="e">
        <f>VLOOKUP(E679,Mob.SalesPersons!C:D,2,0)</f>
        <v>#N/A</v>
      </c>
      <c r="G679" t="str">
        <f>IFERROR(VLOOKUP(D679,CUSTOMER!A:B,2,FALSE),"None")</f>
        <v>None</v>
      </c>
      <c r="H679" t="e">
        <f>VLOOKUP(A679,CustomerDetail!A:F,6,0)</f>
        <v>#N/A</v>
      </c>
      <c r="I679" t="e">
        <f>VLOOKUP(A679,CustomerDetail!A:G,7,0)</f>
        <v>#N/A</v>
      </c>
      <c r="J679" t="e">
        <f>VLOOKUP(E679,Mob.SalesPersons!C:E,3,0)</f>
        <v>#N/A</v>
      </c>
    </row>
    <row r="680" spans="1:10" x14ac:dyDescent="0.3">
      <c r="A680"/>
      <c r="B680" s="4" t="e">
        <f>VLOOKUP(A680,DO_Itemwise!A:G,2,FALSE)</f>
        <v>#N/A</v>
      </c>
      <c r="C680" s="6" t="e">
        <f>VLOOKUP(A680,DO_Itemwise!A:G,3,FALSE)</f>
        <v>#N/A</v>
      </c>
      <c r="D680" t="e">
        <f>VLOOKUP(A680,DO_Itemwise!A:G,4,FALSE)</f>
        <v>#N/A</v>
      </c>
      <c r="E680" t="e">
        <f>VLOOKUP(A680,CustomerDetail!A:E,5,0)</f>
        <v>#N/A</v>
      </c>
      <c r="F680" s="6" t="e">
        <f>VLOOKUP(E680,Mob.SalesPersons!C:D,2,0)</f>
        <v>#N/A</v>
      </c>
      <c r="G680" t="str">
        <f>IFERROR(VLOOKUP(D680,CUSTOMER!A:B,2,FALSE),"None")</f>
        <v>None</v>
      </c>
      <c r="H680" t="e">
        <f>VLOOKUP(A680,CustomerDetail!A:F,6,0)</f>
        <v>#N/A</v>
      </c>
      <c r="I680" t="e">
        <f>VLOOKUP(A680,CustomerDetail!A:G,7,0)</f>
        <v>#N/A</v>
      </c>
      <c r="J680" t="e">
        <f>VLOOKUP(E680,Mob.SalesPersons!C:E,3,0)</f>
        <v>#N/A</v>
      </c>
    </row>
    <row r="681" spans="1:10" x14ac:dyDescent="0.3">
      <c r="A681"/>
      <c r="B681" s="4" t="e">
        <f>VLOOKUP(A681,DO_Itemwise!A:G,2,FALSE)</f>
        <v>#N/A</v>
      </c>
      <c r="C681" s="6" t="e">
        <f>VLOOKUP(A681,DO_Itemwise!A:G,3,FALSE)</f>
        <v>#N/A</v>
      </c>
      <c r="D681" t="e">
        <f>VLOOKUP(A681,DO_Itemwise!A:G,4,FALSE)</f>
        <v>#N/A</v>
      </c>
      <c r="E681" t="e">
        <f>VLOOKUP(A681,CustomerDetail!A:E,5,0)</f>
        <v>#N/A</v>
      </c>
      <c r="F681" s="6" t="e">
        <f>VLOOKUP(E681,Mob.SalesPersons!C:D,2,0)</f>
        <v>#N/A</v>
      </c>
      <c r="G681" t="str">
        <f>IFERROR(VLOOKUP(D681,CUSTOMER!A:B,2,FALSE),"None")</f>
        <v>None</v>
      </c>
      <c r="H681" t="e">
        <f>VLOOKUP(A681,CustomerDetail!A:F,6,0)</f>
        <v>#N/A</v>
      </c>
      <c r="I681" t="e">
        <f>VLOOKUP(A681,CustomerDetail!A:G,7,0)</f>
        <v>#N/A</v>
      </c>
      <c r="J681" t="e">
        <f>VLOOKUP(E681,Mob.SalesPersons!C:E,3,0)</f>
        <v>#N/A</v>
      </c>
    </row>
    <row r="682" spans="1:10" x14ac:dyDescent="0.3">
      <c r="A682"/>
      <c r="B682" s="4" t="e">
        <f>VLOOKUP(A682,DO_Itemwise!A:G,2,FALSE)</f>
        <v>#N/A</v>
      </c>
      <c r="C682" s="6" t="e">
        <f>VLOOKUP(A682,DO_Itemwise!A:G,3,FALSE)</f>
        <v>#N/A</v>
      </c>
      <c r="D682" t="e">
        <f>VLOOKUP(A682,DO_Itemwise!A:G,4,FALSE)</f>
        <v>#N/A</v>
      </c>
      <c r="E682" t="e">
        <f>VLOOKUP(A682,CustomerDetail!A:E,5,0)</f>
        <v>#N/A</v>
      </c>
      <c r="F682" s="6" t="e">
        <f>VLOOKUP(E682,Mob.SalesPersons!C:D,2,0)</f>
        <v>#N/A</v>
      </c>
      <c r="G682" t="str">
        <f>IFERROR(VLOOKUP(D682,CUSTOMER!A:B,2,FALSE),"None")</f>
        <v>None</v>
      </c>
      <c r="H682" t="e">
        <f>VLOOKUP(A682,CustomerDetail!A:F,6,0)</f>
        <v>#N/A</v>
      </c>
      <c r="I682" t="e">
        <f>VLOOKUP(A682,CustomerDetail!A:G,7,0)</f>
        <v>#N/A</v>
      </c>
      <c r="J682" t="e">
        <f>VLOOKUP(E682,Mob.SalesPersons!C:E,3,0)</f>
        <v>#N/A</v>
      </c>
    </row>
    <row r="683" spans="1:10" x14ac:dyDescent="0.3">
      <c r="A683"/>
      <c r="B683" s="4" t="e">
        <f>VLOOKUP(A683,DO_Itemwise!A:G,2,FALSE)</f>
        <v>#N/A</v>
      </c>
      <c r="C683" s="6" t="e">
        <f>VLOOKUP(A683,DO_Itemwise!A:G,3,FALSE)</f>
        <v>#N/A</v>
      </c>
      <c r="D683" t="e">
        <f>VLOOKUP(A683,DO_Itemwise!A:G,4,FALSE)</f>
        <v>#N/A</v>
      </c>
      <c r="E683" t="e">
        <f>VLOOKUP(A683,CustomerDetail!A:E,5,0)</f>
        <v>#N/A</v>
      </c>
      <c r="F683" s="6" t="e">
        <f>VLOOKUP(E683,Mob.SalesPersons!C:D,2,0)</f>
        <v>#N/A</v>
      </c>
      <c r="G683" t="str">
        <f>IFERROR(VLOOKUP(D683,CUSTOMER!A:B,2,FALSE),"None")</f>
        <v>None</v>
      </c>
      <c r="H683" t="e">
        <f>VLOOKUP(A683,CustomerDetail!A:F,6,0)</f>
        <v>#N/A</v>
      </c>
      <c r="I683" t="e">
        <f>VLOOKUP(A683,CustomerDetail!A:G,7,0)</f>
        <v>#N/A</v>
      </c>
      <c r="J683" t="e">
        <f>VLOOKUP(E683,Mob.SalesPersons!C:E,3,0)</f>
        <v>#N/A</v>
      </c>
    </row>
    <row r="684" spans="1:10" x14ac:dyDescent="0.3">
      <c r="A684"/>
      <c r="B684" s="4" t="e">
        <f>VLOOKUP(A684,DO_Itemwise!A:G,2,FALSE)</f>
        <v>#N/A</v>
      </c>
      <c r="C684" s="6" t="e">
        <f>VLOOKUP(A684,DO_Itemwise!A:G,3,FALSE)</f>
        <v>#N/A</v>
      </c>
      <c r="D684" t="e">
        <f>VLOOKUP(A684,DO_Itemwise!A:G,4,FALSE)</f>
        <v>#N/A</v>
      </c>
      <c r="E684" t="e">
        <f>VLOOKUP(A684,CustomerDetail!A:E,5,0)</f>
        <v>#N/A</v>
      </c>
      <c r="F684" s="6" t="e">
        <f>VLOOKUP(E684,Mob.SalesPersons!C:D,2,0)</f>
        <v>#N/A</v>
      </c>
      <c r="G684" t="str">
        <f>IFERROR(VLOOKUP(D684,CUSTOMER!A:B,2,FALSE),"None")</f>
        <v>None</v>
      </c>
      <c r="H684" t="e">
        <f>VLOOKUP(A684,CustomerDetail!A:F,6,0)</f>
        <v>#N/A</v>
      </c>
      <c r="I684" t="e">
        <f>VLOOKUP(A684,CustomerDetail!A:G,7,0)</f>
        <v>#N/A</v>
      </c>
      <c r="J684" t="e">
        <f>VLOOKUP(E684,Mob.SalesPersons!C:E,3,0)</f>
        <v>#N/A</v>
      </c>
    </row>
    <row r="685" spans="1:10" x14ac:dyDescent="0.3">
      <c r="A685"/>
      <c r="B685" s="4" t="e">
        <f>VLOOKUP(A685,DO_Itemwise!A:G,2,FALSE)</f>
        <v>#N/A</v>
      </c>
      <c r="C685" s="6" t="e">
        <f>VLOOKUP(A685,DO_Itemwise!A:G,3,FALSE)</f>
        <v>#N/A</v>
      </c>
      <c r="D685" t="e">
        <f>VLOOKUP(A685,DO_Itemwise!A:G,4,FALSE)</f>
        <v>#N/A</v>
      </c>
      <c r="E685" t="e">
        <f>VLOOKUP(A685,CustomerDetail!A:E,5,0)</f>
        <v>#N/A</v>
      </c>
      <c r="F685" s="6" t="e">
        <f>VLOOKUP(E685,Mob.SalesPersons!C:D,2,0)</f>
        <v>#N/A</v>
      </c>
      <c r="G685" t="str">
        <f>IFERROR(VLOOKUP(D685,CUSTOMER!A:B,2,FALSE),"None")</f>
        <v>None</v>
      </c>
      <c r="H685" t="e">
        <f>VLOOKUP(A685,CustomerDetail!A:F,6,0)</f>
        <v>#N/A</v>
      </c>
      <c r="I685" t="e">
        <f>VLOOKUP(A685,CustomerDetail!A:G,7,0)</f>
        <v>#N/A</v>
      </c>
      <c r="J685" t="e">
        <f>VLOOKUP(E685,Mob.SalesPersons!C:E,3,0)</f>
        <v>#N/A</v>
      </c>
    </row>
    <row r="686" spans="1:10" x14ac:dyDescent="0.3">
      <c r="A686"/>
      <c r="B686" s="4" t="e">
        <f>VLOOKUP(A686,DO_Itemwise!A:G,2,FALSE)</f>
        <v>#N/A</v>
      </c>
      <c r="C686" s="6" t="e">
        <f>VLOOKUP(A686,DO_Itemwise!A:G,3,FALSE)</f>
        <v>#N/A</v>
      </c>
      <c r="D686" t="e">
        <f>VLOOKUP(A686,DO_Itemwise!A:G,4,FALSE)</f>
        <v>#N/A</v>
      </c>
      <c r="E686" t="e">
        <f>VLOOKUP(A686,CustomerDetail!A:E,5,0)</f>
        <v>#N/A</v>
      </c>
      <c r="F686" s="6" t="e">
        <f>VLOOKUP(E686,Mob.SalesPersons!C:D,2,0)</f>
        <v>#N/A</v>
      </c>
      <c r="G686" t="str">
        <f>IFERROR(VLOOKUP(D686,CUSTOMER!A:B,2,FALSE),"None")</f>
        <v>None</v>
      </c>
      <c r="H686" t="e">
        <f>VLOOKUP(A686,CustomerDetail!A:F,6,0)</f>
        <v>#N/A</v>
      </c>
      <c r="I686" t="e">
        <f>VLOOKUP(A686,CustomerDetail!A:G,7,0)</f>
        <v>#N/A</v>
      </c>
      <c r="J686" t="e">
        <f>VLOOKUP(E686,Mob.SalesPersons!C:E,3,0)</f>
        <v>#N/A</v>
      </c>
    </row>
    <row r="687" spans="1:10" x14ac:dyDescent="0.3">
      <c r="A687"/>
      <c r="B687" s="4" t="e">
        <f>VLOOKUP(A687,DO_Itemwise!A:G,2,FALSE)</f>
        <v>#N/A</v>
      </c>
      <c r="C687" s="6" t="e">
        <f>VLOOKUP(A687,DO_Itemwise!A:G,3,FALSE)</f>
        <v>#N/A</v>
      </c>
      <c r="D687" t="e">
        <f>VLOOKUP(A687,DO_Itemwise!A:G,4,FALSE)</f>
        <v>#N/A</v>
      </c>
      <c r="E687" t="e">
        <f>VLOOKUP(A687,CustomerDetail!A:E,5,0)</f>
        <v>#N/A</v>
      </c>
      <c r="F687" s="6" t="e">
        <f>VLOOKUP(E687,Mob.SalesPersons!C:D,2,0)</f>
        <v>#N/A</v>
      </c>
      <c r="G687" t="str">
        <f>IFERROR(VLOOKUP(D687,CUSTOMER!A:B,2,FALSE),"None")</f>
        <v>None</v>
      </c>
      <c r="H687" t="e">
        <f>VLOOKUP(A687,CustomerDetail!A:F,6,0)</f>
        <v>#N/A</v>
      </c>
      <c r="I687" t="e">
        <f>VLOOKUP(A687,CustomerDetail!A:G,7,0)</f>
        <v>#N/A</v>
      </c>
      <c r="J687" t="e">
        <f>VLOOKUP(E687,Mob.SalesPersons!C:E,3,0)</f>
        <v>#N/A</v>
      </c>
    </row>
    <row r="688" spans="1:10" x14ac:dyDescent="0.3">
      <c r="A688"/>
      <c r="B688" s="4" t="e">
        <f>VLOOKUP(A688,DO_Itemwise!A:G,2,FALSE)</f>
        <v>#N/A</v>
      </c>
      <c r="C688" s="6" t="e">
        <f>VLOOKUP(A688,DO_Itemwise!A:G,3,FALSE)</f>
        <v>#N/A</v>
      </c>
      <c r="D688" t="e">
        <f>VLOOKUP(A688,DO_Itemwise!A:G,4,FALSE)</f>
        <v>#N/A</v>
      </c>
      <c r="E688" t="e">
        <f>VLOOKUP(A688,CustomerDetail!A:E,5,0)</f>
        <v>#N/A</v>
      </c>
      <c r="F688" s="6" t="e">
        <f>VLOOKUP(E688,Mob.SalesPersons!C:D,2,0)</f>
        <v>#N/A</v>
      </c>
      <c r="G688" t="str">
        <f>IFERROR(VLOOKUP(D688,CUSTOMER!A:B,2,FALSE),"None")</f>
        <v>None</v>
      </c>
      <c r="H688" t="e">
        <f>VLOOKUP(A688,CustomerDetail!A:F,6,0)</f>
        <v>#N/A</v>
      </c>
      <c r="I688" t="e">
        <f>VLOOKUP(A688,CustomerDetail!A:G,7,0)</f>
        <v>#N/A</v>
      </c>
      <c r="J688" t="e">
        <f>VLOOKUP(E688,Mob.SalesPersons!C:E,3,0)</f>
        <v>#N/A</v>
      </c>
    </row>
    <row r="689" spans="1:10" x14ac:dyDescent="0.3">
      <c r="A689"/>
      <c r="B689" s="4" t="e">
        <f>VLOOKUP(A689,DO_Itemwise!A:G,2,FALSE)</f>
        <v>#N/A</v>
      </c>
      <c r="C689" s="6" t="e">
        <f>VLOOKUP(A689,DO_Itemwise!A:G,3,FALSE)</f>
        <v>#N/A</v>
      </c>
      <c r="D689" t="e">
        <f>VLOOKUP(A689,DO_Itemwise!A:G,4,FALSE)</f>
        <v>#N/A</v>
      </c>
      <c r="E689" t="e">
        <f>VLOOKUP(A689,CustomerDetail!A:E,5,0)</f>
        <v>#N/A</v>
      </c>
      <c r="F689" s="6" t="e">
        <f>VLOOKUP(E689,Mob.SalesPersons!C:D,2,0)</f>
        <v>#N/A</v>
      </c>
      <c r="G689" t="str">
        <f>IFERROR(VLOOKUP(D689,CUSTOMER!A:B,2,FALSE),"None")</f>
        <v>None</v>
      </c>
      <c r="H689" t="e">
        <f>VLOOKUP(A689,CustomerDetail!A:F,6,0)</f>
        <v>#N/A</v>
      </c>
      <c r="I689" t="e">
        <f>VLOOKUP(A689,CustomerDetail!A:G,7,0)</f>
        <v>#N/A</v>
      </c>
      <c r="J689" t="e">
        <f>VLOOKUP(E689,Mob.SalesPersons!C:E,3,0)</f>
        <v>#N/A</v>
      </c>
    </row>
    <row r="690" spans="1:10" x14ac:dyDescent="0.3">
      <c r="A690"/>
      <c r="B690" s="4" t="e">
        <f>VLOOKUP(A690,DO_Itemwise!A:G,2,FALSE)</f>
        <v>#N/A</v>
      </c>
      <c r="C690" s="6" t="e">
        <f>VLOOKUP(A690,DO_Itemwise!A:G,3,FALSE)</f>
        <v>#N/A</v>
      </c>
      <c r="D690" t="e">
        <f>VLOOKUP(A690,DO_Itemwise!A:G,4,FALSE)</f>
        <v>#N/A</v>
      </c>
      <c r="E690" t="e">
        <f>VLOOKUP(A690,CustomerDetail!A:E,5,0)</f>
        <v>#N/A</v>
      </c>
      <c r="F690" s="6" t="e">
        <f>VLOOKUP(E690,Mob.SalesPersons!C:D,2,0)</f>
        <v>#N/A</v>
      </c>
      <c r="G690" t="str">
        <f>IFERROR(VLOOKUP(D690,CUSTOMER!A:B,2,FALSE),"None")</f>
        <v>None</v>
      </c>
      <c r="H690" t="e">
        <f>VLOOKUP(A690,CustomerDetail!A:F,6,0)</f>
        <v>#N/A</v>
      </c>
      <c r="I690" t="e">
        <f>VLOOKUP(A690,CustomerDetail!A:G,7,0)</f>
        <v>#N/A</v>
      </c>
      <c r="J690" t="e">
        <f>VLOOKUP(E690,Mob.SalesPersons!C:E,3,0)</f>
        <v>#N/A</v>
      </c>
    </row>
    <row r="691" spans="1:10" x14ac:dyDescent="0.3">
      <c r="A691"/>
      <c r="B691" s="4" t="e">
        <f>VLOOKUP(A691,DO_Itemwise!A:G,2,FALSE)</f>
        <v>#N/A</v>
      </c>
      <c r="C691" s="6" t="e">
        <f>VLOOKUP(A691,DO_Itemwise!A:G,3,FALSE)</f>
        <v>#N/A</v>
      </c>
      <c r="D691" t="e">
        <f>VLOOKUP(A691,DO_Itemwise!A:G,4,FALSE)</f>
        <v>#N/A</v>
      </c>
      <c r="E691" t="e">
        <f>VLOOKUP(A691,CustomerDetail!A:E,5,0)</f>
        <v>#N/A</v>
      </c>
      <c r="F691" s="6" t="e">
        <f>VLOOKUP(E691,Mob.SalesPersons!C:D,2,0)</f>
        <v>#N/A</v>
      </c>
      <c r="G691" t="str">
        <f>IFERROR(VLOOKUP(D691,CUSTOMER!A:B,2,FALSE),"None")</f>
        <v>None</v>
      </c>
      <c r="H691" t="e">
        <f>VLOOKUP(A691,CustomerDetail!A:F,6,0)</f>
        <v>#N/A</v>
      </c>
      <c r="I691" t="e">
        <f>VLOOKUP(A691,CustomerDetail!A:G,7,0)</f>
        <v>#N/A</v>
      </c>
      <c r="J691" t="e">
        <f>VLOOKUP(E691,Mob.SalesPersons!C:E,3,0)</f>
        <v>#N/A</v>
      </c>
    </row>
    <row r="692" spans="1:10" x14ac:dyDescent="0.3">
      <c r="A692"/>
      <c r="B692" s="4" t="e">
        <f>VLOOKUP(A692,DO_Itemwise!A:G,2,FALSE)</f>
        <v>#N/A</v>
      </c>
      <c r="C692" s="6" t="e">
        <f>VLOOKUP(A692,DO_Itemwise!A:G,3,FALSE)</f>
        <v>#N/A</v>
      </c>
      <c r="D692" t="e">
        <f>VLOOKUP(A692,DO_Itemwise!A:G,4,FALSE)</f>
        <v>#N/A</v>
      </c>
      <c r="E692" t="e">
        <f>VLOOKUP(A692,CustomerDetail!A:E,5,0)</f>
        <v>#N/A</v>
      </c>
      <c r="F692" s="6" t="e">
        <f>VLOOKUP(E692,Mob.SalesPersons!C:D,2,0)</f>
        <v>#N/A</v>
      </c>
      <c r="G692" t="str">
        <f>IFERROR(VLOOKUP(D692,CUSTOMER!A:B,2,FALSE),"None")</f>
        <v>None</v>
      </c>
      <c r="H692" t="e">
        <f>VLOOKUP(A692,CustomerDetail!A:F,6,0)</f>
        <v>#N/A</v>
      </c>
      <c r="I692" t="e">
        <f>VLOOKUP(A692,CustomerDetail!A:G,7,0)</f>
        <v>#N/A</v>
      </c>
      <c r="J692" t="e">
        <f>VLOOKUP(E692,Mob.SalesPersons!C:E,3,0)</f>
        <v>#N/A</v>
      </c>
    </row>
    <row r="693" spans="1:10" x14ac:dyDescent="0.3">
      <c r="A693"/>
      <c r="B693" s="4" t="e">
        <f>VLOOKUP(A693,DO_Itemwise!A:G,2,FALSE)</f>
        <v>#N/A</v>
      </c>
      <c r="C693" s="6" t="e">
        <f>VLOOKUP(A693,DO_Itemwise!A:G,3,FALSE)</f>
        <v>#N/A</v>
      </c>
      <c r="D693" t="e">
        <f>VLOOKUP(A693,DO_Itemwise!A:G,4,FALSE)</f>
        <v>#N/A</v>
      </c>
      <c r="E693" t="e">
        <f>VLOOKUP(A693,CustomerDetail!A:E,5,0)</f>
        <v>#N/A</v>
      </c>
      <c r="F693" s="6" t="e">
        <f>VLOOKUP(E693,Mob.SalesPersons!C:D,2,0)</f>
        <v>#N/A</v>
      </c>
      <c r="G693" t="str">
        <f>IFERROR(VLOOKUP(D693,CUSTOMER!A:B,2,FALSE),"None")</f>
        <v>None</v>
      </c>
      <c r="H693" t="e">
        <f>VLOOKUP(A693,CustomerDetail!A:F,6,0)</f>
        <v>#N/A</v>
      </c>
      <c r="I693" t="e">
        <f>VLOOKUP(A693,CustomerDetail!A:G,7,0)</f>
        <v>#N/A</v>
      </c>
      <c r="J693" t="e">
        <f>VLOOKUP(E693,Mob.SalesPersons!C:E,3,0)</f>
        <v>#N/A</v>
      </c>
    </row>
    <row r="694" spans="1:10" x14ac:dyDescent="0.3">
      <c r="A694"/>
      <c r="B694" s="4" t="e">
        <f>VLOOKUP(A694,DO_Itemwise!A:G,2,FALSE)</f>
        <v>#N/A</v>
      </c>
      <c r="C694" s="6" t="e">
        <f>VLOOKUP(A694,DO_Itemwise!A:G,3,FALSE)</f>
        <v>#N/A</v>
      </c>
      <c r="D694" t="e">
        <f>VLOOKUP(A694,DO_Itemwise!A:G,4,FALSE)</f>
        <v>#N/A</v>
      </c>
      <c r="E694" t="e">
        <f>VLOOKUP(A694,CustomerDetail!A:E,5,0)</f>
        <v>#N/A</v>
      </c>
      <c r="F694" s="6" t="e">
        <f>VLOOKUP(E694,Mob.SalesPersons!C:D,2,0)</f>
        <v>#N/A</v>
      </c>
      <c r="G694" t="str">
        <f>IFERROR(VLOOKUP(D694,CUSTOMER!A:B,2,FALSE),"None")</f>
        <v>None</v>
      </c>
      <c r="H694" t="e">
        <f>VLOOKUP(A694,CustomerDetail!A:F,6,0)</f>
        <v>#N/A</v>
      </c>
      <c r="I694" t="e">
        <f>VLOOKUP(A694,CustomerDetail!A:G,7,0)</f>
        <v>#N/A</v>
      </c>
      <c r="J694" t="e">
        <f>VLOOKUP(E694,Mob.SalesPersons!C:E,3,0)</f>
        <v>#N/A</v>
      </c>
    </row>
    <row r="695" spans="1:10" x14ac:dyDescent="0.3">
      <c r="A695"/>
      <c r="B695" s="4" t="e">
        <f>VLOOKUP(A695,DO_Itemwise!A:G,2,FALSE)</f>
        <v>#N/A</v>
      </c>
      <c r="C695" s="6" t="e">
        <f>VLOOKUP(A695,DO_Itemwise!A:G,3,FALSE)</f>
        <v>#N/A</v>
      </c>
      <c r="D695" t="e">
        <f>VLOOKUP(A695,DO_Itemwise!A:G,4,FALSE)</f>
        <v>#N/A</v>
      </c>
      <c r="E695" t="e">
        <f>VLOOKUP(A695,CustomerDetail!A:E,5,0)</f>
        <v>#N/A</v>
      </c>
      <c r="F695" s="6" t="e">
        <f>VLOOKUP(E695,Mob.SalesPersons!C:D,2,0)</f>
        <v>#N/A</v>
      </c>
      <c r="G695" t="str">
        <f>IFERROR(VLOOKUP(D695,CUSTOMER!A:B,2,FALSE),"None")</f>
        <v>None</v>
      </c>
      <c r="H695" t="e">
        <f>VLOOKUP(A695,CustomerDetail!A:F,6,0)</f>
        <v>#N/A</v>
      </c>
      <c r="I695" t="e">
        <f>VLOOKUP(A695,CustomerDetail!A:G,7,0)</f>
        <v>#N/A</v>
      </c>
      <c r="J695" t="e">
        <f>VLOOKUP(E695,Mob.SalesPersons!C:E,3,0)</f>
        <v>#N/A</v>
      </c>
    </row>
    <row r="696" spans="1:10" x14ac:dyDescent="0.3">
      <c r="A696"/>
      <c r="B696" s="4" t="e">
        <f>VLOOKUP(A696,DO_Itemwise!A:G,2,FALSE)</f>
        <v>#N/A</v>
      </c>
      <c r="C696" s="6" t="e">
        <f>VLOOKUP(A696,DO_Itemwise!A:G,3,FALSE)</f>
        <v>#N/A</v>
      </c>
      <c r="D696" t="e">
        <f>VLOOKUP(A696,DO_Itemwise!A:G,4,FALSE)</f>
        <v>#N/A</v>
      </c>
      <c r="E696" t="e">
        <f>VLOOKUP(A696,CustomerDetail!A:E,5,0)</f>
        <v>#N/A</v>
      </c>
      <c r="F696" s="6" t="e">
        <f>VLOOKUP(E696,Mob.SalesPersons!C:D,2,0)</f>
        <v>#N/A</v>
      </c>
      <c r="G696" t="str">
        <f>IFERROR(VLOOKUP(D696,CUSTOMER!A:B,2,FALSE),"None")</f>
        <v>None</v>
      </c>
      <c r="H696" t="e">
        <f>VLOOKUP(A696,CustomerDetail!A:F,6,0)</f>
        <v>#N/A</v>
      </c>
      <c r="I696" t="e">
        <f>VLOOKUP(A696,CustomerDetail!A:G,7,0)</f>
        <v>#N/A</v>
      </c>
      <c r="J696" t="e">
        <f>VLOOKUP(E696,Mob.SalesPersons!C:E,3,0)</f>
        <v>#N/A</v>
      </c>
    </row>
    <row r="697" spans="1:10" x14ac:dyDescent="0.3">
      <c r="A697"/>
      <c r="B697" s="4" t="e">
        <f>VLOOKUP(A697,DO_Itemwise!A:G,2,FALSE)</f>
        <v>#N/A</v>
      </c>
      <c r="C697" s="6" t="e">
        <f>VLOOKUP(A697,DO_Itemwise!A:G,3,FALSE)</f>
        <v>#N/A</v>
      </c>
      <c r="D697" t="e">
        <f>VLOOKUP(A697,DO_Itemwise!A:G,4,FALSE)</f>
        <v>#N/A</v>
      </c>
      <c r="E697" t="e">
        <f>VLOOKUP(A697,CustomerDetail!A:E,5,0)</f>
        <v>#N/A</v>
      </c>
      <c r="F697" s="6" t="e">
        <f>VLOOKUP(E697,Mob.SalesPersons!C:D,2,0)</f>
        <v>#N/A</v>
      </c>
      <c r="G697" t="str">
        <f>IFERROR(VLOOKUP(D697,CUSTOMER!A:B,2,FALSE),"None")</f>
        <v>None</v>
      </c>
      <c r="H697" t="e">
        <f>VLOOKUP(A697,CustomerDetail!A:F,6,0)</f>
        <v>#N/A</v>
      </c>
      <c r="I697" t="e">
        <f>VLOOKUP(A697,CustomerDetail!A:G,7,0)</f>
        <v>#N/A</v>
      </c>
      <c r="J697" t="e">
        <f>VLOOKUP(E697,Mob.SalesPersons!C:E,3,0)</f>
        <v>#N/A</v>
      </c>
    </row>
    <row r="698" spans="1:10" x14ac:dyDescent="0.3">
      <c r="A698"/>
      <c r="B698" s="4" t="e">
        <f>VLOOKUP(A698,DO_Itemwise!A:G,2,FALSE)</f>
        <v>#N/A</v>
      </c>
      <c r="C698" s="6" t="e">
        <f>VLOOKUP(A698,DO_Itemwise!A:G,3,FALSE)</f>
        <v>#N/A</v>
      </c>
      <c r="D698" t="e">
        <f>VLOOKUP(A698,DO_Itemwise!A:G,4,FALSE)</f>
        <v>#N/A</v>
      </c>
      <c r="E698" t="e">
        <f>VLOOKUP(A698,CustomerDetail!A:E,5,0)</f>
        <v>#N/A</v>
      </c>
      <c r="F698" s="6" t="e">
        <f>VLOOKUP(E698,Mob.SalesPersons!C:D,2,0)</f>
        <v>#N/A</v>
      </c>
      <c r="G698" t="str">
        <f>IFERROR(VLOOKUP(D698,CUSTOMER!A:B,2,FALSE),"None")</f>
        <v>None</v>
      </c>
      <c r="H698" t="e">
        <f>VLOOKUP(A698,CustomerDetail!A:F,6,0)</f>
        <v>#N/A</v>
      </c>
      <c r="I698" t="e">
        <f>VLOOKUP(A698,CustomerDetail!A:G,7,0)</f>
        <v>#N/A</v>
      </c>
      <c r="J698" t="e">
        <f>VLOOKUP(E698,Mob.SalesPersons!C:E,3,0)</f>
        <v>#N/A</v>
      </c>
    </row>
    <row r="699" spans="1:10" x14ac:dyDescent="0.3">
      <c r="A699"/>
      <c r="B699" s="4" t="e">
        <f>VLOOKUP(A699,DO_Itemwise!A:G,2,FALSE)</f>
        <v>#N/A</v>
      </c>
      <c r="C699" s="6" t="e">
        <f>VLOOKUP(A699,DO_Itemwise!A:G,3,FALSE)</f>
        <v>#N/A</v>
      </c>
      <c r="D699" t="e">
        <f>VLOOKUP(A699,DO_Itemwise!A:G,4,FALSE)</f>
        <v>#N/A</v>
      </c>
      <c r="E699" t="e">
        <f>VLOOKUP(A699,CustomerDetail!A:E,5,0)</f>
        <v>#N/A</v>
      </c>
      <c r="F699" s="6" t="e">
        <f>VLOOKUP(E699,Mob.SalesPersons!C:D,2,0)</f>
        <v>#N/A</v>
      </c>
      <c r="G699" t="str">
        <f>IFERROR(VLOOKUP(D699,CUSTOMER!A:B,2,FALSE),"None")</f>
        <v>None</v>
      </c>
      <c r="H699" t="e">
        <f>VLOOKUP(A699,CustomerDetail!A:F,6,0)</f>
        <v>#N/A</v>
      </c>
      <c r="I699" t="e">
        <f>VLOOKUP(A699,CustomerDetail!A:G,7,0)</f>
        <v>#N/A</v>
      </c>
      <c r="J699" t="e">
        <f>VLOOKUP(E699,Mob.SalesPersons!C:E,3,0)</f>
        <v>#N/A</v>
      </c>
    </row>
    <row r="700" spans="1:10" x14ac:dyDescent="0.3">
      <c r="A700"/>
      <c r="B700" s="4" t="e">
        <f>VLOOKUP(A700,DO_Itemwise!A:G,2,FALSE)</f>
        <v>#N/A</v>
      </c>
      <c r="C700" s="6" t="e">
        <f>VLOOKUP(A700,DO_Itemwise!A:G,3,FALSE)</f>
        <v>#N/A</v>
      </c>
      <c r="D700" t="e">
        <f>VLOOKUP(A700,DO_Itemwise!A:G,4,FALSE)</f>
        <v>#N/A</v>
      </c>
      <c r="E700" t="e">
        <f>VLOOKUP(A700,CustomerDetail!A:E,5,0)</f>
        <v>#N/A</v>
      </c>
      <c r="F700" s="6" t="e">
        <f>VLOOKUP(E700,Mob.SalesPersons!C:D,2,0)</f>
        <v>#N/A</v>
      </c>
      <c r="G700" t="str">
        <f>IFERROR(VLOOKUP(D700,CUSTOMER!A:B,2,FALSE),"None")</f>
        <v>None</v>
      </c>
      <c r="H700" t="e">
        <f>VLOOKUP(A700,CustomerDetail!A:F,6,0)</f>
        <v>#N/A</v>
      </c>
      <c r="I700" t="e">
        <f>VLOOKUP(A700,CustomerDetail!A:G,7,0)</f>
        <v>#N/A</v>
      </c>
      <c r="J700" t="e">
        <f>VLOOKUP(E700,Mob.SalesPersons!C:E,3,0)</f>
        <v>#N/A</v>
      </c>
    </row>
    <row r="701" spans="1:10" x14ac:dyDescent="0.3">
      <c r="A701"/>
      <c r="B701" s="4" t="e">
        <f>VLOOKUP(A701,DO_Itemwise!A:G,2,FALSE)</f>
        <v>#N/A</v>
      </c>
      <c r="C701" s="6" t="e">
        <f>VLOOKUP(A701,DO_Itemwise!A:G,3,FALSE)</f>
        <v>#N/A</v>
      </c>
      <c r="D701" t="e">
        <f>VLOOKUP(A701,DO_Itemwise!A:G,4,FALSE)</f>
        <v>#N/A</v>
      </c>
      <c r="E701" t="e">
        <f>VLOOKUP(A701,CustomerDetail!A:E,5,0)</f>
        <v>#N/A</v>
      </c>
      <c r="F701" s="6" t="e">
        <f>VLOOKUP(E701,Mob.SalesPersons!C:D,2,0)</f>
        <v>#N/A</v>
      </c>
      <c r="G701" t="str">
        <f>IFERROR(VLOOKUP(D701,CUSTOMER!A:B,2,FALSE),"None")</f>
        <v>None</v>
      </c>
      <c r="H701" t="e">
        <f>VLOOKUP(A701,CustomerDetail!A:F,6,0)</f>
        <v>#N/A</v>
      </c>
      <c r="I701" t="e">
        <f>VLOOKUP(A701,CustomerDetail!A:G,7,0)</f>
        <v>#N/A</v>
      </c>
      <c r="J701" t="e">
        <f>VLOOKUP(E701,Mob.SalesPersons!C:E,3,0)</f>
        <v>#N/A</v>
      </c>
    </row>
    <row r="702" spans="1:10" x14ac:dyDescent="0.3">
      <c r="A702"/>
      <c r="B702" s="4" t="e">
        <f>VLOOKUP(A702,DO_Itemwise!A:G,2,FALSE)</f>
        <v>#N/A</v>
      </c>
      <c r="C702" s="6" t="e">
        <f>VLOOKUP(A702,DO_Itemwise!A:G,3,FALSE)</f>
        <v>#N/A</v>
      </c>
      <c r="D702" t="e">
        <f>VLOOKUP(A702,DO_Itemwise!A:G,4,FALSE)</f>
        <v>#N/A</v>
      </c>
      <c r="E702" t="e">
        <f>VLOOKUP(A702,CustomerDetail!A:E,5,0)</f>
        <v>#N/A</v>
      </c>
      <c r="F702" s="6" t="e">
        <f>VLOOKUP(E702,Mob.SalesPersons!C:D,2,0)</f>
        <v>#N/A</v>
      </c>
      <c r="G702" t="str">
        <f>IFERROR(VLOOKUP(D702,CUSTOMER!A:B,2,FALSE),"None")</f>
        <v>None</v>
      </c>
      <c r="H702" t="e">
        <f>VLOOKUP(A702,CustomerDetail!A:F,6,0)</f>
        <v>#N/A</v>
      </c>
      <c r="I702" t="e">
        <f>VLOOKUP(A702,CustomerDetail!A:G,7,0)</f>
        <v>#N/A</v>
      </c>
      <c r="J702" t="e">
        <f>VLOOKUP(E702,Mob.SalesPersons!C:E,3,0)</f>
        <v>#N/A</v>
      </c>
    </row>
    <row r="703" spans="1:10" x14ac:dyDescent="0.3">
      <c r="A703"/>
      <c r="B703" s="4" t="e">
        <f>VLOOKUP(A703,DO_Itemwise!A:G,2,FALSE)</f>
        <v>#N/A</v>
      </c>
      <c r="C703" s="6" t="e">
        <f>VLOOKUP(A703,DO_Itemwise!A:G,3,FALSE)</f>
        <v>#N/A</v>
      </c>
      <c r="D703" t="e">
        <f>VLOOKUP(A703,DO_Itemwise!A:G,4,FALSE)</f>
        <v>#N/A</v>
      </c>
      <c r="E703" t="e">
        <f>VLOOKUP(A703,CustomerDetail!A:E,5,0)</f>
        <v>#N/A</v>
      </c>
      <c r="F703" s="6" t="e">
        <f>VLOOKUP(E703,Mob.SalesPersons!C:D,2,0)</f>
        <v>#N/A</v>
      </c>
      <c r="G703" t="str">
        <f>IFERROR(VLOOKUP(D703,CUSTOMER!A:B,2,FALSE),"None")</f>
        <v>None</v>
      </c>
      <c r="H703" t="e">
        <f>VLOOKUP(A703,CustomerDetail!A:F,6,0)</f>
        <v>#N/A</v>
      </c>
      <c r="I703" t="e">
        <f>VLOOKUP(A703,CustomerDetail!A:G,7,0)</f>
        <v>#N/A</v>
      </c>
      <c r="J703" t="e">
        <f>VLOOKUP(E703,Mob.SalesPersons!C:E,3,0)</f>
        <v>#N/A</v>
      </c>
    </row>
    <row r="704" spans="1:10" x14ac:dyDescent="0.3">
      <c r="A704"/>
      <c r="B704" s="4" t="e">
        <f>VLOOKUP(A704,DO_Itemwise!A:G,2,FALSE)</f>
        <v>#N/A</v>
      </c>
      <c r="C704" s="6" t="e">
        <f>VLOOKUP(A704,DO_Itemwise!A:G,3,FALSE)</f>
        <v>#N/A</v>
      </c>
      <c r="D704" t="e">
        <f>VLOOKUP(A704,DO_Itemwise!A:G,4,FALSE)</f>
        <v>#N/A</v>
      </c>
      <c r="E704" t="e">
        <f>VLOOKUP(A704,CustomerDetail!A:E,5,0)</f>
        <v>#N/A</v>
      </c>
      <c r="F704" s="6" t="e">
        <f>VLOOKUP(E704,Mob.SalesPersons!C:D,2,0)</f>
        <v>#N/A</v>
      </c>
      <c r="G704" t="str">
        <f>IFERROR(VLOOKUP(D704,CUSTOMER!A:B,2,FALSE),"None")</f>
        <v>None</v>
      </c>
      <c r="H704" t="e">
        <f>VLOOKUP(A704,CustomerDetail!A:F,6,0)</f>
        <v>#N/A</v>
      </c>
      <c r="I704" t="e">
        <f>VLOOKUP(A704,CustomerDetail!A:G,7,0)</f>
        <v>#N/A</v>
      </c>
      <c r="J704" t="e">
        <f>VLOOKUP(E704,Mob.SalesPersons!C:E,3,0)</f>
        <v>#N/A</v>
      </c>
    </row>
    <row r="705" spans="1:10" x14ac:dyDescent="0.3">
      <c r="A705"/>
      <c r="B705" s="4" t="e">
        <f>VLOOKUP(A705,DO_Itemwise!A:G,2,FALSE)</f>
        <v>#N/A</v>
      </c>
      <c r="C705" s="6" t="e">
        <f>VLOOKUP(A705,DO_Itemwise!A:G,3,FALSE)</f>
        <v>#N/A</v>
      </c>
      <c r="D705" t="e">
        <f>VLOOKUP(A705,DO_Itemwise!A:G,4,FALSE)</f>
        <v>#N/A</v>
      </c>
      <c r="E705" t="e">
        <f>VLOOKUP(A705,CustomerDetail!A:E,5,0)</f>
        <v>#N/A</v>
      </c>
      <c r="F705" s="6" t="e">
        <f>VLOOKUP(E705,Mob.SalesPersons!C:D,2,0)</f>
        <v>#N/A</v>
      </c>
      <c r="G705" t="str">
        <f>IFERROR(VLOOKUP(D705,CUSTOMER!A:B,2,FALSE),"None")</f>
        <v>None</v>
      </c>
      <c r="H705" t="e">
        <f>VLOOKUP(A705,CustomerDetail!A:F,6,0)</f>
        <v>#N/A</v>
      </c>
      <c r="I705" t="e">
        <f>VLOOKUP(A705,CustomerDetail!A:G,7,0)</f>
        <v>#N/A</v>
      </c>
      <c r="J705" t="e">
        <f>VLOOKUP(E705,Mob.SalesPersons!C:E,3,0)</f>
        <v>#N/A</v>
      </c>
    </row>
    <row r="706" spans="1:10" x14ac:dyDescent="0.3">
      <c r="A706"/>
      <c r="B706" s="4" t="e">
        <f>VLOOKUP(A706,DO_Itemwise!A:G,2,FALSE)</f>
        <v>#N/A</v>
      </c>
      <c r="C706" s="6" t="e">
        <f>VLOOKUP(A706,DO_Itemwise!A:G,3,FALSE)</f>
        <v>#N/A</v>
      </c>
      <c r="D706" t="e">
        <f>VLOOKUP(A706,DO_Itemwise!A:G,4,FALSE)</f>
        <v>#N/A</v>
      </c>
      <c r="E706" t="e">
        <f>VLOOKUP(A706,CustomerDetail!A:E,5,0)</f>
        <v>#N/A</v>
      </c>
      <c r="F706" s="6" t="e">
        <f>VLOOKUP(E706,Mob.SalesPersons!C:D,2,0)</f>
        <v>#N/A</v>
      </c>
      <c r="G706" t="str">
        <f>IFERROR(VLOOKUP(D706,CUSTOMER!A:B,2,FALSE),"None")</f>
        <v>None</v>
      </c>
      <c r="H706" t="e">
        <f>VLOOKUP(A706,CustomerDetail!A:F,6,0)</f>
        <v>#N/A</v>
      </c>
      <c r="I706" t="e">
        <f>VLOOKUP(A706,CustomerDetail!A:G,7,0)</f>
        <v>#N/A</v>
      </c>
      <c r="J706" t="e">
        <f>VLOOKUP(E706,Mob.SalesPersons!C:E,3,0)</f>
        <v>#N/A</v>
      </c>
    </row>
    <row r="707" spans="1:10" x14ac:dyDescent="0.3">
      <c r="A707"/>
      <c r="B707" s="4" t="e">
        <f>VLOOKUP(A707,DO_Itemwise!A:G,2,FALSE)</f>
        <v>#N/A</v>
      </c>
      <c r="C707" s="6" t="e">
        <f>VLOOKUP(A707,DO_Itemwise!A:G,3,FALSE)</f>
        <v>#N/A</v>
      </c>
      <c r="D707" t="e">
        <f>VLOOKUP(A707,DO_Itemwise!A:G,4,FALSE)</f>
        <v>#N/A</v>
      </c>
      <c r="E707" t="e">
        <f>VLOOKUP(A707,CustomerDetail!A:E,5,0)</f>
        <v>#N/A</v>
      </c>
      <c r="F707" s="6" t="e">
        <f>VLOOKUP(E707,Mob.SalesPersons!C:D,2,0)</f>
        <v>#N/A</v>
      </c>
      <c r="G707" t="str">
        <f>IFERROR(VLOOKUP(D707,CUSTOMER!A:B,2,FALSE),"None")</f>
        <v>None</v>
      </c>
      <c r="H707" t="e">
        <f>VLOOKUP(A707,CustomerDetail!A:F,6,0)</f>
        <v>#N/A</v>
      </c>
      <c r="I707" t="e">
        <f>VLOOKUP(A707,CustomerDetail!A:G,7,0)</f>
        <v>#N/A</v>
      </c>
      <c r="J707" t="e">
        <f>VLOOKUP(E707,Mob.SalesPersons!C:E,3,0)</f>
        <v>#N/A</v>
      </c>
    </row>
    <row r="708" spans="1:10" x14ac:dyDescent="0.3">
      <c r="A708"/>
      <c r="B708" s="4" t="e">
        <f>VLOOKUP(A708,DO_Itemwise!A:G,2,FALSE)</f>
        <v>#N/A</v>
      </c>
      <c r="C708" s="6" t="e">
        <f>VLOOKUP(A708,DO_Itemwise!A:G,3,FALSE)</f>
        <v>#N/A</v>
      </c>
      <c r="D708" t="e">
        <f>VLOOKUP(A708,DO_Itemwise!A:G,4,FALSE)</f>
        <v>#N/A</v>
      </c>
      <c r="E708" t="e">
        <f>VLOOKUP(A708,CustomerDetail!A:E,5,0)</f>
        <v>#N/A</v>
      </c>
      <c r="F708" s="6" t="e">
        <f>VLOOKUP(E708,Mob.SalesPersons!C:D,2,0)</f>
        <v>#N/A</v>
      </c>
      <c r="G708" t="str">
        <f>IFERROR(VLOOKUP(D708,CUSTOMER!A:B,2,FALSE),"None")</f>
        <v>None</v>
      </c>
      <c r="H708" t="e">
        <f>VLOOKUP(A708,CustomerDetail!A:F,6,0)</f>
        <v>#N/A</v>
      </c>
      <c r="I708" t="e">
        <f>VLOOKUP(A708,CustomerDetail!A:G,7,0)</f>
        <v>#N/A</v>
      </c>
      <c r="J708" t="e">
        <f>VLOOKUP(E708,Mob.SalesPersons!C:E,3,0)</f>
        <v>#N/A</v>
      </c>
    </row>
    <row r="709" spans="1:10" x14ac:dyDescent="0.3">
      <c r="A709"/>
      <c r="B709" s="4" t="e">
        <f>VLOOKUP(A709,DO_Itemwise!A:G,2,FALSE)</f>
        <v>#N/A</v>
      </c>
      <c r="C709" s="6" t="e">
        <f>VLOOKUP(A709,DO_Itemwise!A:G,3,FALSE)</f>
        <v>#N/A</v>
      </c>
      <c r="D709" t="e">
        <f>VLOOKUP(A709,DO_Itemwise!A:G,4,FALSE)</f>
        <v>#N/A</v>
      </c>
      <c r="E709" t="e">
        <f>VLOOKUP(A709,CustomerDetail!A:E,5,0)</f>
        <v>#N/A</v>
      </c>
      <c r="F709" s="6" t="e">
        <f>VLOOKUP(E709,Mob.SalesPersons!C:D,2,0)</f>
        <v>#N/A</v>
      </c>
      <c r="G709" t="str">
        <f>IFERROR(VLOOKUP(D709,CUSTOMER!A:B,2,FALSE),"None")</f>
        <v>None</v>
      </c>
      <c r="H709" t="e">
        <f>VLOOKUP(A709,CustomerDetail!A:F,6,0)</f>
        <v>#N/A</v>
      </c>
      <c r="I709" t="e">
        <f>VLOOKUP(A709,CustomerDetail!A:G,7,0)</f>
        <v>#N/A</v>
      </c>
      <c r="J709" t="e">
        <f>VLOOKUP(E709,Mob.SalesPersons!C:E,3,0)</f>
        <v>#N/A</v>
      </c>
    </row>
    <row r="710" spans="1:10" x14ac:dyDescent="0.3">
      <c r="A710"/>
      <c r="B710" s="4" t="e">
        <f>VLOOKUP(A710,DO_Itemwise!A:G,2,FALSE)</f>
        <v>#N/A</v>
      </c>
      <c r="C710" s="6" t="e">
        <f>VLOOKUP(A710,DO_Itemwise!A:G,3,FALSE)</f>
        <v>#N/A</v>
      </c>
      <c r="D710" t="e">
        <f>VLOOKUP(A710,DO_Itemwise!A:G,4,FALSE)</f>
        <v>#N/A</v>
      </c>
      <c r="E710" t="e">
        <f>VLOOKUP(A710,CustomerDetail!A:E,5,0)</f>
        <v>#N/A</v>
      </c>
      <c r="F710" s="6" t="e">
        <f>VLOOKUP(E710,Mob.SalesPersons!C:D,2,0)</f>
        <v>#N/A</v>
      </c>
      <c r="G710" t="str">
        <f>IFERROR(VLOOKUP(D710,CUSTOMER!A:B,2,FALSE),"None")</f>
        <v>None</v>
      </c>
      <c r="H710" t="e">
        <f>VLOOKUP(A710,CustomerDetail!A:F,6,0)</f>
        <v>#N/A</v>
      </c>
      <c r="I710" t="e">
        <f>VLOOKUP(A710,CustomerDetail!A:G,7,0)</f>
        <v>#N/A</v>
      </c>
      <c r="J710" t="e">
        <f>VLOOKUP(E710,Mob.SalesPersons!C:E,3,0)</f>
        <v>#N/A</v>
      </c>
    </row>
    <row r="711" spans="1:10" x14ac:dyDescent="0.3">
      <c r="A711"/>
      <c r="B711" s="4" t="e">
        <f>VLOOKUP(A711,DO_Itemwise!A:G,2,FALSE)</f>
        <v>#N/A</v>
      </c>
      <c r="C711" s="6" t="e">
        <f>VLOOKUP(A711,DO_Itemwise!A:G,3,FALSE)</f>
        <v>#N/A</v>
      </c>
      <c r="D711" t="e">
        <f>VLOOKUP(A711,DO_Itemwise!A:G,4,FALSE)</f>
        <v>#N/A</v>
      </c>
      <c r="E711" t="e">
        <f>VLOOKUP(A711,CustomerDetail!A:E,5,0)</f>
        <v>#N/A</v>
      </c>
      <c r="F711" s="6" t="e">
        <f>VLOOKUP(E711,Mob.SalesPersons!C:D,2,0)</f>
        <v>#N/A</v>
      </c>
      <c r="G711" t="str">
        <f>IFERROR(VLOOKUP(D711,CUSTOMER!A:B,2,FALSE),"None")</f>
        <v>None</v>
      </c>
      <c r="H711" t="e">
        <f>VLOOKUP(A711,CustomerDetail!A:F,6,0)</f>
        <v>#N/A</v>
      </c>
      <c r="I711" t="e">
        <f>VLOOKUP(A711,CustomerDetail!A:G,7,0)</f>
        <v>#N/A</v>
      </c>
      <c r="J711" t="e">
        <f>VLOOKUP(E711,Mob.SalesPersons!C:E,3,0)</f>
        <v>#N/A</v>
      </c>
    </row>
    <row r="712" spans="1:10" x14ac:dyDescent="0.3">
      <c r="A712"/>
      <c r="B712" s="4" t="e">
        <f>VLOOKUP(A712,DO_Itemwise!A:G,2,FALSE)</f>
        <v>#N/A</v>
      </c>
      <c r="C712" s="6" t="e">
        <f>VLOOKUP(A712,DO_Itemwise!A:G,3,FALSE)</f>
        <v>#N/A</v>
      </c>
      <c r="D712" t="e">
        <f>VLOOKUP(A712,DO_Itemwise!A:G,4,FALSE)</f>
        <v>#N/A</v>
      </c>
      <c r="E712" t="e">
        <f>VLOOKUP(A712,CustomerDetail!A:E,5,0)</f>
        <v>#N/A</v>
      </c>
      <c r="F712" s="6" t="e">
        <f>VLOOKUP(E712,Mob.SalesPersons!C:D,2,0)</f>
        <v>#N/A</v>
      </c>
      <c r="G712" t="str">
        <f>IFERROR(VLOOKUP(D712,CUSTOMER!A:B,2,FALSE),"None")</f>
        <v>None</v>
      </c>
      <c r="H712" t="e">
        <f>VLOOKUP(A712,CustomerDetail!A:F,6,0)</f>
        <v>#N/A</v>
      </c>
      <c r="I712" t="e">
        <f>VLOOKUP(A712,CustomerDetail!A:G,7,0)</f>
        <v>#N/A</v>
      </c>
      <c r="J712" t="e">
        <f>VLOOKUP(E712,Mob.SalesPersons!C:E,3,0)</f>
        <v>#N/A</v>
      </c>
    </row>
    <row r="713" spans="1:10" x14ac:dyDescent="0.3">
      <c r="A713"/>
      <c r="B713" s="4" t="e">
        <f>VLOOKUP(A713,DO_Itemwise!A:G,2,FALSE)</f>
        <v>#N/A</v>
      </c>
      <c r="C713" s="6" t="e">
        <f>VLOOKUP(A713,DO_Itemwise!A:G,3,FALSE)</f>
        <v>#N/A</v>
      </c>
      <c r="D713" t="e">
        <f>VLOOKUP(A713,DO_Itemwise!A:G,4,FALSE)</f>
        <v>#N/A</v>
      </c>
      <c r="E713" t="e">
        <f>VLOOKUP(A713,CustomerDetail!A:E,5,0)</f>
        <v>#N/A</v>
      </c>
      <c r="F713" s="6" t="e">
        <f>VLOOKUP(E713,Mob.SalesPersons!C:D,2,0)</f>
        <v>#N/A</v>
      </c>
      <c r="G713" t="str">
        <f>IFERROR(VLOOKUP(D713,CUSTOMER!A:B,2,FALSE),"None")</f>
        <v>None</v>
      </c>
      <c r="H713" t="e">
        <f>VLOOKUP(A713,CustomerDetail!A:F,6,0)</f>
        <v>#N/A</v>
      </c>
      <c r="I713" t="e">
        <f>VLOOKUP(A713,CustomerDetail!A:G,7,0)</f>
        <v>#N/A</v>
      </c>
      <c r="J713" t="e">
        <f>VLOOKUP(E713,Mob.SalesPersons!C:E,3,0)</f>
        <v>#N/A</v>
      </c>
    </row>
    <row r="714" spans="1:10" x14ac:dyDescent="0.3">
      <c r="A714"/>
      <c r="B714" s="4" t="e">
        <f>VLOOKUP(A714,DO_Itemwise!A:G,2,FALSE)</f>
        <v>#N/A</v>
      </c>
      <c r="C714" s="6" t="e">
        <f>VLOOKUP(A714,DO_Itemwise!A:G,3,FALSE)</f>
        <v>#N/A</v>
      </c>
      <c r="D714" t="e">
        <f>VLOOKUP(A714,DO_Itemwise!A:G,4,FALSE)</f>
        <v>#N/A</v>
      </c>
      <c r="E714" t="e">
        <f>VLOOKUP(A714,CustomerDetail!A:E,5,0)</f>
        <v>#N/A</v>
      </c>
      <c r="F714" s="6" t="e">
        <f>VLOOKUP(E714,Mob.SalesPersons!C:D,2,0)</f>
        <v>#N/A</v>
      </c>
      <c r="G714" t="str">
        <f>IFERROR(VLOOKUP(D714,CUSTOMER!A:B,2,FALSE),"None")</f>
        <v>None</v>
      </c>
      <c r="H714" t="e">
        <f>VLOOKUP(A714,CustomerDetail!A:F,6,0)</f>
        <v>#N/A</v>
      </c>
      <c r="I714" t="e">
        <f>VLOOKUP(A714,CustomerDetail!A:G,7,0)</f>
        <v>#N/A</v>
      </c>
      <c r="J714" t="e">
        <f>VLOOKUP(E714,Mob.SalesPersons!C:E,3,0)</f>
        <v>#N/A</v>
      </c>
    </row>
    <row r="715" spans="1:10" x14ac:dyDescent="0.3">
      <c r="A715"/>
      <c r="B715" s="4" t="e">
        <f>VLOOKUP(A715,DO_Itemwise!A:G,2,FALSE)</f>
        <v>#N/A</v>
      </c>
      <c r="C715" s="6" t="e">
        <f>VLOOKUP(A715,DO_Itemwise!A:G,3,FALSE)</f>
        <v>#N/A</v>
      </c>
      <c r="D715" t="e">
        <f>VLOOKUP(A715,DO_Itemwise!A:G,4,FALSE)</f>
        <v>#N/A</v>
      </c>
      <c r="E715" t="e">
        <f>VLOOKUP(A715,CustomerDetail!A:E,5,0)</f>
        <v>#N/A</v>
      </c>
      <c r="F715" s="6" t="e">
        <f>VLOOKUP(E715,Mob.SalesPersons!C:D,2,0)</f>
        <v>#N/A</v>
      </c>
      <c r="G715" t="str">
        <f>IFERROR(VLOOKUP(D715,CUSTOMER!A:B,2,FALSE),"None")</f>
        <v>None</v>
      </c>
      <c r="H715" t="e">
        <f>VLOOKUP(A715,CustomerDetail!A:F,6,0)</f>
        <v>#N/A</v>
      </c>
      <c r="I715" t="e">
        <f>VLOOKUP(A715,CustomerDetail!A:G,7,0)</f>
        <v>#N/A</v>
      </c>
      <c r="J715" t="e">
        <f>VLOOKUP(E715,Mob.SalesPersons!C:E,3,0)</f>
        <v>#N/A</v>
      </c>
    </row>
    <row r="716" spans="1:10" x14ac:dyDescent="0.3">
      <c r="A716"/>
      <c r="B716" s="4" t="e">
        <f>VLOOKUP(A716,DO_Itemwise!A:G,2,FALSE)</f>
        <v>#N/A</v>
      </c>
      <c r="C716" s="6" t="e">
        <f>VLOOKUP(A716,DO_Itemwise!A:G,3,FALSE)</f>
        <v>#N/A</v>
      </c>
      <c r="D716" t="e">
        <f>VLOOKUP(A716,DO_Itemwise!A:G,4,FALSE)</f>
        <v>#N/A</v>
      </c>
      <c r="E716" t="e">
        <f>VLOOKUP(A716,CustomerDetail!A:E,5,0)</f>
        <v>#N/A</v>
      </c>
      <c r="F716" s="6" t="e">
        <f>VLOOKUP(E716,Mob.SalesPersons!C:D,2,0)</f>
        <v>#N/A</v>
      </c>
      <c r="G716" t="str">
        <f>IFERROR(VLOOKUP(D716,CUSTOMER!A:B,2,FALSE),"None")</f>
        <v>None</v>
      </c>
      <c r="H716" t="e">
        <f>VLOOKUP(A716,CustomerDetail!A:F,6,0)</f>
        <v>#N/A</v>
      </c>
      <c r="I716" t="e">
        <f>VLOOKUP(A716,CustomerDetail!A:G,7,0)</f>
        <v>#N/A</v>
      </c>
      <c r="J716" t="e">
        <f>VLOOKUP(E716,Mob.SalesPersons!C:E,3,0)</f>
        <v>#N/A</v>
      </c>
    </row>
    <row r="717" spans="1:10" x14ac:dyDescent="0.3">
      <c r="A717"/>
      <c r="B717" s="4" t="e">
        <f>VLOOKUP(A717,DO_Itemwise!A:G,2,FALSE)</f>
        <v>#N/A</v>
      </c>
      <c r="C717" s="6" t="e">
        <f>VLOOKUP(A717,DO_Itemwise!A:G,3,FALSE)</f>
        <v>#N/A</v>
      </c>
      <c r="D717" t="e">
        <f>VLOOKUP(A717,DO_Itemwise!A:G,4,FALSE)</f>
        <v>#N/A</v>
      </c>
      <c r="E717" t="e">
        <f>VLOOKUP(A717,CustomerDetail!A:E,5,0)</f>
        <v>#N/A</v>
      </c>
      <c r="F717" s="6" t="e">
        <f>VLOOKUP(E717,Mob.SalesPersons!C:D,2,0)</f>
        <v>#N/A</v>
      </c>
      <c r="G717" t="str">
        <f>IFERROR(VLOOKUP(D717,CUSTOMER!A:B,2,FALSE),"None")</f>
        <v>None</v>
      </c>
      <c r="H717" t="e">
        <f>VLOOKUP(A717,CustomerDetail!A:F,6,0)</f>
        <v>#N/A</v>
      </c>
      <c r="I717" t="e">
        <f>VLOOKUP(A717,CustomerDetail!A:G,7,0)</f>
        <v>#N/A</v>
      </c>
      <c r="J717" t="e">
        <f>VLOOKUP(E717,Mob.SalesPersons!C:E,3,0)</f>
        <v>#N/A</v>
      </c>
    </row>
    <row r="718" spans="1:10" x14ac:dyDescent="0.3">
      <c r="A718"/>
      <c r="B718" s="4" t="e">
        <f>VLOOKUP(A718,DO_Itemwise!A:G,2,FALSE)</f>
        <v>#N/A</v>
      </c>
      <c r="C718" s="6" t="e">
        <f>VLOOKUP(A718,DO_Itemwise!A:G,3,FALSE)</f>
        <v>#N/A</v>
      </c>
      <c r="D718" t="e">
        <f>VLOOKUP(A718,DO_Itemwise!A:G,4,FALSE)</f>
        <v>#N/A</v>
      </c>
      <c r="E718" t="e">
        <f>VLOOKUP(A718,CustomerDetail!A:E,5,0)</f>
        <v>#N/A</v>
      </c>
      <c r="F718" s="6" t="e">
        <f>VLOOKUP(E718,Mob.SalesPersons!C:D,2,0)</f>
        <v>#N/A</v>
      </c>
      <c r="G718" t="str">
        <f>IFERROR(VLOOKUP(D718,CUSTOMER!A:B,2,FALSE),"None")</f>
        <v>None</v>
      </c>
      <c r="H718" t="e">
        <f>VLOOKUP(A718,CustomerDetail!A:F,6,0)</f>
        <v>#N/A</v>
      </c>
      <c r="I718" t="e">
        <f>VLOOKUP(A718,CustomerDetail!A:G,7,0)</f>
        <v>#N/A</v>
      </c>
      <c r="J718" t="e">
        <f>VLOOKUP(E718,Mob.SalesPersons!C:E,3,0)</f>
        <v>#N/A</v>
      </c>
    </row>
    <row r="719" spans="1:10" x14ac:dyDescent="0.3">
      <c r="A719"/>
      <c r="B719" s="4" t="e">
        <f>VLOOKUP(A719,DO_Itemwise!A:G,2,FALSE)</f>
        <v>#N/A</v>
      </c>
      <c r="C719" s="6" t="e">
        <f>VLOOKUP(A719,DO_Itemwise!A:G,3,FALSE)</f>
        <v>#N/A</v>
      </c>
      <c r="D719" t="e">
        <f>VLOOKUP(A719,DO_Itemwise!A:G,4,FALSE)</f>
        <v>#N/A</v>
      </c>
      <c r="E719" t="e">
        <f>VLOOKUP(A719,CustomerDetail!A:E,5,0)</f>
        <v>#N/A</v>
      </c>
      <c r="F719" s="6" t="e">
        <f>VLOOKUP(E719,Mob.SalesPersons!C:D,2,0)</f>
        <v>#N/A</v>
      </c>
      <c r="G719" t="str">
        <f>IFERROR(VLOOKUP(D719,CUSTOMER!A:B,2,FALSE),"None")</f>
        <v>None</v>
      </c>
      <c r="H719" t="e">
        <f>VLOOKUP(A719,CustomerDetail!A:F,6,0)</f>
        <v>#N/A</v>
      </c>
      <c r="I719" t="e">
        <f>VLOOKUP(A719,CustomerDetail!A:G,7,0)</f>
        <v>#N/A</v>
      </c>
      <c r="J719" t="e">
        <f>VLOOKUP(E719,Mob.SalesPersons!C:E,3,0)</f>
        <v>#N/A</v>
      </c>
    </row>
    <row r="720" spans="1:10" x14ac:dyDescent="0.3">
      <c r="A720"/>
      <c r="B720" s="4" t="e">
        <f>VLOOKUP(A720,DO_Itemwise!A:G,2,FALSE)</f>
        <v>#N/A</v>
      </c>
      <c r="C720" s="6" t="e">
        <f>VLOOKUP(A720,DO_Itemwise!A:G,3,FALSE)</f>
        <v>#N/A</v>
      </c>
      <c r="D720" t="e">
        <f>VLOOKUP(A720,DO_Itemwise!A:G,4,FALSE)</f>
        <v>#N/A</v>
      </c>
      <c r="E720" t="e">
        <f>VLOOKUP(A720,CustomerDetail!A:E,5,0)</f>
        <v>#N/A</v>
      </c>
      <c r="F720" s="6" t="e">
        <f>VLOOKUP(E720,Mob.SalesPersons!C:D,2,0)</f>
        <v>#N/A</v>
      </c>
      <c r="G720" t="str">
        <f>IFERROR(VLOOKUP(D720,CUSTOMER!A:B,2,FALSE),"None")</f>
        <v>None</v>
      </c>
      <c r="H720" t="e">
        <f>VLOOKUP(A720,CustomerDetail!A:F,6,0)</f>
        <v>#N/A</v>
      </c>
      <c r="I720" t="e">
        <f>VLOOKUP(A720,CustomerDetail!A:G,7,0)</f>
        <v>#N/A</v>
      </c>
      <c r="J720" t="e">
        <f>VLOOKUP(E720,Mob.SalesPersons!C:E,3,0)</f>
        <v>#N/A</v>
      </c>
    </row>
    <row r="721" spans="1:10" x14ac:dyDescent="0.3">
      <c r="A721"/>
      <c r="B721" s="4" t="e">
        <f>VLOOKUP(A721,DO_Itemwise!A:G,2,FALSE)</f>
        <v>#N/A</v>
      </c>
      <c r="C721" s="6" t="e">
        <f>VLOOKUP(A721,DO_Itemwise!A:G,3,FALSE)</f>
        <v>#N/A</v>
      </c>
      <c r="D721" t="e">
        <f>VLOOKUP(A721,DO_Itemwise!A:G,4,FALSE)</f>
        <v>#N/A</v>
      </c>
      <c r="E721" t="e">
        <f>VLOOKUP(A721,CustomerDetail!A:E,5,0)</f>
        <v>#N/A</v>
      </c>
      <c r="F721" s="6" t="e">
        <f>VLOOKUP(E721,Mob.SalesPersons!C:D,2,0)</f>
        <v>#N/A</v>
      </c>
      <c r="G721" t="str">
        <f>IFERROR(VLOOKUP(D721,CUSTOMER!A:B,2,FALSE),"None")</f>
        <v>None</v>
      </c>
      <c r="H721" t="e">
        <f>VLOOKUP(A721,CustomerDetail!A:F,6,0)</f>
        <v>#N/A</v>
      </c>
      <c r="I721" t="e">
        <f>VLOOKUP(A721,CustomerDetail!A:G,7,0)</f>
        <v>#N/A</v>
      </c>
      <c r="J721" t="e">
        <f>VLOOKUP(E721,Mob.SalesPersons!C:E,3,0)</f>
        <v>#N/A</v>
      </c>
    </row>
    <row r="722" spans="1:10" x14ac:dyDescent="0.3">
      <c r="A722"/>
      <c r="B722" s="4" t="e">
        <f>VLOOKUP(A722,DO_Itemwise!A:G,2,FALSE)</f>
        <v>#N/A</v>
      </c>
      <c r="C722" s="6" t="e">
        <f>VLOOKUP(A722,DO_Itemwise!A:G,3,FALSE)</f>
        <v>#N/A</v>
      </c>
      <c r="D722" t="e">
        <f>VLOOKUP(A722,DO_Itemwise!A:G,4,FALSE)</f>
        <v>#N/A</v>
      </c>
      <c r="E722" t="e">
        <f>VLOOKUP(A722,CustomerDetail!A:E,5,0)</f>
        <v>#N/A</v>
      </c>
      <c r="F722" s="6" t="e">
        <f>VLOOKUP(E722,Mob.SalesPersons!C:D,2,0)</f>
        <v>#N/A</v>
      </c>
      <c r="G722" t="str">
        <f>IFERROR(VLOOKUP(D722,CUSTOMER!A:B,2,FALSE),"None")</f>
        <v>None</v>
      </c>
      <c r="H722" t="e">
        <f>VLOOKUP(A722,CustomerDetail!A:F,6,0)</f>
        <v>#N/A</v>
      </c>
      <c r="I722" t="e">
        <f>VLOOKUP(A722,CustomerDetail!A:G,7,0)</f>
        <v>#N/A</v>
      </c>
      <c r="J722" t="e">
        <f>VLOOKUP(E722,Mob.SalesPersons!C:E,3,0)</f>
        <v>#N/A</v>
      </c>
    </row>
    <row r="723" spans="1:10" x14ac:dyDescent="0.3">
      <c r="A723"/>
      <c r="B723" s="4" t="e">
        <f>VLOOKUP(A723,DO_Itemwise!A:G,2,FALSE)</f>
        <v>#N/A</v>
      </c>
      <c r="C723" s="6" t="e">
        <f>VLOOKUP(A723,DO_Itemwise!A:G,3,FALSE)</f>
        <v>#N/A</v>
      </c>
      <c r="D723" t="e">
        <f>VLOOKUP(A723,DO_Itemwise!A:G,4,FALSE)</f>
        <v>#N/A</v>
      </c>
      <c r="E723" t="e">
        <f>VLOOKUP(A723,CustomerDetail!A:E,5,0)</f>
        <v>#N/A</v>
      </c>
      <c r="F723" s="6" t="e">
        <f>VLOOKUP(E723,Mob.SalesPersons!C:D,2,0)</f>
        <v>#N/A</v>
      </c>
      <c r="G723" t="str">
        <f>IFERROR(VLOOKUP(D723,CUSTOMER!A:B,2,FALSE),"None")</f>
        <v>None</v>
      </c>
      <c r="H723" t="e">
        <f>VLOOKUP(A723,CustomerDetail!A:F,6,0)</f>
        <v>#N/A</v>
      </c>
      <c r="I723" t="e">
        <f>VLOOKUP(A723,CustomerDetail!A:G,7,0)</f>
        <v>#N/A</v>
      </c>
      <c r="J723" t="e">
        <f>VLOOKUP(E723,Mob.SalesPersons!C:E,3,0)</f>
        <v>#N/A</v>
      </c>
    </row>
    <row r="724" spans="1:10" x14ac:dyDescent="0.3">
      <c r="A724"/>
      <c r="B724" s="4" t="e">
        <f>VLOOKUP(A724,DO_Itemwise!A:G,2,FALSE)</f>
        <v>#N/A</v>
      </c>
      <c r="C724" s="6" t="e">
        <f>VLOOKUP(A724,DO_Itemwise!A:G,3,FALSE)</f>
        <v>#N/A</v>
      </c>
      <c r="D724" t="e">
        <f>VLOOKUP(A724,DO_Itemwise!A:G,4,FALSE)</f>
        <v>#N/A</v>
      </c>
      <c r="E724" t="e">
        <f>VLOOKUP(A724,CustomerDetail!A:E,5,0)</f>
        <v>#N/A</v>
      </c>
      <c r="F724" s="6" t="e">
        <f>VLOOKUP(E724,Mob.SalesPersons!C:D,2,0)</f>
        <v>#N/A</v>
      </c>
      <c r="G724" t="str">
        <f>IFERROR(VLOOKUP(D724,CUSTOMER!A:B,2,FALSE),"None")</f>
        <v>None</v>
      </c>
      <c r="H724" t="e">
        <f>VLOOKUP(A724,CustomerDetail!A:F,6,0)</f>
        <v>#N/A</v>
      </c>
      <c r="I724" t="e">
        <f>VLOOKUP(A724,CustomerDetail!A:G,7,0)</f>
        <v>#N/A</v>
      </c>
      <c r="J724" t="e">
        <f>VLOOKUP(E724,Mob.SalesPersons!C:E,3,0)</f>
        <v>#N/A</v>
      </c>
    </row>
    <row r="725" spans="1:10" x14ac:dyDescent="0.3">
      <c r="A725"/>
      <c r="B725" s="4" t="e">
        <f>VLOOKUP(A725,DO_Itemwise!A:G,2,FALSE)</f>
        <v>#N/A</v>
      </c>
      <c r="C725" s="6" t="e">
        <f>VLOOKUP(A725,DO_Itemwise!A:G,3,FALSE)</f>
        <v>#N/A</v>
      </c>
      <c r="D725" t="e">
        <f>VLOOKUP(A725,DO_Itemwise!A:G,4,FALSE)</f>
        <v>#N/A</v>
      </c>
      <c r="E725" t="e">
        <f>VLOOKUP(A725,CustomerDetail!A:E,5,0)</f>
        <v>#N/A</v>
      </c>
      <c r="F725" s="6" t="e">
        <f>VLOOKUP(E725,Mob.SalesPersons!C:D,2,0)</f>
        <v>#N/A</v>
      </c>
      <c r="G725" t="str">
        <f>IFERROR(VLOOKUP(D725,CUSTOMER!A:B,2,FALSE),"None")</f>
        <v>None</v>
      </c>
      <c r="H725" t="e">
        <f>VLOOKUP(A725,CustomerDetail!A:F,6,0)</f>
        <v>#N/A</v>
      </c>
      <c r="I725" t="e">
        <f>VLOOKUP(A725,CustomerDetail!A:G,7,0)</f>
        <v>#N/A</v>
      </c>
      <c r="J725" t="e">
        <f>VLOOKUP(E725,Mob.SalesPersons!C:E,3,0)</f>
        <v>#N/A</v>
      </c>
    </row>
    <row r="726" spans="1:10" x14ac:dyDescent="0.3">
      <c r="A726"/>
      <c r="B726" s="4" t="e">
        <f>VLOOKUP(A726,DO_Itemwise!A:G,2,FALSE)</f>
        <v>#N/A</v>
      </c>
      <c r="C726" s="6" t="e">
        <f>VLOOKUP(A726,DO_Itemwise!A:G,3,FALSE)</f>
        <v>#N/A</v>
      </c>
      <c r="D726" t="e">
        <f>VLOOKUP(A726,DO_Itemwise!A:G,4,FALSE)</f>
        <v>#N/A</v>
      </c>
      <c r="E726" t="e">
        <f>VLOOKUP(A726,CustomerDetail!A:E,5,0)</f>
        <v>#N/A</v>
      </c>
      <c r="F726" s="6" t="e">
        <f>VLOOKUP(E726,Mob.SalesPersons!C:D,2,0)</f>
        <v>#N/A</v>
      </c>
      <c r="G726" t="str">
        <f>IFERROR(VLOOKUP(D726,CUSTOMER!A:B,2,FALSE),"None")</f>
        <v>None</v>
      </c>
      <c r="H726" t="e">
        <f>VLOOKUP(A726,CustomerDetail!A:F,6,0)</f>
        <v>#N/A</v>
      </c>
      <c r="I726" t="e">
        <f>VLOOKUP(A726,CustomerDetail!A:G,7,0)</f>
        <v>#N/A</v>
      </c>
      <c r="J726" t="e">
        <f>VLOOKUP(E726,Mob.SalesPersons!C:E,3,0)</f>
        <v>#N/A</v>
      </c>
    </row>
    <row r="727" spans="1:10" x14ac:dyDescent="0.3">
      <c r="A727"/>
      <c r="B727" s="4" t="e">
        <f>VLOOKUP(A727,DO_Itemwise!A:G,2,FALSE)</f>
        <v>#N/A</v>
      </c>
      <c r="C727" s="6" t="e">
        <f>VLOOKUP(A727,DO_Itemwise!A:G,3,FALSE)</f>
        <v>#N/A</v>
      </c>
      <c r="D727" t="e">
        <f>VLOOKUP(A727,DO_Itemwise!A:G,4,FALSE)</f>
        <v>#N/A</v>
      </c>
      <c r="E727" t="e">
        <f>VLOOKUP(A727,CustomerDetail!A:E,5,0)</f>
        <v>#N/A</v>
      </c>
      <c r="F727" s="6" t="e">
        <f>VLOOKUP(E727,Mob.SalesPersons!C:D,2,0)</f>
        <v>#N/A</v>
      </c>
      <c r="G727" t="str">
        <f>IFERROR(VLOOKUP(D727,CUSTOMER!A:B,2,FALSE),"None")</f>
        <v>None</v>
      </c>
      <c r="H727" t="e">
        <f>VLOOKUP(A727,CustomerDetail!A:F,6,0)</f>
        <v>#N/A</v>
      </c>
      <c r="I727" t="e">
        <f>VLOOKUP(A727,CustomerDetail!A:G,7,0)</f>
        <v>#N/A</v>
      </c>
      <c r="J727" t="e">
        <f>VLOOKUP(E727,Mob.SalesPersons!C:E,3,0)</f>
        <v>#N/A</v>
      </c>
    </row>
    <row r="728" spans="1:10" x14ac:dyDescent="0.3">
      <c r="A728"/>
      <c r="B728" s="4" t="e">
        <f>VLOOKUP(A728,DO_Itemwise!A:G,2,FALSE)</f>
        <v>#N/A</v>
      </c>
      <c r="C728" s="6" t="e">
        <f>VLOOKUP(A728,DO_Itemwise!A:G,3,FALSE)</f>
        <v>#N/A</v>
      </c>
      <c r="D728" t="e">
        <f>VLOOKUP(A728,DO_Itemwise!A:G,4,FALSE)</f>
        <v>#N/A</v>
      </c>
      <c r="E728" t="e">
        <f>VLOOKUP(A728,CustomerDetail!A:E,5,0)</f>
        <v>#N/A</v>
      </c>
      <c r="F728" s="6" t="e">
        <f>VLOOKUP(E728,Mob.SalesPersons!C:D,2,0)</f>
        <v>#N/A</v>
      </c>
      <c r="G728" t="str">
        <f>IFERROR(VLOOKUP(D728,CUSTOMER!A:B,2,FALSE),"None")</f>
        <v>None</v>
      </c>
      <c r="H728" t="e">
        <f>VLOOKUP(A728,CustomerDetail!A:F,6,0)</f>
        <v>#N/A</v>
      </c>
      <c r="I728" t="e">
        <f>VLOOKUP(A728,CustomerDetail!A:G,7,0)</f>
        <v>#N/A</v>
      </c>
      <c r="J728" t="e">
        <f>VLOOKUP(E728,Mob.SalesPersons!C:E,3,0)</f>
        <v>#N/A</v>
      </c>
    </row>
    <row r="729" spans="1:10" x14ac:dyDescent="0.3">
      <c r="A729"/>
      <c r="B729" s="4" t="e">
        <f>VLOOKUP(A729,DO_Itemwise!A:G,2,FALSE)</f>
        <v>#N/A</v>
      </c>
      <c r="C729" s="6" t="e">
        <f>VLOOKUP(A729,DO_Itemwise!A:G,3,FALSE)</f>
        <v>#N/A</v>
      </c>
      <c r="D729" t="e">
        <f>VLOOKUP(A729,DO_Itemwise!A:G,4,FALSE)</f>
        <v>#N/A</v>
      </c>
      <c r="E729" t="e">
        <f>VLOOKUP(A729,CustomerDetail!A:E,5,0)</f>
        <v>#N/A</v>
      </c>
      <c r="F729" s="6" t="e">
        <f>VLOOKUP(E729,Mob.SalesPersons!C:D,2,0)</f>
        <v>#N/A</v>
      </c>
      <c r="G729" t="str">
        <f>IFERROR(VLOOKUP(D729,CUSTOMER!A:B,2,FALSE),"None")</f>
        <v>None</v>
      </c>
      <c r="H729" t="e">
        <f>VLOOKUP(A729,CustomerDetail!A:F,6,0)</f>
        <v>#N/A</v>
      </c>
      <c r="I729" t="e">
        <f>VLOOKUP(A729,CustomerDetail!A:G,7,0)</f>
        <v>#N/A</v>
      </c>
      <c r="J729" t="e">
        <f>VLOOKUP(E729,Mob.SalesPersons!C:E,3,0)</f>
        <v>#N/A</v>
      </c>
    </row>
    <row r="730" spans="1:10" x14ac:dyDescent="0.3">
      <c r="A730"/>
      <c r="B730" s="4" t="e">
        <f>VLOOKUP(A730,DO_Itemwise!A:G,2,FALSE)</f>
        <v>#N/A</v>
      </c>
      <c r="C730" s="6" t="e">
        <f>VLOOKUP(A730,DO_Itemwise!A:G,3,FALSE)</f>
        <v>#N/A</v>
      </c>
      <c r="D730" t="e">
        <f>VLOOKUP(A730,DO_Itemwise!A:G,4,FALSE)</f>
        <v>#N/A</v>
      </c>
      <c r="E730" t="e">
        <f>VLOOKUP(A730,CustomerDetail!A:E,5,0)</f>
        <v>#N/A</v>
      </c>
      <c r="F730" s="6" t="e">
        <f>VLOOKUP(E730,Mob.SalesPersons!C:D,2,0)</f>
        <v>#N/A</v>
      </c>
      <c r="G730" t="str">
        <f>IFERROR(VLOOKUP(D730,CUSTOMER!A:B,2,FALSE),"None")</f>
        <v>None</v>
      </c>
      <c r="H730" t="e">
        <f>VLOOKUP(A730,CustomerDetail!A:F,6,0)</f>
        <v>#N/A</v>
      </c>
      <c r="I730" t="e">
        <f>VLOOKUP(A730,CustomerDetail!A:G,7,0)</f>
        <v>#N/A</v>
      </c>
      <c r="J730" t="e">
        <f>VLOOKUP(E730,Mob.SalesPersons!C:E,3,0)</f>
        <v>#N/A</v>
      </c>
    </row>
    <row r="731" spans="1:10" x14ac:dyDescent="0.3">
      <c r="A731"/>
      <c r="B731" s="4" t="e">
        <f>VLOOKUP(A731,DO_Itemwise!A:G,2,FALSE)</f>
        <v>#N/A</v>
      </c>
      <c r="C731" s="6" t="e">
        <f>VLOOKUP(A731,DO_Itemwise!A:G,3,FALSE)</f>
        <v>#N/A</v>
      </c>
      <c r="D731" t="e">
        <f>VLOOKUP(A731,DO_Itemwise!A:G,4,FALSE)</f>
        <v>#N/A</v>
      </c>
      <c r="E731" t="e">
        <f>VLOOKUP(A731,CustomerDetail!A:E,5,0)</f>
        <v>#N/A</v>
      </c>
      <c r="F731" s="6" t="e">
        <f>VLOOKUP(E731,Mob.SalesPersons!C:D,2,0)</f>
        <v>#N/A</v>
      </c>
      <c r="G731" t="str">
        <f>IFERROR(VLOOKUP(D731,CUSTOMER!A:B,2,FALSE),"None")</f>
        <v>None</v>
      </c>
      <c r="H731" t="e">
        <f>VLOOKUP(A731,CustomerDetail!A:F,6,0)</f>
        <v>#N/A</v>
      </c>
      <c r="I731" t="e">
        <f>VLOOKUP(A731,CustomerDetail!A:G,7,0)</f>
        <v>#N/A</v>
      </c>
      <c r="J731" t="e">
        <f>VLOOKUP(E731,Mob.SalesPersons!C:E,3,0)</f>
        <v>#N/A</v>
      </c>
    </row>
    <row r="732" spans="1:10" x14ac:dyDescent="0.3">
      <c r="A732"/>
      <c r="B732" s="4" t="e">
        <f>VLOOKUP(A732,DO_Itemwise!A:G,2,FALSE)</f>
        <v>#N/A</v>
      </c>
      <c r="C732" s="6" t="e">
        <f>VLOOKUP(A732,DO_Itemwise!A:G,3,FALSE)</f>
        <v>#N/A</v>
      </c>
      <c r="D732" t="e">
        <f>VLOOKUP(A732,DO_Itemwise!A:G,4,FALSE)</f>
        <v>#N/A</v>
      </c>
      <c r="E732" t="e">
        <f>VLOOKUP(A732,CustomerDetail!A:E,5,0)</f>
        <v>#N/A</v>
      </c>
      <c r="F732" s="6" t="e">
        <f>VLOOKUP(E732,Mob.SalesPersons!C:D,2,0)</f>
        <v>#N/A</v>
      </c>
      <c r="G732" t="str">
        <f>IFERROR(VLOOKUP(D732,CUSTOMER!A:B,2,FALSE),"None")</f>
        <v>None</v>
      </c>
      <c r="H732" t="e">
        <f>VLOOKUP(A732,CustomerDetail!A:F,6,0)</f>
        <v>#N/A</v>
      </c>
      <c r="I732" t="e">
        <f>VLOOKUP(A732,CustomerDetail!A:G,7,0)</f>
        <v>#N/A</v>
      </c>
      <c r="J732" t="e">
        <f>VLOOKUP(E732,Mob.SalesPersons!C:E,3,0)</f>
        <v>#N/A</v>
      </c>
    </row>
    <row r="733" spans="1:10" x14ac:dyDescent="0.3">
      <c r="A733"/>
      <c r="B733" s="4" t="e">
        <f>VLOOKUP(A733,DO_Itemwise!A:G,2,FALSE)</f>
        <v>#N/A</v>
      </c>
      <c r="C733" s="6" t="e">
        <f>VLOOKUP(A733,DO_Itemwise!A:G,3,FALSE)</f>
        <v>#N/A</v>
      </c>
      <c r="D733" t="e">
        <f>VLOOKUP(A733,DO_Itemwise!A:G,4,FALSE)</f>
        <v>#N/A</v>
      </c>
      <c r="E733" t="e">
        <f>VLOOKUP(A733,CustomerDetail!A:E,5,0)</f>
        <v>#N/A</v>
      </c>
      <c r="F733" s="6" t="e">
        <f>VLOOKUP(E733,Mob.SalesPersons!C:D,2,0)</f>
        <v>#N/A</v>
      </c>
      <c r="G733" t="str">
        <f>IFERROR(VLOOKUP(D733,CUSTOMER!A:B,2,FALSE),"None")</f>
        <v>None</v>
      </c>
      <c r="H733" t="e">
        <f>VLOOKUP(A733,CustomerDetail!A:F,6,0)</f>
        <v>#N/A</v>
      </c>
      <c r="I733" t="e">
        <f>VLOOKUP(A733,CustomerDetail!A:G,7,0)</f>
        <v>#N/A</v>
      </c>
      <c r="J733" t="e">
        <f>VLOOKUP(E733,Mob.SalesPersons!C:E,3,0)</f>
        <v>#N/A</v>
      </c>
    </row>
    <row r="734" spans="1:10" x14ac:dyDescent="0.3">
      <c r="A734"/>
      <c r="B734" s="4" t="e">
        <f>VLOOKUP(A734,DO_Itemwise!A:G,2,FALSE)</f>
        <v>#N/A</v>
      </c>
      <c r="C734" s="6" t="e">
        <f>VLOOKUP(A734,DO_Itemwise!A:G,3,FALSE)</f>
        <v>#N/A</v>
      </c>
      <c r="D734" t="e">
        <f>VLOOKUP(A734,DO_Itemwise!A:G,4,FALSE)</f>
        <v>#N/A</v>
      </c>
      <c r="E734" t="e">
        <f>VLOOKUP(A734,CustomerDetail!A:E,5,0)</f>
        <v>#N/A</v>
      </c>
      <c r="F734" s="6" t="e">
        <f>VLOOKUP(E734,Mob.SalesPersons!C:D,2,0)</f>
        <v>#N/A</v>
      </c>
      <c r="G734" t="str">
        <f>IFERROR(VLOOKUP(D734,CUSTOMER!A:B,2,FALSE),"None")</f>
        <v>None</v>
      </c>
      <c r="H734" t="e">
        <f>VLOOKUP(A734,CustomerDetail!A:F,6,0)</f>
        <v>#N/A</v>
      </c>
      <c r="I734" t="e">
        <f>VLOOKUP(A734,CustomerDetail!A:G,7,0)</f>
        <v>#N/A</v>
      </c>
      <c r="J734" t="e">
        <f>VLOOKUP(E734,Mob.SalesPersons!C:E,3,0)</f>
        <v>#N/A</v>
      </c>
    </row>
    <row r="735" spans="1:10" x14ac:dyDescent="0.3">
      <c r="A735"/>
      <c r="B735" s="4" t="e">
        <f>VLOOKUP(A735,DO_Itemwise!A:G,2,FALSE)</f>
        <v>#N/A</v>
      </c>
      <c r="C735" s="6" t="e">
        <f>VLOOKUP(A735,DO_Itemwise!A:G,3,FALSE)</f>
        <v>#N/A</v>
      </c>
      <c r="D735" t="e">
        <f>VLOOKUP(A735,DO_Itemwise!A:G,4,FALSE)</f>
        <v>#N/A</v>
      </c>
      <c r="E735" t="e">
        <f>VLOOKUP(A735,CustomerDetail!A:E,5,0)</f>
        <v>#N/A</v>
      </c>
      <c r="F735" s="6" t="e">
        <f>VLOOKUP(E735,Mob.SalesPersons!C:D,2,0)</f>
        <v>#N/A</v>
      </c>
      <c r="G735" t="str">
        <f>IFERROR(VLOOKUP(D735,CUSTOMER!A:B,2,FALSE),"None")</f>
        <v>None</v>
      </c>
      <c r="H735" t="e">
        <f>VLOOKUP(A735,CustomerDetail!A:F,6,0)</f>
        <v>#N/A</v>
      </c>
      <c r="I735" t="e">
        <f>VLOOKUP(A735,CustomerDetail!A:G,7,0)</f>
        <v>#N/A</v>
      </c>
      <c r="J735" t="e">
        <f>VLOOKUP(E735,Mob.SalesPersons!C:E,3,0)</f>
        <v>#N/A</v>
      </c>
    </row>
    <row r="736" spans="1:10" x14ac:dyDescent="0.3">
      <c r="A736"/>
      <c r="B736" s="4" t="e">
        <f>VLOOKUP(A736,DO_Itemwise!A:G,2,FALSE)</f>
        <v>#N/A</v>
      </c>
      <c r="C736" s="6" t="e">
        <f>VLOOKUP(A736,DO_Itemwise!A:G,3,FALSE)</f>
        <v>#N/A</v>
      </c>
      <c r="D736" t="e">
        <f>VLOOKUP(A736,DO_Itemwise!A:G,4,FALSE)</f>
        <v>#N/A</v>
      </c>
      <c r="E736" t="e">
        <f>VLOOKUP(A736,CustomerDetail!A:E,5,0)</f>
        <v>#N/A</v>
      </c>
      <c r="F736" s="6" t="e">
        <f>VLOOKUP(E736,Mob.SalesPersons!C:D,2,0)</f>
        <v>#N/A</v>
      </c>
      <c r="G736" t="str">
        <f>IFERROR(VLOOKUP(D736,CUSTOMER!A:B,2,FALSE),"None")</f>
        <v>None</v>
      </c>
      <c r="H736" t="e">
        <f>VLOOKUP(A736,CustomerDetail!A:F,6,0)</f>
        <v>#N/A</v>
      </c>
      <c r="I736" t="e">
        <f>VLOOKUP(A736,CustomerDetail!A:G,7,0)</f>
        <v>#N/A</v>
      </c>
      <c r="J736" t="e">
        <f>VLOOKUP(E736,Mob.SalesPersons!C:E,3,0)</f>
        <v>#N/A</v>
      </c>
    </row>
    <row r="737" spans="1:10" x14ac:dyDescent="0.3">
      <c r="A737"/>
      <c r="B737" s="4" t="e">
        <f>VLOOKUP(A737,DO_Itemwise!A:G,2,FALSE)</f>
        <v>#N/A</v>
      </c>
      <c r="C737" s="6" t="e">
        <f>VLOOKUP(A737,DO_Itemwise!A:G,3,FALSE)</f>
        <v>#N/A</v>
      </c>
      <c r="D737" t="e">
        <f>VLOOKUP(A737,DO_Itemwise!A:G,4,FALSE)</f>
        <v>#N/A</v>
      </c>
      <c r="E737" t="e">
        <f>VLOOKUP(A737,CustomerDetail!A:E,5,0)</f>
        <v>#N/A</v>
      </c>
      <c r="F737" s="6" t="e">
        <f>VLOOKUP(E737,Mob.SalesPersons!C:D,2,0)</f>
        <v>#N/A</v>
      </c>
      <c r="G737" t="str">
        <f>IFERROR(VLOOKUP(D737,CUSTOMER!A:B,2,FALSE),"None")</f>
        <v>None</v>
      </c>
      <c r="H737" t="e">
        <f>VLOOKUP(A737,CustomerDetail!A:F,6,0)</f>
        <v>#N/A</v>
      </c>
      <c r="I737" t="e">
        <f>VLOOKUP(A737,CustomerDetail!A:G,7,0)</f>
        <v>#N/A</v>
      </c>
      <c r="J737" t="e">
        <f>VLOOKUP(E737,Mob.SalesPersons!C:E,3,0)</f>
        <v>#N/A</v>
      </c>
    </row>
    <row r="738" spans="1:10" x14ac:dyDescent="0.3">
      <c r="A738"/>
      <c r="B738" s="4" t="e">
        <f>VLOOKUP(A738,DO_Itemwise!A:G,2,FALSE)</f>
        <v>#N/A</v>
      </c>
      <c r="C738" s="6" t="e">
        <f>VLOOKUP(A738,DO_Itemwise!A:G,3,FALSE)</f>
        <v>#N/A</v>
      </c>
      <c r="D738" t="e">
        <f>VLOOKUP(A738,DO_Itemwise!A:G,4,FALSE)</f>
        <v>#N/A</v>
      </c>
      <c r="E738" t="e">
        <f>VLOOKUP(A738,CustomerDetail!A:E,5,0)</f>
        <v>#N/A</v>
      </c>
      <c r="F738" s="6" t="e">
        <f>VLOOKUP(E738,Mob.SalesPersons!C:D,2,0)</f>
        <v>#N/A</v>
      </c>
      <c r="G738" t="str">
        <f>IFERROR(VLOOKUP(D738,CUSTOMER!A:B,2,FALSE),"None")</f>
        <v>None</v>
      </c>
      <c r="H738" t="e">
        <f>VLOOKUP(A738,CustomerDetail!A:F,6,0)</f>
        <v>#N/A</v>
      </c>
      <c r="I738" t="e">
        <f>VLOOKUP(A738,CustomerDetail!A:G,7,0)</f>
        <v>#N/A</v>
      </c>
      <c r="J738" t="e">
        <f>VLOOKUP(E738,Mob.SalesPersons!C:E,3,0)</f>
        <v>#N/A</v>
      </c>
    </row>
    <row r="739" spans="1:10" x14ac:dyDescent="0.3">
      <c r="A739"/>
      <c r="B739" s="4" t="e">
        <f>VLOOKUP(A739,DO_Itemwise!A:G,2,FALSE)</f>
        <v>#N/A</v>
      </c>
      <c r="C739" s="6" t="e">
        <f>VLOOKUP(A739,DO_Itemwise!A:G,3,FALSE)</f>
        <v>#N/A</v>
      </c>
      <c r="D739" t="e">
        <f>VLOOKUP(A739,DO_Itemwise!A:G,4,FALSE)</f>
        <v>#N/A</v>
      </c>
      <c r="E739" t="e">
        <f>VLOOKUP(A739,CustomerDetail!A:E,5,0)</f>
        <v>#N/A</v>
      </c>
      <c r="F739" s="6" t="e">
        <f>VLOOKUP(E739,Mob.SalesPersons!C:D,2,0)</f>
        <v>#N/A</v>
      </c>
      <c r="G739" t="str">
        <f>IFERROR(VLOOKUP(D739,CUSTOMER!A:B,2,FALSE),"None")</f>
        <v>None</v>
      </c>
      <c r="H739" t="e">
        <f>VLOOKUP(A739,CustomerDetail!A:F,6,0)</f>
        <v>#N/A</v>
      </c>
      <c r="I739" t="e">
        <f>VLOOKUP(A739,CustomerDetail!A:G,7,0)</f>
        <v>#N/A</v>
      </c>
      <c r="J739" t="e">
        <f>VLOOKUP(E739,Mob.SalesPersons!C:E,3,0)</f>
        <v>#N/A</v>
      </c>
    </row>
    <row r="740" spans="1:10" x14ac:dyDescent="0.3">
      <c r="A740"/>
      <c r="B740" s="4" t="e">
        <f>VLOOKUP(A740,DO_Itemwise!A:G,2,FALSE)</f>
        <v>#N/A</v>
      </c>
      <c r="C740" s="6" t="e">
        <f>VLOOKUP(A740,DO_Itemwise!A:G,3,FALSE)</f>
        <v>#N/A</v>
      </c>
      <c r="D740" t="e">
        <f>VLOOKUP(A740,DO_Itemwise!A:G,4,FALSE)</f>
        <v>#N/A</v>
      </c>
      <c r="E740" t="e">
        <f>VLOOKUP(A740,CustomerDetail!A:E,5,0)</f>
        <v>#N/A</v>
      </c>
      <c r="F740" s="6" t="e">
        <f>VLOOKUP(E740,Mob.SalesPersons!C:D,2,0)</f>
        <v>#N/A</v>
      </c>
      <c r="G740" t="str">
        <f>IFERROR(VLOOKUP(D740,CUSTOMER!A:B,2,FALSE),"None")</f>
        <v>None</v>
      </c>
      <c r="H740" t="e">
        <f>VLOOKUP(A740,CustomerDetail!A:F,6,0)</f>
        <v>#N/A</v>
      </c>
      <c r="I740" t="e">
        <f>VLOOKUP(A740,CustomerDetail!A:G,7,0)</f>
        <v>#N/A</v>
      </c>
      <c r="J740" t="e">
        <f>VLOOKUP(E740,Mob.SalesPersons!C:E,3,0)</f>
        <v>#N/A</v>
      </c>
    </row>
    <row r="741" spans="1:10" x14ac:dyDescent="0.3">
      <c r="A741"/>
      <c r="B741" s="4" t="e">
        <f>VLOOKUP(A741,DO_Itemwise!A:G,2,FALSE)</f>
        <v>#N/A</v>
      </c>
      <c r="C741" s="6" t="e">
        <f>VLOOKUP(A741,DO_Itemwise!A:G,3,FALSE)</f>
        <v>#N/A</v>
      </c>
      <c r="D741" t="e">
        <f>VLOOKUP(A741,DO_Itemwise!A:G,4,FALSE)</f>
        <v>#N/A</v>
      </c>
      <c r="E741" t="e">
        <f>VLOOKUP(A741,CustomerDetail!A:E,5,0)</f>
        <v>#N/A</v>
      </c>
      <c r="F741" s="6" t="e">
        <f>VLOOKUP(E741,Mob.SalesPersons!C:D,2,0)</f>
        <v>#N/A</v>
      </c>
      <c r="G741" t="str">
        <f>IFERROR(VLOOKUP(D741,CUSTOMER!A:B,2,FALSE),"None")</f>
        <v>None</v>
      </c>
      <c r="H741" t="e">
        <f>VLOOKUP(A741,CustomerDetail!A:F,6,0)</f>
        <v>#N/A</v>
      </c>
      <c r="I741" t="e">
        <f>VLOOKUP(A741,CustomerDetail!A:G,7,0)</f>
        <v>#N/A</v>
      </c>
      <c r="J741" t="e">
        <f>VLOOKUP(E741,Mob.SalesPersons!C:E,3,0)</f>
        <v>#N/A</v>
      </c>
    </row>
    <row r="742" spans="1:10" x14ac:dyDescent="0.3">
      <c r="A742"/>
      <c r="B742" s="4" t="e">
        <f>VLOOKUP(A742,DO_Itemwise!A:G,2,FALSE)</f>
        <v>#N/A</v>
      </c>
      <c r="C742" s="6" t="e">
        <f>VLOOKUP(A742,DO_Itemwise!A:G,3,FALSE)</f>
        <v>#N/A</v>
      </c>
      <c r="D742" t="e">
        <f>VLOOKUP(A742,DO_Itemwise!A:G,4,FALSE)</f>
        <v>#N/A</v>
      </c>
      <c r="E742" t="e">
        <f>VLOOKUP(A742,CustomerDetail!A:E,5,0)</f>
        <v>#N/A</v>
      </c>
      <c r="F742" s="6" t="e">
        <f>VLOOKUP(E742,Mob.SalesPersons!C:D,2,0)</f>
        <v>#N/A</v>
      </c>
      <c r="G742" t="str">
        <f>IFERROR(VLOOKUP(D742,CUSTOMER!A:B,2,FALSE),"None")</f>
        <v>None</v>
      </c>
      <c r="H742" t="e">
        <f>VLOOKUP(A742,CustomerDetail!A:F,6,0)</f>
        <v>#N/A</v>
      </c>
      <c r="I742" t="e">
        <f>VLOOKUP(A742,CustomerDetail!A:G,7,0)</f>
        <v>#N/A</v>
      </c>
      <c r="J742" t="e">
        <f>VLOOKUP(E742,Mob.SalesPersons!C:E,3,0)</f>
        <v>#N/A</v>
      </c>
    </row>
    <row r="743" spans="1:10" x14ac:dyDescent="0.3">
      <c r="A743"/>
      <c r="B743" s="4" t="e">
        <f>VLOOKUP(A743,DO_Itemwise!A:G,2,FALSE)</f>
        <v>#N/A</v>
      </c>
      <c r="C743" s="6" t="e">
        <f>VLOOKUP(A743,DO_Itemwise!A:G,3,FALSE)</f>
        <v>#N/A</v>
      </c>
      <c r="D743" t="e">
        <f>VLOOKUP(A743,DO_Itemwise!A:G,4,FALSE)</f>
        <v>#N/A</v>
      </c>
      <c r="E743" t="e">
        <f>VLOOKUP(A743,CustomerDetail!A:E,5,0)</f>
        <v>#N/A</v>
      </c>
      <c r="F743" s="6" t="e">
        <f>VLOOKUP(E743,Mob.SalesPersons!C:D,2,0)</f>
        <v>#N/A</v>
      </c>
      <c r="G743" t="str">
        <f>IFERROR(VLOOKUP(D743,CUSTOMER!A:B,2,FALSE),"None")</f>
        <v>None</v>
      </c>
      <c r="H743" t="e">
        <f>VLOOKUP(A743,CustomerDetail!A:F,6,0)</f>
        <v>#N/A</v>
      </c>
      <c r="I743" t="e">
        <f>VLOOKUP(A743,CustomerDetail!A:G,7,0)</f>
        <v>#N/A</v>
      </c>
      <c r="J743" t="e">
        <f>VLOOKUP(E743,Mob.SalesPersons!C:E,3,0)</f>
        <v>#N/A</v>
      </c>
    </row>
    <row r="744" spans="1:10" x14ac:dyDescent="0.3">
      <c r="A744"/>
      <c r="B744" s="4" t="e">
        <f>VLOOKUP(A744,DO_Itemwise!A:G,2,FALSE)</f>
        <v>#N/A</v>
      </c>
      <c r="C744" s="6" t="e">
        <f>VLOOKUP(A744,DO_Itemwise!A:G,3,FALSE)</f>
        <v>#N/A</v>
      </c>
      <c r="D744" t="e">
        <f>VLOOKUP(A744,DO_Itemwise!A:G,4,FALSE)</f>
        <v>#N/A</v>
      </c>
      <c r="E744" t="e">
        <f>VLOOKUP(A744,CustomerDetail!A:E,5,0)</f>
        <v>#N/A</v>
      </c>
      <c r="F744" s="6" t="e">
        <f>VLOOKUP(E744,Mob.SalesPersons!C:D,2,0)</f>
        <v>#N/A</v>
      </c>
      <c r="G744" t="str">
        <f>IFERROR(VLOOKUP(D744,CUSTOMER!A:B,2,FALSE),"None")</f>
        <v>None</v>
      </c>
      <c r="H744" t="e">
        <f>VLOOKUP(A744,CustomerDetail!A:F,6,0)</f>
        <v>#N/A</v>
      </c>
      <c r="I744" t="e">
        <f>VLOOKUP(A744,CustomerDetail!A:G,7,0)</f>
        <v>#N/A</v>
      </c>
      <c r="J744" t="e">
        <f>VLOOKUP(E744,Mob.SalesPersons!C:E,3,0)</f>
        <v>#N/A</v>
      </c>
    </row>
    <row r="745" spans="1:10" x14ac:dyDescent="0.3">
      <c r="A745"/>
      <c r="B745" s="4" t="e">
        <f>VLOOKUP(A745,DO_Itemwise!A:G,2,FALSE)</f>
        <v>#N/A</v>
      </c>
      <c r="C745" s="6" t="e">
        <f>VLOOKUP(A745,DO_Itemwise!A:G,3,FALSE)</f>
        <v>#N/A</v>
      </c>
      <c r="D745" t="e">
        <f>VLOOKUP(A745,DO_Itemwise!A:G,4,FALSE)</f>
        <v>#N/A</v>
      </c>
      <c r="E745" t="e">
        <f>VLOOKUP(A745,CustomerDetail!A:E,5,0)</f>
        <v>#N/A</v>
      </c>
      <c r="F745" s="6" t="e">
        <f>VLOOKUP(E745,Mob.SalesPersons!C:D,2,0)</f>
        <v>#N/A</v>
      </c>
      <c r="G745" t="str">
        <f>IFERROR(VLOOKUP(D745,CUSTOMER!A:B,2,FALSE),"None")</f>
        <v>None</v>
      </c>
      <c r="H745" t="e">
        <f>VLOOKUP(A745,CustomerDetail!A:F,6,0)</f>
        <v>#N/A</v>
      </c>
      <c r="I745" t="e">
        <f>VLOOKUP(A745,CustomerDetail!A:G,7,0)</f>
        <v>#N/A</v>
      </c>
      <c r="J745" t="e">
        <f>VLOOKUP(E745,Mob.SalesPersons!C:E,3,0)</f>
        <v>#N/A</v>
      </c>
    </row>
    <row r="746" spans="1:10" x14ac:dyDescent="0.3">
      <c r="A746"/>
      <c r="B746" s="4" t="e">
        <f>VLOOKUP(A746,DO_Itemwise!A:G,2,FALSE)</f>
        <v>#N/A</v>
      </c>
      <c r="C746" s="6" t="e">
        <f>VLOOKUP(A746,DO_Itemwise!A:G,3,FALSE)</f>
        <v>#N/A</v>
      </c>
      <c r="D746" t="e">
        <f>VLOOKUP(A746,DO_Itemwise!A:G,4,FALSE)</f>
        <v>#N/A</v>
      </c>
      <c r="E746" t="e">
        <f>VLOOKUP(A746,CustomerDetail!A:E,5,0)</f>
        <v>#N/A</v>
      </c>
      <c r="F746" s="6" t="e">
        <f>VLOOKUP(E746,Mob.SalesPersons!C:D,2,0)</f>
        <v>#N/A</v>
      </c>
      <c r="G746" t="str">
        <f>IFERROR(VLOOKUP(D746,CUSTOMER!A:B,2,FALSE),"None")</f>
        <v>None</v>
      </c>
      <c r="H746" t="e">
        <f>VLOOKUP(A746,CustomerDetail!A:F,6,0)</f>
        <v>#N/A</v>
      </c>
      <c r="I746" t="e">
        <f>VLOOKUP(A746,CustomerDetail!A:G,7,0)</f>
        <v>#N/A</v>
      </c>
      <c r="J746" t="e">
        <f>VLOOKUP(E746,Mob.SalesPersons!C:E,3,0)</f>
        <v>#N/A</v>
      </c>
    </row>
    <row r="747" spans="1:10" x14ac:dyDescent="0.3">
      <c r="A747"/>
      <c r="B747" s="4" t="e">
        <f>VLOOKUP(A747,DO_Itemwise!A:G,2,FALSE)</f>
        <v>#N/A</v>
      </c>
      <c r="C747" s="6" t="e">
        <f>VLOOKUP(A747,DO_Itemwise!A:G,3,FALSE)</f>
        <v>#N/A</v>
      </c>
      <c r="D747" t="e">
        <f>VLOOKUP(A747,DO_Itemwise!A:G,4,FALSE)</f>
        <v>#N/A</v>
      </c>
      <c r="E747" t="e">
        <f>VLOOKUP(A747,CustomerDetail!A:E,5,0)</f>
        <v>#N/A</v>
      </c>
      <c r="F747" s="6" t="e">
        <f>VLOOKUP(E747,Mob.SalesPersons!C:D,2,0)</f>
        <v>#N/A</v>
      </c>
      <c r="G747" t="str">
        <f>IFERROR(VLOOKUP(D747,CUSTOMER!A:B,2,FALSE),"None")</f>
        <v>None</v>
      </c>
      <c r="H747" t="e">
        <f>VLOOKUP(A747,CustomerDetail!A:F,6,0)</f>
        <v>#N/A</v>
      </c>
      <c r="I747" t="e">
        <f>VLOOKUP(A747,CustomerDetail!A:G,7,0)</f>
        <v>#N/A</v>
      </c>
      <c r="J747" t="e">
        <f>VLOOKUP(E747,Mob.SalesPersons!C:E,3,0)</f>
        <v>#N/A</v>
      </c>
    </row>
    <row r="748" spans="1:10" x14ac:dyDescent="0.3">
      <c r="A748"/>
      <c r="B748" s="4" t="e">
        <f>VLOOKUP(A748,DO_Itemwise!A:G,2,FALSE)</f>
        <v>#N/A</v>
      </c>
      <c r="C748" s="6" t="e">
        <f>VLOOKUP(A748,DO_Itemwise!A:G,3,FALSE)</f>
        <v>#N/A</v>
      </c>
      <c r="D748" t="e">
        <f>VLOOKUP(A748,DO_Itemwise!A:G,4,FALSE)</f>
        <v>#N/A</v>
      </c>
      <c r="E748" t="e">
        <f>VLOOKUP(A748,CustomerDetail!A:E,5,0)</f>
        <v>#N/A</v>
      </c>
      <c r="F748" s="6" t="e">
        <f>VLOOKUP(E748,Mob.SalesPersons!C:D,2,0)</f>
        <v>#N/A</v>
      </c>
      <c r="G748" t="str">
        <f>IFERROR(VLOOKUP(D748,CUSTOMER!A:B,2,FALSE),"None")</f>
        <v>None</v>
      </c>
      <c r="H748" t="e">
        <f>VLOOKUP(A748,CustomerDetail!A:F,6,0)</f>
        <v>#N/A</v>
      </c>
      <c r="I748" t="e">
        <f>VLOOKUP(A748,CustomerDetail!A:G,7,0)</f>
        <v>#N/A</v>
      </c>
      <c r="J748" t="e">
        <f>VLOOKUP(E748,Mob.SalesPersons!C:E,3,0)</f>
        <v>#N/A</v>
      </c>
    </row>
    <row r="749" spans="1:10" x14ac:dyDescent="0.3">
      <c r="A749"/>
      <c r="B749" s="4" t="e">
        <f>VLOOKUP(A749,DO_Itemwise!A:G,2,FALSE)</f>
        <v>#N/A</v>
      </c>
      <c r="C749" s="6" t="e">
        <f>VLOOKUP(A749,DO_Itemwise!A:G,3,FALSE)</f>
        <v>#N/A</v>
      </c>
      <c r="D749" t="e">
        <f>VLOOKUP(A749,DO_Itemwise!A:G,4,FALSE)</f>
        <v>#N/A</v>
      </c>
      <c r="E749" t="e">
        <f>VLOOKUP(A749,CustomerDetail!A:E,5,0)</f>
        <v>#N/A</v>
      </c>
      <c r="F749" s="6" t="e">
        <f>VLOOKUP(E749,Mob.SalesPersons!C:D,2,0)</f>
        <v>#N/A</v>
      </c>
      <c r="G749" t="str">
        <f>IFERROR(VLOOKUP(D749,CUSTOMER!A:B,2,FALSE),"None")</f>
        <v>None</v>
      </c>
      <c r="H749" t="e">
        <f>VLOOKUP(A749,CustomerDetail!A:F,6,0)</f>
        <v>#N/A</v>
      </c>
      <c r="I749" t="e">
        <f>VLOOKUP(A749,CustomerDetail!A:G,7,0)</f>
        <v>#N/A</v>
      </c>
      <c r="J749" t="e">
        <f>VLOOKUP(E749,Mob.SalesPersons!C:E,3,0)</f>
        <v>#N/A</v>
      </c>
    </row>
    <row r="750" spans="1:10" x14ac:dyDescent="0.3">
      <c r="A750"/>
      <c r="B750" s="4" t="e">
        <f>VLOOKUP(A750,DO_Itemwise!A:G,2,FALSE)</f>
        <v>#N/A</v>
      </c>
      <c r="C750" s="6" t="e">
        <f>VLOOKUP(A750,DO_Itemwise!A:G,3,FALSE)</f>
        <v>#N/A</v>
      </c>
      <c r="D750" t="e">
        <f>VLOOKUP(A750,DO_Itemwise!A:G,4,FALSE)</f>
        <v>#N/A</v>
      </c>
      <c r="E750" t="e">
        <f>VLOOKUP(A750,CustomerDetail!A:E,5,0)</f>
        <v>#N/A</v>
      </c>
      <c r="F750" s="6" t="e">
        <f>VLOOKUP(E750,Mob.SalesPersons!C:D,2,0)</f>
        <v>#N/A</v>
      </c>
      <c r="G750" t="str">
        <f>IFERROR(VLOOKUP(D750,CUSTOMER!A:B,2,FALSE),"None")</f>
        <v>None</v>
      </c>
      <c r="H750" t="e">
        <f>VLOOKUP(A750,CustomerDetail!A:F,6,0)</f>
        <v>#N/A</v>
      </c>
      <c r="I750" t="e">
        <f>VLOOKUP(A750,CustomerDetail!A:G,7,0)</f>
        <v>#N/A</v>
      </c>
      <c r="J750" t="e">
        <f>VLOOKUP(E750,Mob.SalesPersons!C:E,3,0)</f>
        <v>#N/A</v>
      </c>
    </row>
    <row r="751" spans="1:10" x14ac:dyDescent="0.3">
      <c r="A751"/>
      <c r="B751" s="4" t="e">
        <f>VLOOKUP(A751,DO_Itemwise!A:G,2,FALSE)</f>
        <v>#N/A</v>
      </c>
      <c r="C751" s="6" t="e">
        <f>VLOOKUP(A751,DO_Itemwise!A:G,3,FALSE)</f>
        <v>#N/A</v>
      </c>
      <c r="D751" t="e">
        <f>VLOOKUP(A751,DO_Itemwise!A:G,4,FALSE)</f>
        <v>#N/A</v>
      </c>
      <c r="E751" t="e">
        <f>VLOOKUP(A751,CustomerDetail!A:E,5,0)</f>
        <v>#N/A</v>
      </c>
      <c r="F751" s="6" t="e">
        <f>VLOOKUP(E751,Mob.SalesPersons!C:D,2,0)</f>
        <v>#N/A</v>
      </c>
      <c r="G751" t="str">
        <f>IFERROR(VLOOKUP(D751,CUSTOMER!A:B,2,FALSE),"None")</f>
        <v>None</v>
      </c>
      <c r="H751" t="e">
        <f>VLOOKUP(A751,CustomerDetail!A:F,6,0)</f>
        <v>#N/A</v>
      </c>
      <c r="I751" t="e">
        <f>VLOOKUP(A751,CustomerDetail!A:G,7,0)</f>
        <v>#N/A</v>
      </c>
      <c r="J751" t="e">
        <f>VLOOKUP(E751,Mob.SalesPersons!C:E,3,0)</f>
        <v>#N/A</v>
      </c>
    </row>
    <row r="752" spans="1:10" x14ac:dyDescent="0.3">
      <c r="A752"/>
      <c r="B752" s="4" t="e">
        <f>VLOOKUP(A752,DO_Itemwise!A:G,2,FALSE)</f>
        <v>#N/A</v>
      </c>
      <c r="C752" s="6" t="e">
        <f>VLOOKUP(A752,DO_Itemwise!A:G,3,FALSE)</f>
        <v>#N/A</v>
      </c>
      <c r="D752" t="e">
        <f>VLOOKUP(A752,DO_Itemwise!A:G,4,FALSE)</f>
        <v>#N/A</v>
      </c>
      <c r="E752" t="e">
        <f>VLOOKUP(A752,CustomerDetail!A:E,5,0)</f>
        <v>#N/A</v>
      </c>
      <c r="F752" s="6" t="e">
        <f>VLOOKUP(E752,Mob.SalesPersons!C:D,2,0)</f>
        <v>#N/A</v>
      </c>
      <c r="G752" t="str">
        <f>IFERROR(VLOOKUP(D752,CUSTOMER!A:B,2,FALSE),"None")</f>
        <v>None</v>
      </c>
      <c r="H752" t="e">
        <f>VLOOKUP(A752,CustomerDetail!A:F,6,0)</f>
        <v>#N/A</v>
      </c>
      <c r="I752" t="e">
        <f>VLOOKUP(A752,CustomerDetail!A:G,7,0)</f>
        <v>#N/A</v>
      </c>
      <c r="J752" t="e">
        <f>VLOOKUP(E752,Mob.SalesPersons!C:E,3,0)</f>
        <v>#N/A</v>
      </c>
    </row>
    <row r="753" spans="1:10" x14ac:dyDescent="0.3">
      <c r="A753"/>
      <c r="B753" s="4" t="e">
        <f>VLOOKUP(A753,DO_Itemwise!A:G,2,FALSE)</f>
        <v>#N/A</v>
      </c>
      <c r="C753" s="6" t="e">
        <f>VLOOKUP(A753,DO_Itemwise!A:G,3,FALSE)</f>
        <v>#N/A</v>
      </c>
      <c r="D753" t="e">
        <f>VLOOKUP(A753,DO_Itemwise!A:G,4,FALSE)</f>
        <v>#N/A</v>
      </c>
      <c r="E753" t="e">
        <f>VLOOKUP(A753,CustomerDetail!A:E,5,0)</f>
        <v>#N/A</v>
      </c>
      <c r="F753" s="6" t="e">
        <f>VLOOKUP(E753,Mob.SalesPersons!C:D,2,0)</f>
        <v>#N/A</v>
      </c>
      <c r="G753" t="str">
        <f>IFERROR(VLOOKUP(D753,CUSTOMER!A:B,2,FALSE),"None")</f>
        <v>None</v>
      </c>
      <c r="H753" t="e">
        <f>VLOOKUP(A753,CustomerDetail!A:F,6,0)</f>
        <v>#N/A</v>
      </c>
      <c r="I753" t="e">
        <f>VLOOKUP(A753,CustomerDetail!A:G,7,0)</f>
        <v>#N/A</v>
      </c>
      <c r="J753" t="e">
        <f>VLOOKUP(E753,Mob.SalesPersons!C:E,3,0)</f>
        <v>#N/A</v>
      </c>
    </row>
    <row r="754" spans="1:10" x14ac:dyDescent="0.3">
      <c r="A754"/>
      <c r="B754" s="4" t="e">
        <f>VLOOKUP(A754,DO_Itemwise!A:G,2,FALSE)</f>
        <v>#N/A</v>
      </c>
      <c r="C754" s="6" t="e">
        <f>VLOOKUP(A754,DO_Itemwise!A:G,3,FALSE)</f>
        <v>#N/A</v>
      </c>
      <c r="D754" t="e">
        <f>VLOOKUP(A754,DO_Itemwise!A:G,4,FALSE)</f>
        <v>#N/A</v>
      </c>
      <c r="E754" t="e">
        <f>VLOOKUP(A754,CustomerDetail!A:E,5,0)</f>
        <v>#N/A</v>
      </c>
      <c r="F754" s="6" t="e">
        <f>VLOOKUP(E754,Mob.SalesPersons!C:D,2,0)</f>
        <v>#N/A</v>
      </c>
      <c r="G754" t="str">
        <f>IFERROR(VLOOKUP(D754,CUSTOMER!A:B,2,FALSE),"None")</f>
        <v>None</v>
      </c>
      <c r="H754" t="e">
        <f>VLOOKUP(A754,CustomerDetail!A:F,6,0)</f>
        <v>#N/A</v>
      </c>
      <c r="I754" t="e">
        <f>VLOOKUP(A754,CustomerDetail!A:G,7,0)</f>
        <v>#N/A</v>
      </c>
      <c r="J754" t="e">
        <f>VLOOKUP(E754,Mob.SalesPersons!C:E,3,0)</f>
        <v>#N/A</v>
      </c>
    </row>
    <row r="755" spans="1:10" x14ac:dyDescent="0.3">
      <c r="A755"/>
      <c r="B755" s="4" t="e">
        <f>VLOOKUP(A755,DO_Itemwise!A:G,2,FALSE)</f>
        <v>#N/A</v>
      </c>
      <c r="C755" s="6" t="e">
        <f>VLOOKUP(A755,DO_Itemwise!A:G,3,FALSE)</f>
        <v>#N/A</v>
      </c>
      <c r="D755" t="e">
        <f>VLOOKUP(A755,DO_Itemwise!A:G,4,FALSE)</f>
        <v>#N/A</v>
      </c>
      <c r="E755" t="e">
        <f>VLOOKUP(A755,CustomerDetail!A:E,5,0)</f>
        <v>#N/A</v>
      </c>
      <c r="F755" s="6" t="e">
        <f>VLOOKUP(E755,Mob.SalesPersons!C:D,2,0)</f>
        <v>#N/A</v>
      </c>
      <c r="G755" t="str">
        <f>IFERROR(VLOOKUP(D755,CUSTOMER!A:B,2,FALSE),"None")</f>
        <v>None</v>
      </c>
      <c r="H755" t="e">
        <f>VLOOKUP(A755,CustomerDetail!A:F,6,0)</f>
        <v>#N/A</v>
      </c>
      <c r="I755" t="e">
        <f>VLOOKUP(A755,CustomerDetail!A:G,7,0)</f>
        <v>#N/A</v>
      </c>
      <c r="J755" t="e">
        <f>VLOOKUP(E755,Mob.SalesPersons!C:E,3,0)</f>
        <v>#N/A</v>
      </c>
    </row>
    <row r="756" spans="1:10" x14ac:dyDescent="0.3">
      <c r="A756"/>
      <c r="B756" s="4" t="e">
        <f>VLOOKUP(A756,DO_Itemwise!A:G,2,FALSE)</f>
        <v>#N/A</v>
      </c>
      <c r="C756" s="6" t="e">
        <f>VLOOKUP(A756,DO_Itemwise!A:G,3,FALSE)</f>
        <v>#N/A</v>
      </c>
      <c r="D756" t="e">
        <f>VLOOKUP(A756,DO_Itemwise!A:G,4,FALSE)</f>
        <v>#N/A</v>
      </c>
      <c r="E756" t="e">
        <f>VLOOKUP(A756,CustomerDetail!A:E,5,0)</f>
        <v>#N/A</v>
      </c>
      <c r="F756" s="6" t="e">
        <f>VLOOKUP(E756,Mob.SalesPersons!C:D,2,0)</f>
        <v>#N/A</v>
      </c>
      <c r="G756" t="str">
        <f>IFERROR(VLOOKUP(D756,CUSTOMER!A:B,2,FALSE),"None")</f>
        <v>None</v>
      </c>
      <c r="H756" t="e">
        <f>VLOOKUP(A756,CustomerDetail!A:F,6,0)</f>
        <v>#N/A</v>
      </c>
      <c r="I756" t="e">
        <f>VLOOKUP(A756,CustomerDetail!A:G,7,0)</f>
        <v>#N/A</v>
      </c>
      <c r="J756" t="e">
        <f>VLOOKUP(E756,Mob.SalesPersons!C:E,3,0)</f>
        <v>#N/A</v>
      </c>
    </row>
    <row r="757" spans="1:10" x14ac:dyDescent="0.3">
      <c r="A757"/>
      <c r="B757" s="4" t="e">
        <f>VLOOKUP(A757,DO_Itemwise!A:G,2,FALSE)</f>
        <v>#N/A</v>
      </c>
      <c r="C757" s="6" t="e">
        <f>VLOOKUP(A757,DO_Itemwise!A:G,3,FALSE)</f>
        <v>#N/A</v>
      </c>
      <c r="D757" t="e">
        <f>VLOOKUP(A757,DO_Itemwise!A:G,4,FALSE)</f>
        <v>#N/A</v>
      </c>
      <c r="E757" t="e">
        <f>VLOOKUP(A757,CustomerDetail!A:E,5,0)</f>
        <v>#N/A</v>
      </c>
      <c r="F757" s="6" t="e">
        <f>VLOOKUP(E757,Mob.SalesPersons!C:D,2,0)</f>
        <v>#N/A</v>
      </c>
      <c r="G757" t="str">
        <f>IFERROR(VLOOKUP(D757,CUSTOMER!A:B,2,FALSE),"None")</f>
        <v>None</v>
      </c>
      <c r="H757" t="e">
        <f>VLOOKUP(A757,CustomerDetail!A:F,6,0)</f>
        <v>#N/A</v>
      </c>
      <c r="I757" t="e">
        <f>VLOOKUP(A757,CustomerDetail!A:G,7,0)</f>
        <v>#N/A</v>
      </c>
      <c r="J757" t="e">
        <f>VLOOKUP(E757,Mob.SalesPersons!C:E,3,0)</f>
        <v>#N/A</v>
      </c>
    </row>
    <row r="758" spans="1:10" x14ac:dyDescent="0.3">
      <c r="A758"/>
      <c r="B758" s="4" t="e">
        <f>VLOOKUP(A758,DO_Itemwise!A:G,2,FALSE)</f>
        <v>#N/A</v>
      </c>
      <c r="C758" s="6" t="e">
        <f>VLOOKUP(A758,DO_Itemwise!A:G,3,FALSE)</f>
        <v>#N/A</v>
      </c>
      <c r="D758" t="e">
        <f>VLOOKUP(A758,DO_Itemwise!A:G,4,FALSE)</f>
        <v>#N/A</v>
      </c>
      <c r="E758" t="e">
        <f>VLOOKUP(A758,CustomerDetail!A:E,5,0)</f>
        <v>#N/A</v>
      </c>
      <c r="F758" s="6" t="e">
        <f>VLOOKUP(E758,Mob.SalesPersons!C:D,2,0)</f>
        <v>#N/A</v>
      </c>
      <c r="G758" t="str">
        <f>IFERROR(VLOOKUP(D758,CUSTOMER!A:B,2,FALSE),"None")</f>
        <v>None</v>
      </c>
      <c r="H758" t="e">
        <f>VLOOKUP(A758,CustomerDetail!A:F,6,0)</f>
        <v>#N/A</v>
      </c>
      <c r="I758" t="e">
        <f>VLOOKUP(A758,CustomerDetail!A:G,7,0)</f>
        <v>#N/A</v>
      </c>
      <c r="J758" t="e">
        <f>VLOOKUP(E758,Mob.SalesPersons!C:E,3,0)</f>
        <v>#N/A</v>
      </c>
    </row>
    <row r="759" spans="1:10" x14ac:dyDescent="0.3">
      <c r="A759"/>
      <c r="B759" s="4" t="e">
        <f>VLOOKUP(A759,DO_Itemwise!A:G,2,FALSE)</f>
        <v>#N/A</v>
      </c>
      <c r="C759" s="6" t="e">
        <f>VLOOKUP(A759,DO_Itemwise!A:G,3,FALSE)</f>
        <v>#N/A</v>
      </c>
      <c r="D759" t="e">
        <f>VLOOKUP(A759,DO_Itemwise!A:G,4,FALSE)</f>
        <v>#N/A</v>
      </c>
      <c r="E759" t="e">
        <f>VLOOKUP(A759,CustomerDetail!A:E,5,0)</f>
        <v>#N/A</v>
      </c>
      <c r="F759" s="6" t="e">
        <f>VLOOKUP(E759,Mob.SalesPersons!C:D,2,0)</f>
        <v>#N/A</v>
      </c>
      <c r="G759" t="str">
        <f>IFERROR(VLOOKUP(D759,CUSTOMER!A:B,2,FALSE),"None")</f>
        <v>None</v>
      </c>
      <c r="H759" t="e">
        <f>VLOOKUP(A759,CustomerDetail!A:F,6,0)</f>
        <v>#N/A</v>
      </c>
      <c r="I759" t="e">
        <f>VLOOKUP(A759,CustomerDetail!A:G,7,0)</f>
        <v>#N/A</v>
      </c>
      <c r="J759" t="e">
        <f>VLOOKUP(E759,Mob.SalesPersons!C:E,3,0)</f>
        <v>#N/A</v>
      </c>
    </row>
    <row r="760" spans="1:10" x14ac:dyDescent="0.3">
      <c r="A760"/>
      <c r="B760" s="4" t="e">
        <f>VLOOKUP(A760,DO_Itemwise!A:G,2,FALSE)</f>
        <v>#N/A</v>
      </c>
      <c r="C760" s="6" t="e">
        <f>VLOOKUP(A760,DO_Itemwise!A:G,3,FALSE)</f>
        <v>#N/A</v>
      </c>
      <c r="D760" t="e">
        <f>VLOOKUP(A760,DO_Itemwise!A:G,4,FALSE)</f>
        <v>#N/A</v>
      </c>
      <c r="E760" t="e">
        <f>VLOOKUP(A760,CustomerDetail!A:E,5,0)</f>
        <v>#N/A</v>
      </c>
      <c r="F760" s="6" t="e">
        <f>VLOOKUP(E760,Mob.SalesPersons!C:D,2,0)</f>
        <v>#N/A</v>
      </c>
      <c r="G760" t="str">
        <f>IFERROR(VLOOKUP(D760,CUSTOMER!A:B,2,FALSE),"None")</f>
        <v>None</v>
      </c>
      <c r="H760" t="e">
        <f>VLOOKUP(A760,CustomerDetail!A:F,6,0)</f>
        <v>#N/A</v>
      </c>
      <c r="I760" t="e">
        <f>VLOOKUP(A760,CustomerDetail!A:G,7,0)</f>
        <v>#N/A</v>
      </c>
      <c r="J760" t="e">
        <f>VLOOKUP(E760,Mob.SalesPersons!C:E,3,0)</f>
        <v>#N/A</v>
      </c>
    </row>
    <row r="761" spans="1:10" x14ac:dyDescent="0.3">
      <c r="A761"/>
      <c r="B761" s="4" t="e">
        <f>VLOOKUP(A761,DO_Itemwise!A:G,2,FALSE)</f>
        <v>#N/A</v>
      </c>
      <c r="C761" s="6" t="e">
        <f>VLOOKUP(A761,DO_Itemwise!A:G,3,FALSE)</f>
        <v>#N/A</v>
      </c>
      <c r="D761" t="e">
        <f>VLOOKUP(A761,DO_Itemwise!A:G,4,FALSE)</f>
        <v>#N/A</v>
      </c>
      <c r="E761" t="e">
        <f>VLOOKUP(A761,CustomerDetail!A:E,5,0)</f>
        <v>#N/A</v>
      </c>
      <c r="F761" s="6" t="e">
        <f>VLOOKUP(E761,Mob.SalesPersons!C:D,2,0)</f>
        <v>#N/A</v>
      </c>
      <c r="G761" t="str">
        <f>IFERROR(VLOOKUP(D761,CUSTOMER!A:B,2,FALSE),"None")</f>
        <v>None</v>
      </c>
      <c r="H761" t="e">
        <f>VLOOKUP(A761,CustomerDetail!A:F,6,0)</f>
        <v>#N/A</v>
      </c>
      <c r="I761" t="e">
        <f>VLOOKUP(A761,CustomerDetail!A:G,7,0)</f>
        <v>#N/A</v>
      </c>
      <c r="J761" t="e">
        <f>VLOOKUP(E761,Mob.SalesPersons!C:E,3,0)</f>
        <v>#N/A</v>
      </c>
    </row>
    <row r="762" spans="1:10" x14ac:dyDescent="0.3">
      <c r="A762"/>
      <c r="B762" s="4" t="e">
        <f>VLOOKUP(A762,DO_Itemwise!A:G,2,FALSE)</f>
        <v>#N/A</v>
      </c>
      <c r="C762" s="6" t="e">
        <f>VLOOKUP(A762,DO_Itemwise!A:G,3,FALSE)</f>
        <v>#N/A</v>
      </c>
      <c r="D762" t="e">
        <f>VLOOKUP(A762,DO_Itemwise!A:G,4,FALSE)</f>
        <v>#N/A</v>
      </c>
      <c r="E762" t="e">
        <f>VLOOKUP(A762,CustomerDetail!A:E,5,0)</f>
        <v>#N/A</v>
      </c>
      <c r="F762" s="6" t="e">
        <f>VLOOKUP(E762,Mob.SalesPersons!C:D,2,0)</f>
        <v>#N/A</v>
      </c>
      <c r="G762" t="str">
        <f>IFERROR(VLOOKUP(D762,CUSTOMER!A:B,2,FALSE),"None")</f>
        <v>None</v>
      </c>
      <c r="H762" t="e">
        <f>VLOOKUP(A762,CustomerDetail!A:F,6,0)</f>
        <v>#N/A</v>
      </c>
      <c r="I762" t="e">
        <f>VLOOKUP(A762,CustomerDetail!A:G,7,0)</f>
        <v>#N/A</v>
      </c>
      <c r="J762" t="e">
        <f>VLOOKUP(E762,Mob.SalesPersons!C:E,3,0)</f>
        <v>#N/A</v>
      </c>
    </row>
    <row r="763" spans="1:10" x14ac:dyDescent="0.3">
      <c r="A763"/>
      <c r="B763" s="4" t="e">
        <f>VLOOKUP(A763,DO_Itemwise!A:G,2,FALSE)</f>
        <v>#N/A</v>
      </c>
      <c r="C763" s="6" t="e">
        <f>VLOOKUP(A763,DO_Itemwise!A:G,3,FALSE)</f>
        <v>#N/A</v>
      </c>
      <c r="D763" t="e">
        <f>VLOOKUP(A763,DO_Itemwise!A:G,4,FALSE)</f>
        <v>#N/A</v>
      </c>
      <c r="E763" t="e">
        <f>VLOOKUP(A763,CustomerDetail!A:E,5,0)</f>
        <v>#N/A</v>
      </c>
      <c r="F763" s="6" t="e">
        <f>VLOOKUP(E763,Mob.SalesPersons!C:D,2,0)</f>
        <v>#N/A</v>
      </c>
      <c r="G763" t="str">
        <f>IFERROR(VLOOKUP(D763,CUSTOMER!A:B,2,FALSE),"None")</f>
        <v>None</v>
      </c>
      <c r="H763" t="e">
        <f>VLOOKUP(A763,CustomerDetail!A:F,6,0)</f>
        <v>#N/A</v>
      </c>
      <c r="I763" t="e">
        <f>VLOOKUP(A763,CustomerDetail!A:G,7,0)</f>
        <v>#N/A</v>
      </c>
      <c r="J763" t="e">
        <f>VLOOKUP(E763,Mob.SalesPersons!C:E,3,0)</f>
        <v>#N/A</v>
      </c>
    </row>
    <row r="764" spans="1:10" x14ac:dyDescent="0.3">
      <c r="A764"/>
      <c r="B764" s="4" t="e">
        <f>VLOOKUP(A764,DO_Itemwise!A:G,2,FALSE)</f>
        <v>#N/A</v>
      </c>
      <c r="C764" s="6" t="e">
        <f>VLOOKUP(A764,DO_Itemwise!A:G,3,FALSE)</f>
        <v>#N/A</v>
      </c>
      <c r="D764" t="e">
        <f>VLOOKUP(A764,DO_Itemwise!A:G,4,FALSE)</f>
        <v>#N/A</v>
      </c>
      <c r="E764" t="e">
        <f>VLOOKUP(A764,CustomerDetail!A:E,5,0)</f>
        <v>#N/A</v>
      </c>
      <c r="F764" s="6" t="e">
        <f>VLOOKUP(E764,Mob.SalesPersons!C:D,2,0)</f>
        <v>#N/A</v>
      </c>
      <c r="G764" t="str">
        <f>IFERROR(VLOOKUP(D764,CUSTOMER!A:B,2,FALSE),"None")</f>
        <v>None</v>
      </c>
      <c r="H764" t="e">
        <f>VLOOKUP(A764,CustomerDetail!A:F,6,0)</f>
        <v>#N/A</v>
      </c>
      <c r="I764" t="e">
        <f>VLOOKUP(A764,CustomerDetail!A:G,7,0)</f>
        <v>#N/A</v>
      </c>
      <c r="J764" t="e">
        <f>VLOOKUP(E764,Mob.SalesPersons!C:E,3,0)</f>
        <v>#N/A</v>
      </c>
    </row>
    <row r="765" spans="1:10" x14ac:dyDescent="0.3">
      <c r="A765"/>
      <c r="B765" s="4" t="e">
        <f>VLOOKUP(A765,DO_Itemwise!A:G,2,FALSE)</f>
        <v>#N/A</v>
      </c>
      <c r="C765" s="6" t="e">
        <f>VLOOKUP(A765,DO_Itemwise!A:G,3,FALSE)</f>
        <v>#N/A</v>
      </c>
      <c r="D765" t="e">
        <f>VLOOKUP(A765,DO_Itemwise!A:G,4,FALSE)</f>
        <v>#N/A</v>
      </c>
      <c r="E765" t="e">
        <f>VLOOKUP(A765,CustomerDetail!A:E,5,0)</f>
        <v>#N/A</v>
      </c>
      <c r="F765" s="6" t="e">
        <f>VLOOKUP(E765,Mob.SalesPersons!C:D,2,0)</f>
        <v>#N/A</v>
      </c>
      <c r="G765" t="str">
        <f>IFERROR(VLOOKUP(D765,CUSTOMER!A:B,2,FALSE),"None")</f>
        <v>None</v>
      </c>
      <c r="H765" t="e">
        <f>VLOOKUP(A765,CustomerDetail!A:F,6,0)</f>
        <v>#N/A</v>
      </c>
      <c r="I765" t="e">
        <f>VLOOKUP(A765,CustomerDetail!A:G,7,0)</f>
        <v>#N/A</v>
      </c>
      <c r="J765" t="e">
        <f>VLOOKUP(E765,Mob.SalesPersons!C:E,3,0)</f>
        <v>#N/A</v>
      </c>
    </row>
    <row r="766" spans="1:10" x14ac:dyDescent="0.3">
      <c r="A766"/>
      <c r="B766" s="4" t="e">
        <f>VLOOKUP(A766,DO_Itemwise!A:G,2,FALSE)</f>
        <v>#N/A</v>
      </c>
      <c r="C766" s="6" t="e">
        <f>VLOOKUP(A766,DO_Itemwise!A:G,3,FALSE)</f>
        <v>#N/A</v>
      </c>
      <c r="D766" t="e">
        <f>VLOOKUP(A766,DO_Itemwise!A:G,4,FALSE)</f>
        <v>#N/A</v>
      </c>
      <c r="E766" t="e">
        <f>VLOOKUP(A766,CustomerDetail!A:E,5,0)</f>
        <v>#N/A</v>
      </c>
      <c r="F766" s="6" t="e">
        <f>VLOOKUP(E766,Mob.SalesPersons!C:D,2,0)</f>
        <v>#N/A</v>
      </c>
      <c r="G766" t="str">
        <f>IFERROR(VLOOKUP(D766,CUSTOMER!A:B,2,FALSE),"None")</f>
        <v>None</v>
      </c>
      <c r="H766" t="e">
        <f>VLOOKUP(A766,CustomerDetail!A:F,6,0)</f>
        <v>#N/A</v>
      </c>
      <c r="I766" t="e">
        <f>VLOOKUP(A766,CustomerDetail!A:G,7,0)</f>
        <v>#N/A</v>
      </c>
      <c r="J766" t="e">
        <f>VLOOKUP(E766,Mob.SalesPersons!C:E,3,0)</f>
        <v>#N/A</v>
      </c>
    </row>
    <row r="767" spans="1:10" x14ac:dyDescent="0.3">
      <c r="A767"/>
      <c r="B767" s="4" t="e">
        <f>VLOOKUP(A767,DO_Itemwise!A:G,2,FALSE)</f>
        <v>#N/A</v>
      </c>
      <c r="C767" s="6" t="e">
        <f>VLOOKUP(A767,DO_Itemwise!A:G,3,FALSE)</f>
        <v>#N/A</v>
      </c>
      <c r="D767" t="e">
        <f>VLOOKUP(A767,DO_Itemwise!A:G,4,FALSE)</f>
        <v>#N/A</v>
      </c>
      <c r="E767" t="e">
        <f>VLOOKUP(A767,CustomerDetail!A:E,5,0)</f>
        <v>#N/A</v>
      </c>
      <c r="F767" s="6" t="e">
        <f>VLOOKUP(E767,Mob.SalesPersons!C:D,2,0)</f>
        <v>#N/A</v>
      </c>
      <c r="G767" t="str">
        <f>IFERROR(VLOOKUP(D767,CUSTOMER!A:B,2,FALSE),"None")</f>
        <v>None</v>
      </c>
      <c r="H767" t="e">
        <f>VLOOKUP(A767,CustomerDetail!A:F,6,0)</f>
        <v>#N/A</v>
      </c>
      <c r="I767" t="e">
        <f>VLOOKUP(A767,CustomerDetail!A:G,7,0)</f>
        <v>#N/A</v>
      </c>
      <c r="J767" t="e">
        <f>VLOOKUP(E767,Mob.SalesPersons!C:E,3,0)</f>
        <v>#N/A</v>
      </c>
    </row>
    <row r="768" spans="1:10" x14ac:dyDescent="0.3">
      <c r="A768"/>
      <c r="B768" s="4" t="e">
        <f>VLOOKUP(A768,DO_Itemwise!A:G,2,FALSE)</f>
        <v>#N/A</v>
      </c>
      <c r="C768" s="6" t="e">
        <f>VLOOKUP(A768,DO_Itemwise!A:G,3,FALSE)</f>
        <v>#N/A</v>
      </c>
      <c r="D768" t="e">
        <f>VLOOKUP(A768,DO_Itemwise!A:G,4,FALSE)</f>
        <v>#N/A</v>
      </c>
      <c r="E768" t="e">
        <f>VLOOKUP(A768,CustomerDetail!A:E,5,0)</f>
        <v>#N/A</v>
      </c>
      <c r="F768" s="6" t="e">
        <f>VLOOKUP(E768,Mob.SalesPersons!C:D,2,0)</f>
        <v>#N/A</v>
      </c>
      <c r="G768" t="str">
        <f>IFERROR(VLOOKUP(D768,CUSTOMER!A:B,2,FALSE),"None")</f>
        <v>None</v>
      </c>
      <c r="H768" t="e">
        <f>VLOOKUP(A768,CustomerDetail!A:F,6,0)</f>
        <v>#N/A</v>
      </c>
      <c r="I768" t="e">
        <f>VLOOKUP(A768,CustomerDetail!A:G,7,0)</f>
        <v>#N/A</v>
      </c>
      <c r="J768" t="e">
        <f>VLOOKUP(E768,Mob.SalesPersons!C:E,3,0)</f>
        <v>#N/A</v>
      </c>
    </row>
    <row r="769" spans="1:10" x14ac:dyDescent="0.3">
      <c r="A769"/>
      <c r="B769" s="4" t="e">
        <f>VLOOKUP(A769,DO_Itemwise!A:G,2,FALSE)</f>
        <v>#N/A</v>
      </c>
      <c r="C769" s="6" t="e">
        <f>VLOOKUP(A769,DO_Itemwise!A:G,3,FALSE)</f>
        <v>#N/A</v>
      </c>
      <c r="D769" t="e">
        <f>VLOOKUP(A769,DO_Itemwise!A:G,4,FALSE)</f>
        <v>#N/A</v>
      </c>
      <c r="E769" t="e">
        <f>VLOOKUP(A769,CustomerDetail!A:E,5,0)</f>
        <v>#N/A</v>
      </c>
      <c r="F769" s="6" t="e">
        <f>VLOOKUP(E769,Mob.SalesPersons!C:D,2,0)</f>
        <v>#N/A</v>
      </c>
      <c r="G769" t="str">
        <f>IFERROR(VLOOKUP(D769,CUSTOMER!A:B,2,FALSE),"None")</f>
        <v>None</v>
      </c>
      <c r="H769" t="e">
        <f>VLOOKUP(A769,CustomerDetail!A:F,6,0)</f>
        <v>#N/A</v>
      </c>
      <c r="I769" t="e">
        <f>VLOOKUP(A769,CustomerDetail!A:G,7,0)</f>
        <v>#N/A</v>
      </c>
      <c r="J769" t="e">
        <f>VLOOKUP(E769,Mob.SalesPersons!C:E,3,0)</f>
        <v>#N/A</v>
      </c>
    </row>
    <row r="770" spans="1:10" x14ac:dyDescent="0.3">
      <c r="A770"/>
      <c r="B770" s="4" t="e">
        <f>VLOOKUP(A770,DO_Itemwise!A:G,2,FALSE)</f>
        <v>#N/A</v>
      </c>
      <c r="C770" s="6" t="e">
        <f>VLOOKUP(A770,DO_Itemwise!A:G,3,FALSE)</f>
        <v>#N/A</v>
      </c>
      <c r="D770" t="e">
        <f>VLOOKUP(A770,DO_Itemwise!A:G,4,FALSE)</f>
        <v>#N/A</v>
      </c>
      <c r="E770" t="e">
        <f>VLOOKUP(A770,CustomerDetail!A:E,5,0)</f>
        <v>#N/A</v>
      </c>
      <c r="F770" s="6" t="e">
        <f>VLOOKUP(E770,Mob.SalesPersons!C:D,2,0)</f>
        <v>#N/A</v>
      </c>
      <c r="G770" t="str">
        <f>IFERROR(VLOOKUP(D770,CUSTOMER!A:B,2,FALSE),"None")</f>
        <v>None</v>
      </c>
      <c r="H770" t="e">
        <f>VLOOKUP(A770,CustomerDetail!A:F,6,0)</f>
        <v>#N/A</v>
      </c>
      <c r="I770" t="e">
        <f>VLOOKUP(A770,CustomerDetail!A:G,7,0)</f>
        <v>#N/A</v>
      </c>
      <c r="J770" t="e">
        <f>VLOOKUP(E770,Mob.SalesPersons!C:E,3,0)</f>
        <v>#N/A</v>
      </c>
    </row>
    <row r="771" spans="1:10" x14ac:dyDescent="0.3">
      <c r="A771"/>
      <c r="B771" s="4" t="e">
        <f>VLOOKUP(A771,DO_Itemwise!A:G,2,FALSE)</f>
        <v>#N/A</v>
      </c>
      <c r="C771" s="6" t="e">
        <f>VLOOKUP(A771,DO_Itemwise!A:G,3,FALSE)</f>
        <v>#N/A</v>
      </c>
      <c r="D771" t="e">
        <f>VLOOKUP(A771,DO_Itemwise!A:G,4,FALSE)</f>
        <v>#N/A</v>
      </c>
      <c r="E771" t="e">
        <f>VLOOKUP(A771,CustomerDetail!A:E,5,0)</f>
        <v>#N/A</v>
      </c>
      <c r="F771" s="6" t="e">
        <f>VLOOKUP(E771,Mob.SalesPersons!C:D,2,0)</f>
        <v>#N/A</v>
      </c>
      <c r="G771" t="str">
        <f>IFERROR(VLOOKUP(D771,CUSTOMER!A:B,2,FALSE),"None")</f>
        <v>None</v>
      </c>
      <c r="H771" t="e">
        <f>VLOOKUP(A771,CustomerDetail!A:F,6,0)</f>
        <v>#N/A</v>
      </c>
      <c r="I771" t="e">
        <f>VLOOKUP(A771,CustomerDetail!A:G,7,0)</f>
        <v>#N/A</v>
      </c>
      <c r="J771" t="e">
        <f>VLOOKUP(E771,Mob.SalesPersons!C:E,3,0)</f>
        <v>#N/A</v>
      </c>
    </row>
    <row r="772" spans="1:10" x14ac:dyDescent="0.3">
      <c r="A772"/>
      <c r="B772" s="4" t="e">
        <f>VLOOKUP(A772,DO_Itemwise!A:G,2,FALSE)</f>
        <v>#N/A</v>
      </c>
      <c r="C772" s="6" t="e">
        <f>VLOOKUP(A772,DO_Itemwise!A:G,3,FALSE)</f>
        <v>#N/A</v>
      </c>
      <c r="D772" t="e">
        <f>VLOOKUP(A772,DO_Itemwise!A:G,4,FALSE)</f>
        <v>#N/A</v>
      </c>
      <c r="E772" t="e">
        <f>VLOOKUP(A772,CustomerDetail!A:E,5,0)</f>
        <v>#N/A</v>
      </c>
      <c r="F772" s="6" t="e">
        <f>VLOOKUP(E772,Mob.SalesPersons!C:D,2,0)</f>
        <v>#N/A</v>
      </c>
      <c r="G772" t="str">
        <f>IFERROR(VLOOKUP(D772,CUSTOMER!A:B,2,FALSE),"None")</f>
        <v>None</v>
      </c>
      <c r="H772" t="e">
        <f>VLOOKUP(A772,CustomerDetail!A:F,6,0)</f>
        <v>#N/A</v>
      </c>
      <c r="I772" t="e">
        <f>VLOOKUP(A772,CustomerDetail!A:G,7,0)</f>
        <v>#N/A</v>
      </c>
      <c r="J772" t="e">
        <f>VLOOKUP(E772,Mob.SalesPersons!C:E,3,0)</f>
        <v>#N/A</v>
      </c>
    </row>
    <row r="773" spans="1:10" x14ac:dyDescent="0.3">
      <c r="A773"/>
      <c r="B773" s="4" t="e">
        <f>VLOOKUP(A773,DO_Itemwise!A:G,2,FALSE)</f>
        <v>#N/A</v>
      </c>
      <c r="C773" s="6" t="e">
        <f>VLOOKUP(A773,DO_Itemwise!A:G,3,FALSE)</f>
        <v>#N/A</v>
      </c>
      <c r="D773" t="e">
        <f>VLOOKUP(A773,DO_Itemwise!A:G,4,FALSE)</f>
        <v>#N/A</v>
      </c>
      <c r="E773" t="e">
        <f>VLOOKUP(A773,CustomerDetail!A:E,5,0)</f>
        <v>#N/A</v>
      </c>
      <c r="F773" s="6" t="e">
        <f>VLOOKUP(E773,Mob.SalesPersons!C:D,2,0)</f>
        <v>#N/A</v>
      </c>
      <c r="G773" t="str">
        <f>IFERROR(VLOOKUP(D773,CUSTOMER!A:B,2,FALSE),"None")</f>
        <v>None</v>
      </c>
      <c r="H773" t="e">
        <f>VLOOKUP(A773,CustomerDetail!A:F,6,0)</f>
        <v>#N/A</v>
      </c>
      <c r="I773" t="e">
        <f>VLOOKUP(A773,CustomerDetail!A:G,7,0)</f>
        <v>#N/A</v>
      </c>
      <c r="J773" t="e">
        <f>VLOOKUP(E773,Mob.SalesPersons!C:E,3,0)</f>
        <v>#N/A</v>
      </c>
    </row>
    <row r="774" spans="1:10" x14ac:dyDescent="0.3">
      <c r="A774"/>
      <c r="B774" s="4" t="e">
        <f>VLOOKUP(A774,DO_Itemwise!A:G,2,FALSE)</f>
        <v>#N/A</v>
      </c>
      <c r="C774" s="6" t="e">
        <f>VLOOKUP(A774,DO_Itemwise!A:G,3,FALSE)</f>
        <v>#N/A</v>
      </c>
      <c r="D774" t="e">
        <f>VLOOKUP(A774,DO_Itemwise!A:G,4,FALSE)</f>
        <v>#N/A</v>
      </c>
      <c r="E774" t="e">
        <f>VLOOKUP(A774,CustomerDetail!A:E,5,0)</f>
        <v>#N/A</v>
      </c>
      <c r="F774" s="6" t="e">
        <f>VLOOKUP(E774,Mob.SalesPersons!C:D,2,0)</f>
        <v>#N/A</v>
      </c>
      <c r="G774" t="str">
        <f>IFERROR(VLOOKUP(D774,CUSTOMER!A:B,2,FALSE),"None")</f>
        <v>None</v>
      </c>
      <c r="H774" t="e">
        <f>VLOOKUP(A774,CustomerDetail!A:F,6,0)</f>
        <v>#N/A</v>
      </c>
      <c r="I774" t="e">
        <f>VLOOKUP(A774,CustomerDetail!A:G,7,0)</f>
        <v>#N/A</v>
      </c>
      <c r="J774" t="e">
        <f>VLOOKUP(E774,Mob.SalesPersons!C:E,3,0)</f>
        <v>#N/A</v>
      </c>
    </row>
    <row r="775" spans="1:10" x14ac:dyDescent="0.3">
      <c r="A775"/>
      <c r="B775" s="4" t="e">
        <f>VLOOKUP(A775,DO_Itemwise!A:G,2,FALSE)</f>
        <v>#N/A</v>
      </c>
      <c r="C775" s="6" t="e">
        <f>VLOOKUP(A775,DO_Itemwise!A:G,3,FALSE)</f>
        <v>#N/A</v>
      </c>
      <c r="D775" t="e">
        <f>VLOOKUP(A775,DO_Itemwise!A:G,4,FALSE)</f>
        <v>#N/A</v>
      </c>
      <c r="E775" t="e">
        <f>VLOOKUP(A775,CustomerDetail!A:E,5,0)</f>
        <v>#N/A</v>
      </c>
      <c r="F775" s="6" t="e">
        <f>VLOOKUP(E775,Mob.SalesPersons!C:D,2,0)</f>
        <v>#N/A</v>
      </c>
      <c r="G775" t="str">
        <f>IFERROR(VLOOKUP(D775,CUSTOMER!A:B,2,FALSE),"None")</f>
        <v>None</v>
      </c>
      <c r="H775" t="e">
        <f>VLOOKUP(A775,CustomerDetail!A:F,6,0)</f>
        <v>#N/A</v>
      </c>
      <c r="I775" t="e">
        <f>VLOOKUP(A775,CustomerDetail!A:G,7,0)</f>
        <v>#N/A</v>
      </c>
      <c r="J775" t="e">
        <f>VLOOKUP(E775,Mob.SalesPersons!C:E,3,0)</f>
        <v>#N/A</v>
      </c>
    </row>
    <row r="776" spans="1:10" x14ac:dyDescent="0.3">
      <c r="A776"/>
      <c r="B776" s="4" t="e">
        <f>VLOOKUP(A776,DO_Itemwise!A:G,2,FALSE)</f>
        <v>#N/A</v>
      </c>
      <c r="C776" s="6" t="e">
        <f>VLOOKUP(A776,DO_Itemwise!A:G,3,FALSE)</f>
        <v>#N/A</v>
      </c>
      <c r="D776" t="e">
        <f>VLOOKUP(A776,DO_Itemwise!A:G,4,FALSE)</f>
        <v>#N/A</v>
      </c>
      <c r="E776" t="e">
        <f>VLOOKUP(A776,CustomerDetail!A:E,5,0)</f>
        <v>#N/A</v>
      </c>
      <c r="F776" s="6" t="e">
        <f>VLOOKUP(E776,Mob.SalesPersons!C:D,2,0)</f>
        <v>#N/A</v>
      </c>
      <c r="G776" t="str">
        <f>IFERROR(VLOOKUP(D776,CUSTOMER!A:B,2,FALSE),"None")</f>
        <v>None</v>
      </c>
      <c r="H776" t="e">
        <f>VLOOKUP(A776,CustomerDetail!A:F,6,0)</f>
        <v>#N/A</v>
      </c>
      <c r="I776" t="e">
        <f>VLOOKUP(A776,CustomerDetail!A:G,7,0)</f>
        <v>#N/A</v>
      </c>
      <c r="J776" t="e">
        <f>VLOOKUP(E776,Mob.SalesPersons!C:E,3,0)</f>
        <v>#N/A</v>
      </c>
    </row>
    <row r="777" spans="1:10" x14ac:dyDescent="0.3">
      <c r="A777"/>
      <c r="B777" s="4" t="e">
        <f>VLOOKUP(A777,DO_Itemwise!A:G,2,FALSE)</f>
        <v>#N/A</v>
      </c>
      <c r="C777" s="6" t="e">
        <f>VLOOKUP(A777,DO_Itemwise!A:G,3,FALSE)</f>
        <v>#N/A</v>
      </c>
      <c r="D777" t="e">
        <f>VLOOKUP(A777,DO_Itemwise!A:G,4,FALSE)</f>
        <v>#N/A</v>
      </c>
      <c r="E777" t="e">
        <f>VLOOKUP(A777,CustomerDetail!A:E,5,0)</f>
        <v>#N/A</v>
      </c>
      <c r="F777" s="6" t="e">
        <f>VLOOKUP(E777,Mob.SalesPersons!C:D,2,0)</f>
        <v>#N/A</v>
      </c>
      <c r="G777" t="str">
        <f>IFERROR(VLOOKUP(D777,CUSTOMER!A:B,2,FALSE),"None")</f>
        <v>None</v>
      </c>
      <c r="H777" t="e">
        <f>VLOOKUP(A777,CustomerDetail!A:F,6,0)</f>
        <v>#N/A</v>
      </c>
      <c r="I777" t="e">
        <f>VLOOKUP(A777,CustomerDetail!A:G,7,0)</f>
        <v>#N/A</v>
      </c>
      <c r="J777" t="e">
        <f>VLOOKUP(E777,Mob.SalesPersons!C:E,3,0)</f>
        <v>#N/A</v>
      </c>
    </row>
    <row r="778" spans="1:10" x14ac:dyDescent="0.3">
      <c r="A778"/>
      <c r="B778" s="4" t="e">
        <f>VLOOKUP(A778,DO_Itemwise!A:G,2,FALSE)</f>
        <v>#N/A</v>
      </c>
      <c r="C778" s="6" t="e">
        <f>VLOOKUP(A778,DO_Itemwise!A:G,3,FALSE)</f>
        <v>#N/A</v>
      </c>
      <c r="D778" t="e">
        <f>VLOOKUP(A778,DO_Itemwise!A:G,4,FALSE)</f>
        <v>#N/A</v>
      </c>
      <c r="E778" t="e">
        <f>VLOOKUP(A778,CustomerDetail!A:E,5,0)</f>
        <v>#N/A</v>
      </c>
      <c r="F778" s="6" t="e">
        <f>VLOOKUP(E778,Mob.SalesPersons!C:D,2,0)</f>
        <v>#N/A</v>
      </c>
      <c r="G778" t="str">
        <f>IFERROR(VLOOKUP(D778,CUSTOMER!A:B,2,FALSE),"None")</f>
        <v>None</v>
      </c>
      <c r="H778" t="e">
        <f>VLOOKUP(A778,CustomerDetail!A:F,6,0)</f>
        <v>#N/A</v>
      </c>
      <c r="I778" t="e">
        <f>VLOOKUP(A778,CustomerDetail!A:G,7,0)</f>
        <v>#N/A</v>
      </c>
      <c r="J778" t="e">
        <f>VLOOKUP(E778,Mob.SalesPersons!C:E,3,0)</f>
        <v>#N/A</v>
      </c>
    </row>
    <row r="779" spans="1:10" x14ac:dyDescent="0.3">
      <c r="A779"/>
      <c r="B779" s="4" t="e">
        <f>VLOOKUP(A779,DO_Itemwise!A:G,2,FALSE)</f>
        <v>#N/A</v>
      </c>
      <c r="C779" s="6" t="e">
        <f>VLOOKUP(A779,DO_Itemwise!A:G,3,FALSE)</f>
        <v>#N/A</v>
      </c>
      <c r="D779" t="e">
        <f>VLOOKUP(A779,DO_Itemwise!A:G,4,FALSE)</f>
        <v>#N/A</v>
      </c>
      <c r="E779" t="e">
        <f>VLOOKUP(A779,CustomerDetail!A:E,5,0)</f>
        <v>#N/A</v>
      </c>
      <c r="F779" s="6" t="e">
        <f>VLOOKUP(E779,Mob.SalesPersons!C:D,2,0)</f>
        <v>#N/A</v>
      </c>
      <c r="G779" t="str">
        <f>IFERROR(VLOOKUP(D779,CUSTOMER!A:B,2,FALSE),"None")</f>
        <v>None</v>
      </c>
      <c r="H779" t="e">
        <f>VLOOKUP(A779,CustomerDetail!A:F,6,0)</f>
        <v>#N/A</v>
      </c>
      <c r="I779" t="e">
        <f>VLOOKUP(A779,CustomerDetail!A:G,7,0)</f>
        <v>#N/A</v>
      </c>
      <c r="J779" t="e">
        <f>VLOOKUP(E779,Mob.SalesPersons!C:E,3,0)</f>
        <v>#N/A</v>
      </c>
    </row>
    <row r="780" spans="1:10" x14ac:dyDescent="0.3">
      <c r="A780"/>
      <c r="B780" s="4" t="e">
        <f>VLOOKUP(A780,DO_Itemwise!A:G,2,FALSE)</f>
        <v>#N/A</v>
      </c>
      <c r="C780" s="6" t="e">
        <f>VLOOKUP(A780,DO_Itemwise!A:G,3,FALSE)</f>
        <v>#N/A</v>
      </c>
      <c r="D780" t="e">
        <f>VLOOKUP(A780,DO_Itemwise!A:G,4,FALSE)</f>
        <v>#N/A</v>
      </c>
      <c r="E780" t="e">
        <f>VLOOKUP(A780,CustomerDetail!A:E,5,0)</f>
        <v>#N/A</v>
      </c>
      <c r="F780" s="6" t="e">
        <f>VLOOKUP(E780,Mob.SalesPersons!C:D,2,0)</f>
        <v>#N/A</v>
      </c>
      <c r="G780" t="str">
        <f>IFERROR(VLOOKUP(D780,CUSTOMER!A:B,2,FALSE),"None")</f>
        <v>None</v>
      </c>
      <c r="H780" t="e">
        <f>VLOOKUP(A780,CustomerDetail!A:F,6,0)</f>
        <v>#N/A</v>
      </c>
      <c r="I780" t="e">
        <f>VLOOKUP(A780,CustomerDetail!A:G,7,0)</f>
        <v>#N/A</v>
      </c>
      <c r="J780" t="e">
        <f>VLOOKUP(E780,Mob.SalesPersons!C:E,3,0)</f>
        <v>#N/A</v>
      </c>
    </row>
    <row r="781" spans="1:10" x14ac:dyDescent="0.3">
      <c r="A781"/>
      <c r="B781" s="4" t="e">
        <f>VLOOKUP(A781,DO_Itemwise!A:G,2,FALSE)</f>
        <v>#N/A</v>
      </c>
      <c r="C781" s="6" t="e">
        <f>VLOOKUP(A781,DO_Itemwise!A:G,3,FALSE)</f>
        <v>#N/A</v>
      </c>
      <c r="D781" t="e">
        <f>VLOOKUP(A781,DO_Itemwise!A:G,4,FALSE)</f>
        <v>#N/A</v>
      </c>
      <c r="E781" t="e">
        <f>VLOOKUP(A781,CustomerDetail!A:E,5,0)</f>
        <v>#N/A</v>
      </c>
      <c r="F781" s="6" t="e">
        <f>VLOOKUP(E781,Mob.SalesPersons!C:D,2,0)</f>
        <v>#N/A</v>
      </c>
      <c r="G781" t="str">
        <f>IFERROR(VLOOKUP(D781,CUSTOMER!A:B,2,FALSE),"None")</f>
        <v>None</v>
      </c>
      <c r="H781" t="e">
        <f>VLOOKUP(A781,CustomerDetail!A:F,6,0)</f>
        <v>#N/A</v>
      </c>
      <c r="I781" t="e">
        <f>VLOOKUP(A781,CustomerDetail!A:G,7,0)</f>
        <v>#N/A</v>
      </c>
      <c r="J781" t="e">
        <f>VLOOKUP(E781,Mob.SalesPersons!C:E,3,0)</f>
        <v>#N/A</v>
      </c>
    </row>
    <row r="782" spans="1:10" x14ac:dyDescent="0.3">
      <c r="A782"/>
      <c r="B782" s="4" t="e">
        <f>VLOOKUP(A782,DO_Itemwise!A:G,2,FALSE)</f>
        <v>#N/A</v>
      </c>
      <c r="C782" s="6" t="e">
        <f>VLOOKUP(A782,DO_Itemwise!A:G,3,FALSE)</f>
        <v>#N/A</v>
      </c>
      <c r="D782" t="e">
        <f>VLOOKUP(A782,DO_Itemwise!A:G,4,FALSE)</f>
        <v>#N/A</v>
      </c>
      <c r="E782" t="e">
        <f>VLOOKUP(A782,CustomerDetail!A:E,5,0)</f>
        <v>#N/A</v>
      </c>
      <c r="F782" s="6" t="e">
        <f>VLOOKUP(E782,Mob.SalesPersons!C:D,2,0)</f>
        <v>#N/A</v>
      </c>
      <c r="G782" t="str">
        <f>IFERROR(VLOOKUP(D782,CUSTOMER!A:B,2,FALSE),"None")</f>
        <v>None</v>
      </c>
      <c r="H782" t="e">
        <f>VLOOKUP(A782,CustomerDetail!A:F,6,0)</f>
        <v>#N/A</v>
      </c>
      <c r="I782" t="e">
        <f>VLOOKUP(A782,CustomerDetail!A:G,7,0)</f>
        <v>#N/A</v>
      </c>
      <c r="J782" t="e">
        <f>VLOOKUP(E782,Mob.SalesPersons!C:E,3,0)</f>
        <v>#N/A</v>
      </c>
    </row>
    <row r="783" spans="1:10" x14ac:dyDescent="0.3">
      <c r="A783"/>
      <c r="B783" s="4" t="e">
        <f>VLOOKUP(A783,DO_Itemwise!A:G,2,FALSE)</f>
        <v>#N/A</v>
      </c>
      <c r="C783" s="6" t="e">
        <f>VLOOKUP(A783,DO_Itemwise!A:G,3,FALSE)</f>
        <v>#N/A</v>
      </c>
      <c r="D783" t="e">
        <f>VLOOKUP(A783,DO_Itemwise!A:G,4,FALSE)</f>
        <v>#N/A</v>
      </c>
      <c r="E783" t="e">
        <f>VLOOKUP(A783,CustomerDetail!A:E,5,0)</f>
        <v>#N/A</v>
      </c>
      <c r="F783" s="6" t="e">
        <f>VLOOKUP(E783,Mob.SalesPersons!C:D,2,0)</f>
        <v>#N/A</v>
      </c>
      <c r="G783" t="str">
        <f>IFERROR(VLOOKUP(D783,CUSTOMER!A:B,2,FALSE),"None")</f>
        <v>None</v>
      </c>
      <c r="H783" t="e">
        <f>VLOOKUP(A783,CustomerDetail!A:F,6,0)</f>
        <v>#N/A</v>
      </c>
      <c r="I783" t="e">
        <f>VLOOKUP(A783,CustomerDetail!A:G,7,0)</f>
        <v>#N/A</v>
      </c>
      <c r="J783" t="e">
        <f>VLOOKUP(E783,Mob.SalesPersons!C:E,3,0)</f>
        <v>#N/A</v>
      </c>
    </row>
    <row r="784" spans="1:10" x14ac:dyDescent="0.3">
      <c r="A784"/>
      <c r="B784" s="4" t="e">
        <f>VLOOKUP(A784,DO_Itemwise!A:G,2,FALSE)</f>
        <v>#N/A</v>
      </c>
      <c r="C784" s="6" t="e">
        <f>VLOOKUP(A784,DO_Itemwise!A:G,3,FALSE)</f>
        <v>#N/A</v>
      </c>
      <c r="D784" t="e">
        <f>VLOOKUP(A784,DO_Itemwise!A:G,4,FALSE)</f>
        <v>#N/A</v>
      </c>
      <c r="E784" t="e">
        <f>VLOOKUP(A784,CustomerDetail!A:E,5,0)</f>
        <v>#N/A</v>
      </c>
      <c r="F784" s="6" t="e">
        <f>VLOOKUP(E784,Mob.SalesPersons!C:D,2,0)</f>
        <v>#N/A</v>
      </c>
      <c r="G784" t="str">
        <f>IFERROR(VLOOKUP(D784,CUSTOMER!A:B,2,FALSE),"None")</f>
        <v>None</v>
      </c>
      <c r="H784" t="e">
        <f>VLOOKUP(A784,CustomerDetail!A:F,6,0)</f>
        <v>#N/A</v>
      </c>
      <c r="I784" t="e">
        <f>VLOOKUP(A784,CustomerDetail!A:G,7,0)</f>
        <v>#N/A</v>
      </c>
      <c r="J784" t="e">
        <f>VLOOKUP(E784,Mob.SalesPersons!C:E,3,0)</f>
        <v>#N/A</v>
      </c>
    </row>
    <row r="785" spans="1:10" x14ac:dyDescent="0.3">
      <c r="A785"/>
      <c r="B785" s="4" t="e">
        <f>VLOOKUP(A785,DO_Itemwise!A:G,2,FALSE)</f>
        <v>#N/A</v>
      </c>
      <c r="C785" s="6" t="e">
        <f>VLOOKUP(A785,DO_Itemwise!A:G,3,FALSE)</f>
        <v>#N/A</v>
      </c>
      <c r="D785" t="e">
        <f>VLOOKUP(A785,DO_Itemwise!A:G,4,FALSE)</f>
        <v>#N/A</v>
      </c>
      <c r="E785" t="e">
        <f>VLOOKUP(A785,CustomerDetail!A:E,5,0)</f>
        <v>#N/A</v>
      </c>
      <c r="F785" s="6" t="e">
        <f>VLOOKUP(E785,Mob.SalesPersons!C:D,2,0)</f>
        <v>#N/A</v>
      </c>
      <c r="G785" t="str">
        <f>IFERROR(VLOOKUP(D785,CUSTOMER!A:B,2,FALSE),"None")</f>
        <v>None</v>
      </c>
      <c r="H785" t="e">
        <f>VLOOKUP(A785,CustomerDetail!A:F,6,0)</f>
        <v>#N/A</v>
      </c>
      <c r="I785" t="e">
        <f>VLOOKUP(A785,CustomerDetail!A:G,7,0)</f>
        <v>#N/A</v>
      </c>
      <c r="J785" t="e">
        <f>VLOOKUP(E785,Mob.SalesPersons!C:E,3,0)</f>
        <v>#N/A</v>
      </c>
    </row>
    <row r="786" spans="1:10" x14ac:dyDescent="0.3">
      <c r="A786"/>
      <c r="B786" s="4" t="e">
        <f>VLOOKUP(A786,DO_Itemwise!A:G,2,FALSE)</f>
        <v>#N/A</v>
      </c>
      <c r="C786" s="6" t="e">
        <f>VLOOKUP(A786,DO_Itemwise!A:G,3,FALSE)</f>
        <v>#N/A</v>
      </c>
      <c r="D786" t="e">
        <f>VLOOKUP(A786,DO_Itemwise!A:G,4,FALSE)</f>
        <v>#N/A</v>
      </c>
      <c r="E786" t="e">
        <f>VLOOKUP(A786,CustomerDetail!A:E,5,0)</f>
        <v>#N/A</v>
      </c>
      <c r="F786" s="6" t="e">
        <f>VLOOKUP(E786,Mob.SalesPersons!C:D,2,0)</f>
        <v>#N/A</v>
      </c>
      <c r="G786" t="str">
        <f>IFERROR(VLOOKUP(D786,CUSTOMER!A:B,2,FALSE),"None")</f>
        <v>None</v>
      </c>
      <c r="H786" t="e">
        <f>VLOOKUP(A786,CustomerDetail!A:F,6,0)</f>
        <v>#N/A</v>
      </c>
      <c r="I786" t="e">
        <f>VLOOKUP(A786,CustomerDetail!A:G,7,0)</f>
        <v>#N/A</v>
      </c>
      <c r="J786" t="e">
        <f>VLOOKUP(E786,Mob.SalesPersons!C:E,3,0)</f>
        <v>#N/A</v>
      </c>
    </row>
    <row r="787" spans="1:10" x14ac:dyDescent="0.3">
      <c r="A787"/>
      <c r="B787" s="4" t="e">
        <f>VLOOKUP(A787,DO_Itemwise!A:G,2,FALSE)</f>
        <v>#N/A</v>
      </c>
      <c r="C787" s="6" t="e">
        <f>VLOOKUP(A787,DO_Itemwise!A:G,3,FALSE)</f>
        <v>#N/A</v>
      </c>
      <c r="D787" t="e">
        <f>VLOOKUP(A787,DO_Itemwise!A:G,4,FALSE)</f>
        <v>#N/A</v>
      </c>
      <c r="E787" t="e">
        <f>VLOOKUP(A787,CustomerDetail!A:E,5,0)</f>
        <v>#N/A</v>
      </c>
      <c r="F787" s="6" t="e">
        <f>VLOOKUP(E787,Mob.SalesPersons!C:D,2,0)</f>
        <v>#N/A</v>
      </c>
      <c r="G787" t="str">
        <f>IFERROR(VLOOKUP(D787,CUSTOMER!A:B,2,FALSE),"None")</f>
        <v>None</v>
      </c>
      <c r="H787" t="e">
        <f>VLOOKUP(A787,CustomerDetail!A:F,6,0)</f>
        <v>#N/A</v>
      </c>
      <c r="I787" t="e">
        <f>VLOOKUP(A787,CustomerDetail!A:G,7,0)</f>
        <v>#N/A</v>
      </c>
      <c r="J787" t="e">
        <f>VLOOKUP(E787,Mob.SalesPersons!C:E,3,0)</f>
        <v>#N/A</v>
      </c>
    </row>
    <row r="788" spans="1:10" x14ac:dyDescent="0.3">
      <c r="A788"/>
      <c r="B788" s="4" t="e">
        <f>VLOOKUP(A788,DO_Itemwise!A:G,2,FALSE)</f>
        <v>#N/A</v>
      </c>
      <c r="C788" s="6" t="e">
        <f>VLOOKUP(A788,DO_Itemwise!A:G,3,FALSE)</f>
        <v>#N/A</v>
      </c>
      <c r="D788" t="e">
        <f>VLOOKUP(A788,DO_Itemwise!A:G,4,FALSE)</f>
        <v>#N/A</v>
      </c>
      <c r="E788" t="e">
        <f>VLOOKUP(A788,CustomerDetail!A:E,5,0)</f>
        <v>#N/A</v>
      </c>
      <c r="F788" s="6" t="e">
        <f>VLOOKUP(E788,Mob.SalesPersons!C:D,2,0)</f>
        <v>#N/A</v>
      </c>
      <c r="G788" t="str">
        <f>IFERROR(VLOOKUP(D788,CUSTOMER!A:B,2,FALSE),"None")</f>
        <v>None</v>
      </c>
      <c r="H788" t="e">
        <f>VLOOKUP(A788,CustomerDetail!A:F,6,0)</f>
        <v>#N/A</v>
      </c>
      <c r="I788" t="e">
        <f>VLOOKUP(A788,CustomerDetail!A:G,7,0)</f>
        <v>#N/A</v>
      </c>
      <c r="J788" t="e">
        <f>VLOOKUP(E788,Mob.SalesPersons!C:E,3,0)</f>
        <v>#N/A</v>
      </c>
    </row>
    <row r="789" spans="1:10" x14ac:dyDescent="0.3">
      <c r="A789"/>
      <c r="B789" s="4" t="e">
        <f>VLOOKUP(A789,DO_Itemwise!A:G,2,FALSE)</f>
        <v>#N/A</v>
      </c>
      <c r="C789" s="6" t="e">
        <f>VLOOKUP(A789,DO_Itemwise!A:G,3,FALSE)</f>
        <v>#N/A</v>
      </c>
      <c r="D789" t="e">
        <f>VLOOKUP(A789,DO_Itemwise!A:G,4,FALSE)</f>
        <v>#N/A</v>
      </c>
      <c r="E789" t="e">
        <f>VLOOKUP(A789,CustomerDetail!A:E,5,0)</f>
        <v>#N/A</v>
      </c>
      <c r="F789" s="6" t="e">
        <f>VLOOKUP(E789,Mob.SalesPersons!C:D,2,0)</f>
        <v>#N/A</v>
      </c>
      <c r="G789" t="str">
        <f>IFERROR(VLOOKUP(D789,CUSTOMER!A:B,2,FALSE),"None")</f>
        <v>None</v>
      </c>
      <c r="H789" t="e">
        <f>VLOOKUP(A789,CustomerDetail!A:F,6,0)</f>
        <v>#N/A</v>
      </c>
      <c r="I789" t="e">
        <f>VLOOKUP(A789,CustomerDetail!A:G,7,0)</f>
        <v>#N/A</v>
      </c>
      <c r="J789" t="e">
        <f>VLOOKUP(E789,Mob.SalesPersons!C:E,3,0)</f>
        <v>#N/A</v>
      </c>
    </row>
    <row r="790" spans="1:10" x14ac:dyDescent="0.3">
      <c r="A790"/>
      <c r="B790" s="4" t="e">
        <f>VLOOKUP(A790,DO_Itemwise!A:G,2,FALSE)</f>
        <v>#N/A</v>
      </c>
      <c r="C790" s="6" t="e">
        <f>VLOOKUP(A790,DO_Itemwise!A:G,3,FALSE)</f>
        <v>#N/A</v>
      </c>
      <c r="D790" t="e">
        <f>VLOOKUP(A790,DO_Itemwise!A:G,4,FALSE)</f>
        <v>#N/A</v>
      </c>
      <c r="E790" t="e">
        <f>VLOOKUP(A790,CustomerDetail!A:E,5,0)</f>
        <v>#N/A</v>
      </c>
      <c r="F790" s="6" t="e">
        <f>VLOOKUP(E790,Mob.SalesPersons!C:D,2,0)</f>
        <v>#N/A</v>
      </c>
      <c r="G790" t="str">
        <f>IFERROR(VLOOKUP(D790,CUSTOMER!A:B,2,FALSE),"None")</f>
        <v>None</v>
      </c>
      <c r="H790" t="e">
        <f>VLOOKUP(A790,CustomerDetail!A:F,6,0)</f>
        <v>#N/A</v>
      </c>
      <c r="I790" t="e">
        <f>VLOOKUP(A790,CustomerDetail!A:G,7,0)</f>
        <v>#N/A</v>
      </c>
      <c r="J790" t="e">
        <f>VLOOKUP(E790,Mob.SalesPersons!C:E,3,0)</f>
        <v>#N/A</v>
      </c>
    </row>
    <row r="791" spans="1:10" x14ac:dyDescent="0.3">
      <c r="A791"/>
      <c r="B791" s="4" t="e">
        <f>VLOOKUP(A791,DO_Itemwise!A:G,2,FALSE)</f>
        <v>#N/A</v>
      </c>
      <c r="C791" s="6" t="e">
        <f>VLOOKUP(A791,DO_Itemwise!A:G,3,FALSE)</f>
        <v>#N/A</v>
      </c>
      <c r="D791" t="e">
        <f>VLOOKUP(A791,DO_Itemwise!A:G,4,FALSE)</f>
        <v>#N/A</v>
      </c>
      <c r="E791" t="e">
        <f>VLOOKUP(A791,CustomerDetail!A:E,5,0)</f>
        <v>#N/A</v>
      </c>
      <c r="F791" s="6" t="e">
        <f>VLOOKUP(E791,Mob.SalesPersons!C:D,2,0)</f>
        <v>#N/A</v>
      </c>
      <c r="G791" t="str">
        <f>IFERROR(VLOOKUP(D791,CUSTOMER!A:B,2,FALSE),"None")</f>
        <v>None</v>
      </c>
      <c r="H791" t="e">
        <f>VLOOKUP(A791,CustomerDetail!A:F,6,0)</f>
        <v>#N/A</v>
      </c>
      <c r="I791" t="e">
        <f>VLOOKUP(A791,CustomerDetail!A:G,7,0)</f>
        <v>#N/A</v>
      </c>
      <c r="J791" t="e">
        <f>VLOOKUP(E791,Mob.SalesPersons!C:E,3,0)</f>
        <v>#N/A</v>
      </c>
    </row>
    <row r="792" spans="1:10" x14ac:dyDescent="0.3">
      <c r="A792"/>
      <c r="B792" s="4" t="e">
        <f>VLOOKUP(A792,DO_Itemwise!A:G,2,FALSE)</f>
        <v>#N/A</v>
      </c>
      <c r="C792" s="6" t="e">
        <f>VLOOKUP(A792,DO_Itemwise!A:G,3,FALSE)</f>
        <v>#N/A</v>
      </c>
      <c r="D792" t="e">
        <f>VLOOKUP(A792,DO_Itemwise!A:G,4,FALSE)</f>
        <v>#N/A</v>
      </c>
      <c r="E792" t="e">
        <f>VLOOKUP(A792,CustomerDetail!A:E,5,0)</f>
        <v>#N/A</v>
      </c>
      <c r="F792" s="6" t="e">
        <f>VLOOKUP(E792,Mob.SalesPersons!C:D,2,0)</f>
        <v>#N/A</v>
      </c>
      <c r="G792" t="str">
        <f>IFERROR(VLOOKUP(D792,CUSTOMER!A:B,2,FALSE),"None")</f>
        <v>None</v>
      </c>
      <c r="H792" t="e">
        <f>VLOOKUP(A792,CustomerDetail!A:F,6,0)</f>
        <v>#N/A</v>
      </c>
      <c r="I792" t="e">
        <f>VLOOKUP(A792,CustomerDetail!A:G,7,0)</f>
        <v>#N/A</v>
      </c>
      <c r="J792" t="e">
        <f>VLOOKUP(E792,Mob.SalesPersons!C:E,3,0)</f>
        <v>#N/A</v>
      </c>
    </row>
    <row r="793" spans="1:10" x14ac:dyDescent="0.3">
      <c r="A793"/>
      <c r="B793" s="4" t="e">
        <f>VLOOKUP(A793,DO_Itemwise!A:G,2,FALSE)</f>
        <v>#N/A</v>
      </c>
      <c r="C793" s="6" t="e">
        <f>VLOOKUP(A793,DO_Itemwise!A:G,3,FALSE)</f>
        <v>#N/A</v>
      </c>
      <c r="D793" t="e">
        <f>VLOOKUP(A793,DO_Itemwise!A:G,4,FALSE)</f>
        <v>#N/A</v>
      </c>
      <c r="E793" t="e">
        <f>VLOOKUP(A793,CustomerDetail!A:E,5,0)</f>
        <v>#N/A</v>
      </c>
      <c r="F793" s="6" t="e">
        <f>VLOOKUP(E793,Mob.SalesPersons!C:D,2,0)</f>
        <v>#N/A</v>
      </c>
      <c r="G793" t="str">
        <f>IFERROR(VLOOKUP(D793,CUSTOMER!A:B,2,FALSE),"None")</f>
        <v>None</v>
      </c>
      <c r="H793" t="e">
        <f>VLOOKUP(A793,CustomerDetail!A:F,6,0)</f>
        <v>#N/A</v>
      </c>
      <c r="I793" t="e">
        <f>VLOOKUP(A793,CustomerDetail!A:G,7,0)</f>
        <v>#N/A</v>
      </c>
      <c r="J793" t="e">
        <f>VLOOKUP(E793,Mob.SalesPersons!C:E,3,0)</f>
        <v>#N/A</v>
      </c>
    </row>
    <row r="794" spans="1:10" x14ac:dyDescent="0.3">
      <c r="A794"/>
      <c r="B794" s="4" t="e">
        <f>VLOOKUP(A794,DO_Itemwise!A:G,2,FALSE)</f>
        <v>#N/A</v>
      </c>
      <c r="C794" s="6" t="e">
        <f>VLOOKUP(A794,DO_Itemwise!A:G,3,FALSE)</f>
        <v>#N/A</v>
      </c>
      <c r="D794" t="e">
        <f>VLOOKUP(A794,DO_Itemwise!A:G,4,FALSE)</f>
        <v>#N/A</v>
      </c>
      <c r="E794" t="e">
        <f>VLOOKUP(A794,CustomerDetail!A:E,5,0)</f>
        <v>#N/A</v>
      </c>
      <c r="F794" s="6" t="e">
        <f>VLOOKUP(E794,Mob.SalesPersons!C:D,2,0)</f>
        <v>#N/A</v>
      </c>
      <c r="G794" t="str">
        <f>IFERROR(VLOOKUP(D794,CUSTOMER!A:B,2,FALSE),"None")</f>
        <v>None</v>
      </c>
      <c r="H794" t="e">
        <f>VLOOKUP(A794,CustomerDetail!A:F,6,0)</f>
        <v>#N/A</v>
      </c>
      <c r="I794" t="e">
        <f>VLOOKUP(A794,CustomerDetail!A:G,7,0)</f>
        <v>#N/A</v>
      </c>
      <c r="J794" t="e">
        <f>VLOOKUP(E794,Mob.SalesPersons!C:E,3,0)</f>
        <v>#N/A</v>
      </c>
    </row>
    <row r="795" spans="1:10" x14ac:dyDescent="0.3">
      <c r="A795"/>
      <c r="B795" s="4" t="e">
        <f>VLOOKUP(A795,DO_Itemwise!A:G,2,FALSE)</f>
        <v>#N/A</v>
      </c>
      <c r="C795" s="6" t="e">
        <f>VLOOKUP(A795,DO_Itemwise!A:G,3,FALSE)</f>
        <v>#N/A</v>
      </c>
      <c r="D795" t="e">
        <f>VLOOKUP(A795,DO_Itemwise!A:G,4,FALSE)</f>
        <v>#N/A</v>
      </c>
      <c r="E795" t="e">
        <f>VLOOKUP(A795,CustomerDetail!A:E,5,0)</f>
        <v>#N/A</v>
      </c>
      <c r="F795" s="6" t="e">
        <f>VLOOKUP(E795,Mob.SalesPersons!C:D,2,0)</f>
        <v>#N/A</v>
      </c>
      <c r="G795" t="str">
        <f>IFERROR(VLOOKUP(D795,CUSTOMER!A:B,2,FALSE),"None")</f>
        <v>None</v>
      </c>
      <c r="H795" t="e">
        <f>VLOOKUP(A795,CustomerDetail!A:F,6,0)</f>
        <v>#N/A</v>
      </c>
      <c r="I795" t="e">
        <f>VLOOKUP(A795,CustomerDetail!A:G,7,0)</f>
        <v>#N/A</v>
      </c>
      <c r="J795" t="e">
        <f>VLOOKUP(E795,Mob.SalesPersons!C:E,3,0)</f>
        <v>#N/A</v>
      </c>
    </row>
    <row r="796" spans="1:10" x14ac:dyDescent="0.3">
      <c r="A796"/>
      <c r="B796" s="4" t="e">
        <f>VLOOKUP(A796,DO_Itemwise!A:G,2,FALSE)</f>
        <v>#N/A</v>
      </c>
      <c r="C796" s="6" t="e">
        <f>VLOOKUP(A796,DO_Itemwise!A:G,3,FALSE)</f>
        <v>#N/A</v>
      </c>
      <c r="D796" t="e">
        <f>VLOOKUP(A796,DO_Itemwise!A:G,4,FALSE)</f>
        <v>#N/A</v>
      </c>
      <c r="E796" t="e">
        <f>VLOOKUP(A796,CustomerDetail!A:E,5,0)</f>
        <v>#N/A</v>
      </c>
      <c r="F796" s="6" t="e">
        <f>VLOOKUP(E796,Mob.SalesPersons!C:D,2,0)</f>
        <v>#N/A</v>
      </c>
      <c r="G796" t="str">
        <f>IFERROR(VLOOKUP(D796,CUSTOMER!A:B,2,FALSE),"None")</f>
        <v>None</v>
      </c>
      <c r="H796" t="e">
        <f>VLOOKUP(A796,CustomerDetail!A:F,6,0)</f>
        <v>#N/A</v>
      </c>
      <c r="I796" t="e">
        <f>VLOOKUP(A796,CustomerDetail!A:G,7,0)</f>
        <v>#N/A</v>
      </c>
      <c r="J796" t="e">
        <f>VLOOKUP(E796,Mob.SalesPersons!C:E,3,0)</f>
        <v>#N/A</v>
      </c>
    </row>
    <row r="797" spans="1:10" x14ac:dyDescent="0.3">
      <c r="A797"/>
      <c r="B797" s="4" t="e">
        <f>VLOOKUP(A797,DO_Itemwise!A:G,2,FALSE)</f>
        <v>#N/A</v>
      </c>
      <c r="C797" s="6" t="e">
        <f>VLOOKUP(A797,DO_Itemwise!A:G,3,FALSE)</f>
        <v>#N/A</v>
      </c>
      <c r="D797" t="e">
        <f>VLOOKUP(A797,DO_Itemwise!A:G,4,FALSE)</f>
        <v>#N/A</v>
      </c>
      <c r="E797" t="e">
        <f>VLOOKUP(A797,CustomerDetail!A:E,5,0)</f>
        <v>#N/A</v>
      </c>
      <c r="F797" s="6" t="e">
        <f>VLOOKUP(E797,Mob.SalesPersons!C:D,2,0)</f>
        <v>#N/A</v>
      </c>
      <c r="G797" t="str">
        <f>IFERROR(VLOOKUP(D797,CUSTOMER!A:B,2,FALSE),"None")</f>
        <v>None</v>
      </c>
      <c r="H797" t="e">
        <f>VLOOKUP(A797,CustomerDetail!A:F,6,0)</f>
        <v>#N/A</v>
      </c>
      <c r="I797" t="e">
        <f>VLOOKUP(A797,CustomerDetail!A:G,7,0)</f>
        <v>#N/A</v>
      </c>
      <c r="J797" t="e">
        <f>VLOOKUP(E797,Mob.SalesPersons!C:E,3,0)</f>
        <v>#N/A</v>
      </c>
    </row>
    <row r="798" spans="1:10" x14ac:dyDescent="0.3">
      <c r="A798"/>
      <c r="B798" s="4" t="e">
        <f>VLOOKUP(A798,DO_Itemwise!A:G,2,FALSE)</f>
        <v>#N/A</v>
      </c>
      <c r="C798" s="6" t="e">
        <f>VLOOKUP(A798,DO_Itemwise!A:G,3,FALSE)</f>
        <v>#N/A</v>
      </c>
      <c r="D798" t="e">
        <f>VLOOKUP(A798,DO_Itemwise!A:G,4,FALSE)</f>
        <v>#N/A</v>
      </c>
      <c r="E798" t="e">
        <f>VLOOKUP(A798,CustomerDetail!A:E,5,0)</f>
        <v>#N/A</v>
      </c>
      <c r="F798" s="6" t="e">
        <f>VLOOKUP(E798,Mob.SalesPersons!C:D,2,0)</f>
        <v>#N/A</v>
      </c>
      <c r="G798" t="str">
        <f>IFERROR(VLOOKUP(D798,CUSTOMER!A:B,2,FALSE),"None")</f>
        <v>None</v>
      </c>
      <c r="H798" t="e">
        <f>VLOOKUP(A798,CustomerDetail!A:F,6,0)</f>
        <v>#N/A</v>
      </c>
      <c r="I798" t="e">
        <f>VLOOKUP(A798,CustomerDetail!A:G,7,0)</f>
        <v>#N/A</v>
      </c>
      <c r="J798" t="e">
        <f>VLOOKUP(E798,Mob.SalesPersons!C:E,3,0)</f>
        <v>#N/A</v>
      </c>
    </row>
    <row r="799" spans="1:10" x14ac:dyDescent="0.3">
      <c r="A799"/>
      <c r="B799" s="4" t="e">
        <f>VLOOKUP(A799,DO_Itemwise!A:G,2,FALSE)</f>
        <v>#N/A</v>
      </c>
      <c r="C799" s="6" t="e">
        <f>VLOOKUP(A799,DO_Itemwise!A:G,3,FALSE)</f>
        <v>#N/A</v>
      </c>
      <c r="D799" t="e">
        <f>VLOOKUP(A799,DO_Itemwise!A:G,4,FALSE)</f>
        <v>#N/A</v>
      </c>
      <c r="E799" t="e">
        <f>VLOOKUP(A799,CustomerDetail!A:E,5,0)</f>
        <v>#N/A</v>
      </c>
      <c r="F799" s="6" t="e">
        <f>VLOOKUP(E799,Mob.SalesPersons!C:D,2,0)</f>
        <v>#N/A</v>
      </c>
      <c r="G799" t="str">
        <f>IFERROR(VLOOKUP(D799,CUSTOMER!A:B,2,FALSE),"None")</f>
        <v>None</v>
      </c>
      <c r="H799" t="e">
        <f>VLOOKUP(A799,CustomerDetail!A:F,6,0)</f>
        <v>#N/A</v>
      </c>
      <c r="I799" t="e">
        <f>VLOOKUP(A799,CustomerDetail!A:G,7,0)</f>
        <v>#N/A</v>
      </c>
      <c r="J799" t="e">
        <f>VLOOKUP(E799,Mob.SalesPersons!C:E,3,0)</f>
        <v>#N/A</v>
      </c>
    </row>
    <row r="800" spans="1:10" x14ac:dyDescent="0.3">
      <c r="A800"/>
      <c r="B800" s="4" t="e">
        <f>VLOOKUP(A800,DO_Itemwise!A:G,2,FALSE)</f>
        <v>#N/A</v>
      </c>
      <c r="C800" s="6" t="e">
        <f>VLOOKUP(A800,DO_Itemwise!A:G,3,FALSE)</f>
        <v>#N/A</v>
      </c>
      <c r="D800" t="e">
        <f>VLOOKUP(A800,DO_Itemwise!A:G,4,FALSE)</f>
        <v>#N/A</v>
      </c>
      <c r="E800" t="e">
        <f>VLOOKUP(A800,CustomerDetail!A:E,5,0)</f>
        <v>#N/A</v>
      </c>
      <c r="F800" s="6" t="e">
        <f>VLOOKUP(E800,Mob.SalesPersons!C:D,2,0)</f>
        <v>#N/A</v>
      </c>
      <c r="G800" t="str">
        <f>IFERROR(VLOOKUP(D800,CUSTOMER!A:B,2,FALSE),"None")</f>
        <v>None</v>
      </c>
      <c r="H800" t="e">
        <f>VLOOKUP(A800,CustomerDetail!A:F,6,0)</f>
        <v>#N/A</v>
      </c>
      <c r="I800" t="e">
        <f>VLOOKUP(A800,CustomerDetail!A:G,7,0)</f>
        <v>#N/A</v>
      </c>
      <c r="J800" t="e">
        <f>VLOOKUP(E800,Mob.SalesPersons!C:E,3,0)</f>
        <v>#N/A</v>
      </c>
    </row>
    <row r="801" spans="1:10" x14ac:dyDescent="0.3">
      <c r="A801"/>
      <c r="B801" s="4" t="e">
        <f>VLOOKUP(A801,DO_Itemwise!A:G,2,FALSE)</f>
        <v>#N/A</v>
      </c>
      <c r="C801" s="6" t="e">
        <f>VLOOKUP(A801,DO_Itemwise!A:G,3,FALSE)</f>
        <v>#N/A</v>
      </c>
      <c r="D801" t="e">
        <f>VLOOKUP(A801,DO_Itemwise!A:G,4,FALSE)</f>
        <v>#N/A</v>
      </c>
      <c r="E801" t="e">
        <f>VLOOKUP(A801,CustomerDetail!A:E,5,0)</f>
        <v>#N/A</v>
      </c>
      <c r="F801" s="6" t="e">
        <f>VLOOKUP(E801,Mob.SalesPersons!C:D,2,0)</f>
        <v>#N/A</v>
      </c>
      <c r="G801" t="str">
        <f>IFERROR(VLOOKUP(D801,CUSTOMER!A:B,2,FALSE),"None")</f>
        <v>None</v>
      </c>
      <c r="H801" t="e">
        <f>VLOOKUP(A801,CustomerDetail!A:F,6,0)</f>
        <v>#N/A</v>
      </c>
      <c r="I801" t="e">
        <f>VLOOKUP(A801,CustomerDetail!A:G,7,0)</f>
        <v>#N/A</v>
      </c>
      <c r="J801" t="e">
        <f>VLOOKUP(E801,Mob.SalesPersons!C:E,3,0)</f>
        <v>#N/A</v>
      </c>
    </row>
    <row r="802" spans="1:10" x14ac:dyDescent="0.3">
      <c r="A802"/>
      <c r="B802" s="4" t="e">
        <f>VLOOKUP(A802,DO_Itemwise!A:G,2,FALSE)</f>
        <v>#N/A</v>
      </c>
      <c r="C802" s="6" t="e">
        <f>VLOOKUP(A802,DO_Itemwise!A:G,3,FALSE)</f>
        <v>#N/A</v>
      </c>
      <c r="D802" t="e">
        <f>VLOOKUP(A802,DO_Itemwise!A:G,4,FALSE)</f>
        <v>#N/A</v>
      </c>
      <c r="E802" t="e">
        <f>VLOOKUP(A802,CustomerDetail!A:E,5,0)</f>
        <v>#N/A</v>
      </c>
      <c r="F802" s="6" t="e">
        <f>VLOOKUP(E802,Mob.SalesPersons!C:D,2,0)</f>
        <v>#N/A</v>
      </c>
      <c r="G802" t="str">
        <f>IFERROR(VLOOKUP(D802,CUSTOMER!A:B,2,FALSE),"None")</f>
        <v>None</v>
      </c>
      <c r="H802" t="e">
        <f>VLOOKUP(A802,CustomerDetail!A:F,6,0)</f>
        <v>#N/A</v>
      </c>
      <c r="I802" t="e">
        <f>VLOOKUP(A802,CustomerDetail!A:G,7,0)</f>
        <v>#N/A</v>
      </c>
      <c r="J802" t="e">
        <f>VLOOKUP(E802,Mob.SalesPersons!C:E,3,0)</f>
        <v>#N/A</v>
      </c>
    </row>
    <row r="803" spans="1:10" x14ac:dyDescent="0.3">
      <c r="A803"/>
      <c r="B803" s="4" t="e">
        <f>VLOOKUP(A803,DO_Itemwise!A:G,2,FALSE)</f>
        <v>#N/A</v>
      </c>
      <c r="C803" s="6" t="e">
        <f>VLOOKUP(A803,DO_Itemwise!A:G,3,FALSE)</f>
        <v>#N/A</v>
      </c>
      <c r="D803" t="e">
        <f>VLOOKUP(A803,DO_Itemwise!A:G,4,FALSE)</f>
        <v>#N/A</v>
      </c>
      <c r="E803" t="e">
        <f>VLOOKUP(A803,CustomerDetail!A:E,5,0)</f>
        <v>#N/A</v>
      </c>
      <c r="F803" s="6" t="e">
        <f>VLOOKUP(E803,Mob.SalesPersons!C:D,2,0)</f>
        <v>#N/A</v>
      </c>
      <c r="G803" t="str">
        <f>IFERROR(VLOOKUP(D803,CUSTOMER!A:B,2,FALSE),"None")</f>
        <v>None</v>
      </c>
      <c r="H803" t="e">
        <f>VLOOKUP(A803,CustomerDetail!A:F,6,0)</f>
        <v>#N/A</v>
      </c>
      <c r="I803" t="e">
        <f>VLOOKUP(A803,CustomerDetail!A:G,7,0)</f>
        <v>#N/A</v>
      </c>
      <c r="J803" t="e">
        <f>VLOOKUP(E803,Mob.SalesPersons!C:E,3,0)</f>
        <v>#N/A</v>
      </c>
    </row>
    <row r="804" spans="1:10" x14ac:dyDescent="0.3">
      <c r="A804"/>
      <c r="B804" s="4" t="e">
        <f>VLOOKUP(A804,DO_Itemwise!A:G,2,FALSE)</f>
        <v>#N/A</v>
      </c>
      <c r="C804" s="6" t="e">
        <f>VLOOKUP(A804,DO_Itemwise!A:G,3,FALSE)</f>
        <v>#N/A</v>
      </c>
      <c r="D804" t="e">
        <f>VLOOKUP(A804,DO_Itemwise!A:G,4,FALSE)</f>
        <v>#N/A</v>
      </c>
      <c r="E804" t="e">
        <f>VLOOKUP(A804,CustomerDetail!A:E,5,0)</f>
        <v>#N/A</v>
      </c>
      <c r="F804" s="6" t="e">
        <f>VLOOKUP(E804,Mob.SalesPersons!C:D,2,0)</f>
        <v>#N/A</v>
      </c>
      <c r="G804" t="str">
        <f>IFERROR(VLOOKUP(D804,CUSTOMER!A:B,2,FALSE),"None")</f>
        <v>None</v>
      </c>
      <c r="H804" t="e">
        <f>VLOOKUP(A804,CustomerDetail!A:F,6,0)</f>
        <v>#N/A</v>
      </c>
      <c r="I804" t="e">
        <f>VLOOKUP(A804,CustomerDetail!A:G,7,0)</f>
        <v>#N/A</v>
      </c>
      <c r="J804" t="e">
        <f>VLOOKUP(E804,Mob.SalesPersons!C:E,3,0)</f>
        <v>#N/A</v>
      </c>
    </row>
    <row r="805" spans="1:10" x14ac:dyDescent="0.3">
      <c r="A805"/>
      <c r="B805" s="4" t="e">
        <f>VLOOKUP(A805,DO_Itemwise!A:G,2,FALSE)</f>
        <v>#N/A</v>
      </c>
      <c r="C805" s="6" t="e">
        <f>VLOOKUP(A805,DO_Itemwise!A:G,3,FALSE)</f>
        <v>#N/A</v>
      </c>
      <c r="D805" t="e">
        <f>VLOOKUP(A805,DO_Itemwise!A:G,4,FALSE)</f>
        <v>#N/A</v>
      </c>
      <c r="E805" t="e">
        <f>VLOOKUP(A805,CustomerDetail!A:E,5,0)</f>
        <v>#N/A</v>
      </c>
      <c r="F805" s="6" t="e">
        <f>VLOOKUP(E805,Mob.SalesPersons!C:D,2,0)</f>
        <v>#N/A</v>
      </c>
      <c r="G805" t="str">
        <f>IFERROR(VLOOKUP(D805,CUSTOMER!A:B,2,FALSE),"None")</f>
        <v>None</v>
      </c>
      <c r="H805" t="e">
        <f>VLOOKUP(A805,CustomerDetail!A:F,6,0)</f>
        <v>#N/A</v>
      </c>
      <c r="I805" t="e">
        <f>VLOOKUP(A805,CustomerDetail!A:G,7,0)</f>
        <v>#N/A</v>
      </c>
      <c r="J805" t="e">
        <f>VLOOKUP(E805,Mob.SalesPersons!C:E,3,0)</f>
        <v>#N/A</v>
      </c>
    </row>
    <row r="806" spans="1:10" x14ac:dyDescent="0.3">
      <c r="A806"/>
      <c r="B806" s="4" t="e">
        <f>VLOOKUP(A806,DO_Itemwise!A:G,2,FALSE)</f>
        <v>#N/A</v>
      </c>
      <c r="C806" s="6" t="e">
        <f>VLOOKUP(A806,DO_Itemwise!A:G,3,FALSE)</f>
        <v>#N/A</v>
      </c>
      <c r="D806" t="e">
        <f>VLOOKUP(A806,DO_Itemwise!A:G,4,FALSE)</f>
        <v>#N/A</v>
      </c>
      <c r="E806" t="e">
        <f>VLOOKUP(A806,CustomerDetail!A:E,5,0)</f>
        <v>#N/A</v>
      </c>
      <c r="F806" s="6" t="e">
        <f>VLOOKUP(E806,Mob.SalesPersons!C:D,2,0)</f>
        <v>#N/A</v>
      </c>
      <c r="G806" t="str">
        <f>IFERROR(VLOOKUP(D806,CUSTOMER!A:B,2,FALSE),"None")</f>
        <v>None</v>
      </c>
      <c r="H806" t="e">
        <f>VLOOKUP(A806,CustomerDetail!A:F,6,0)</f>
        <v>#N/A</v>
      </c>
      <c r="I806" t="e">
        <f>VLOOKUP(A806,CustomerDetail!A:G,7,0)</f>
        <v>#N/A</v>
      </c>
      <c r="J806" t="e">
        <f>VLOOKUP(E806,Mob.SalesPersons!C:E,3,0)</f>
        <v>#N/A</v>
      </c>
    </row>
    <row r="807" spans="1:10" x14ac:dyDescent="0.3">
      <c r="A807"/>
      <c r="B807" s="4" t="e">
        <f>VLOOKUP(A807,DO_Itemwise!A:G,2,FALSE)</f>
        <v>#N/A</v>
      </c>
      <c r="C807" s="6" t="e">
        <f>VLOOKUP(A807,DO_Itemwise!A:G,3,FALSE)</f>
        <v>#N/A</v>
      </c>
      <c r="D807" t="e">
        <f>VLOOKUP(A807,DO_Itemwise!A:G,4,FALSE)</f>
        <v>#N/A</v>
      </c>
      <c r="E807" t="e">
        <f>VLOOKUP(A807,CustomerDetail!A:E,5,0)</f>
        <v>#N/A</v>
      </c>
      <c r="F807" s="6" t="e">
        <f>VLOOKUP(E807,Mob.SalesPersons!C:D,2,0)</f>
        <v>#N/A</v>
      </c>
      <c r="G807" t="str">
        <f>IFERROR(VLOOKUP(D807,CUSTOMER!A:B,2,FALSE),"None")</f>
        <v>None</v>
      </c>
      <c r="H807" t="e">
        <f>VLOOKUP(A807,CustomerDetail!A:F,6,0)</f>
        <v>#N/A</v>
      </c>
      <c r="I807" t="e">
        <f>VLOOKUP(A807,CustomerDetail!A:G,7,0)</f>
        <v>#N/A</v>
      </c>
      <c r="J807" t="e">
        <f>VLOOKUP(E807,Mob.SalesPersons!C:E,3,0)</f>
        <v>#N/A</v>
      </c>
    </row>
    <row r="808" spans="1:10" x14ac:dyDescent="0.3">
      <c r="A808"/>
      <c r="B808" s="4" t="e">
        <f>VLOOKUP(A808,DO_Itemwise!A:G,2,FALSE)</f>
        <v>#N/A</v>
      </c>
      <c r="C808" s="6" t="e">
        <f>VLOOKUP(A808,DO_Itemwise!A:G,3,FALSE)</f>
        <v>#N/A</v>
      </c>
      <c r="D808" t="e">
        <f>VLOOKUP(A808,DO_Itemwise!A:G,4,FALSE)</f>
        <v>#N/A</v>
      </c>
      <c r="E808" t="e">
        <f>VLOOKUP(A808,CustomerDetail!A:E,5,0)</f>
        <v>#N/A</v>
      </c>
      <c r="F808" s="6" t="e">
        <f>VLOOKUP(E808,Mob.SalesPersons!C:D,2,0)</f>
        <v>#N/A</v>
      </c>
      <c r="G808" t="str">
        <f>IFERROR(VLOOKUP(D808,CUSTOMER!A:B,2,FALSE),"None")</f>
        <v>None</v>
      </c>
      <c r="H808" t="e">
        <f>VLOOKUP(A808,CustomerDetail!A:F,6,0)</f>
        <v>#N/A</v>
      </c>
      <c r="I808" t="e">
        <f>VLOOKUP(A808,CustomerDetail!A:G,7,0)</f>
        <v>#N/A</v>
      </c>
      <c r="J808" t="e">
        <f>VLOOKUP(E808,Mob.SalesPersons!C:E,3,0)</f>
        <v>#N/A</v>
      </c>
    </row>
    <row r="809" spans="1:10" x14ac:dyDescent="0.3">
      <c r="A809"/>
      <c r="B809" s="4" t="e">
        <f>VLOOKUP(A809,DO_Itemwise!A:G,2,FALSE)</f>
        <v>#N/A</v>
      </c>
      <c r="C809" s="6" t="e">
        <f>VLOOKUP(A809,DO_Itemwise!A:G,3,FALSE)</f>
        <v>#N/A</v>
      </c>
      <c r="D809" t="e">
        <f>VLOOKUP(A809,DO_Itemwise!A:G,4,FALSE)</f>
        <v>#N/A</v>
      </c>
      <c r="E809" t="e">
        <f>VLOOKUP(A809,CustomerDetail!A:E,5,0)</f>
        <v>#N/A</v>
      </c>
      <c r="F809" s="6" t="e">
        <f>VLOOKUP(E809,Mob.SalesPersons!C:D,2,0)</f>
        <v>#N/A</v>
      </c>
      <c r="G809" t="str">
        <f>IFERROR(VLOOKUP(D809,CUSTOMER!A:B,2,FALSE),"None")</f>
        <v>None</v>
      </c>
      <c r="H809" t="e">
        <f>VLOOKUP(A809,CustomerDetail!A:F,6,0)</f>
        <v>#N/A</v>
      </c>
      <c r="I809" t="e">
        <f>VLOOKUP(A809,CustomerDetail!A:G,7,0)</f>
        <v>#N/A</v>
      </c>
      <c r="J809" t="e">
        <f>VLOOKUP(E809,Mob.SalesPersons!C:E,3,0)</f>
        <v>#N/A</v>
      </c>
    </row>
    <row r="810" spans="1:10" x14ac:dyDescent="0.3">
      <c r="A810"/>
      <c r="B810" s="4" t="e">
        <f>VLOOKUP(A810,DO_Itemwise!A:G,2,FALSE)</f>
        <v>#N/A</v>
      </c>
      <c r="C810" s="6" t="e">
        <f>VLOOKUP(A810,DO_Itemwise!A:G,3,FALSE)</f>
        <v>#N/A</v>
      </c>
      <c r="D810" t="e">
        <f>VLOOKUP(A810,DO_Itemwise!A:G,4,FALSE)</f>
        <v>#N/A</v>
      </c>
      <c r="E810" t="e">
        <f>VLOOKUP(A810,CustomerDetail!A:E,5,0)</f>
        <v>#N/A</v>
      </c>
      <c r="F810" s="6" t="e">
        <f>VLOOKUP(E810,Mob.SalesPersons!C:D,2,0)</f>
        <v>#N/A</v>
      </c>
      <c r="G810" t="str">
        <f>IFERROR(VLOOKUP(D810,CUSTOMER!A:B,2,FALSE),"None")</f>
        <v>None</v>
      </c>
      <c r="H810" t="e">
        <f>VLOOKUP(A810,CustomerDetail!A:F,6,0)</f>
        <v>#N/A</v>
      </c>
      <c r="I810" t="e">
        <f>VLOOKUP(A810,CustomerDetail!A:G,7,0)</f>
        <v>#N/A</v>
      </c>
      <c r="J810" t="e">
        <f>VLOOKUP(E810,Mob.SalesPersons!C:E,3,0)</f>
        <v>#N/A</v>
      </c>
    </row>
    <row r="811" spans="1:10" x14ac:dyDescent="0.3">
      <c r="A811"/>
      <c r="B811" s="4" t="e">
        <f>VLOOKUP(A811,DO_Itemwise!A:G,2,FALSE)</f>
        <v>#N/A</v>
      </c>
      <c r="C811" s="6" t="e">
        <f>VLOOKUP(A811,DO_Itemwise!A:G,3,FALSE)</f>
        <v>#N/A</v>
      </c>
      <c r="D811" t="e">
        <f>VLOOKUP(A811,DO_Itemwise!A:G,4,FALSE)</f>
        <v>#N/A</v>
      </c>
      <c r="E811" t="e">
        <f>VLOOKUP(A811,CustomerDetail!A:E,5,0)</f>
        <v>#N/A</v>
      </c>
      <c r="F811" s="6" t="e">
        <f>VLOOKUP(E811,Mob.SalesPersons!C:D,2,0)</f>
        <v>#N/A</v>
      </c>
      <c r="G811" t="str">
        <f>IFERROR(VLOOKUP(D811,CUSTOMER!A:B,2,FALSE),"None")</f>
        <v>None</v>
      </c>
      <c r="H811" t="e">
        <f>VLOOKUP(A811,CustomerDetail!A:F,6,0)</f>
        <v>#N/A</v>
      </c>
      <c r="I811" t="e">
        <f>VLOOKUP(A811,CustomerDetail!A:G,7,0)</f>
        <v>#N/A</v>
      </c>
      <c r="J811" t="e">
        <f>VLOOKUP(E811,Mob.SalesPersons!C:E,3,0)</f>
        <v>#N/A</v>
      </c>
    </row>
    <row r="812" spans="1:10" x14ac:dyDescent="0.3">
      <c r="A812"/>
      <c r="B812" s="4" t="e">
        <f>VLOOKUP(A812,DO_Itemwise!A:G,2,FALSE)</f>
        <v>#N/A</v>
      </c>
      <c r="C812" s="6" t="e">
        <f>VLOOKUP(A812,DO_Itemwise!A:G,3,FALSE)</f>
        <v>#N/A</v>
      </c>
      <c r="D812" t="e">
        <f>VLOOKUP(A812,DO_Itemwise!A:G,4,FALSE)</f>
        <v>#N/A</v>
      </c>
      <c r="E812" t="e">
        <f>VLOOKUP(A812,CustomerDetail!A:E,5,0)</f>
        <v>#N/A</v>
      </c>
      <c r="F812" s="6" t="e">
        <f>VLOOKUP(E812,Mob.SalesPersons!C:D,2,0)</f>
        <v>#N/A</v>
      </c>
      <c r="G812" t="str">
        <f>IFERROR(VLOOKUP(D812,CUSTOMER!A:B,2,FALSE),"None")</f>
        <v>None</v>
      </c>
      <c r="H812" t="e">
        <f>VLOOKUP(A812,CustomerDetail!A:F,6,0)</f>
        <v>#N/A</v>
      </c>
      <c r="I812" t="e">
        <f>VLOOKUP(A812,CustomerDetail!A:G,7,0)</f>
        <v>#N/A</v>
      </c>
      <c r="J812" t="e">
        <f>VLOOKUP(E812,Mob.SalesPersons!C:E,3,0)</f>
        <v>#N/A</v>
      </c>
    </row>
    <row r="813" spans="1:10" x14ac:dyDescent="0.3">
      <c r="A813"/>
      <c r="B813" s="4" t="e">
        <f>VLOOKUP(A813,DO_Itemwise!A:G,2,FALSE)</f>
        <v>#N/A</v>
      </c>
      <c r="C813" s="6" t="e">
        <f>VLOOKUP(A813,DO_Itemwise!A:G,3,FALSE)</f>
        <v>#N/A</v>
      </c>
      <c r="D813" t="e">
        <f>VLOOKUP(A813,DO_Itemwise!A:G,4,FALSE)</f>
        <v>#N/A</v>
      </c>
      <c r="E813" t="e">
        <f>VLOOKUP(A813,CustomerDetail!A:E,5,0)</f>
        <v>#N/A</v>
      </c>
      <c r="F813" s="6" t="e">
        <f>VLOOKUP(E813,Mob.SalesPersons!C:D,2,0)</f>
        <v>#N/A</v>
      </c>
      <c r="G813" t="str">
        <f>IFERROR(VLOOKUP(D813,CUSTOMER!A:B,2,FALSE),"None")</f>
        <v>None</v>
      </c>
      <c r="H813" t="e">
        <f>VLOOKUP(A813,CustomerDetail!A:F,6,0)</f>
        <v>#N/A</v>
      </c>
      <c r="I813" t="e">
        <f>VLOOKUP(A813,CustomerDetail!A:G,7,0)</f>
        <v>#N/A</v>
      </c>
      <c r="J813" t="e">
        <f>VLOOKUP(E813,Mob.SalesPersons!C:E,3,0)</f>
        <v>#N/A</v>
      </c>
    </row>
    <row r="814" spans="1:10" x14ac:dyDescent="0.3">
      <c r="A814"/>
      <c r="B814" s="4" t="e">
        <f>VLOOKUP(A814,DO_Itemwise!A:G,2,FALSE)</f>
        <v>#N/A</v>
      </c>
      <c r="C814" s="6" t="e">
        <f>VLOOKUP(A814,DO_Itemwise!A:G,3,FALSE)</f>
        <v>#N/A</v>
      </c>
      <c r="D814" t="e">
        <f>VLOOKUP(A814,DO_Itemwise!A:G,4,FALSE)</f>
        <v>#N/A</v>
      </c>
      <c r="E814" t="e">
        <f>VLOOKUP(A814,CustomerDetail!A:E,5,0)</f>
        <v>#N/A</v>
      </c>
      <c r="F814" s="6" t="e">
        <f>VLOOKUP(E814,Mob.SalesPersons!C:D,2,0)</f>
        <v>#N/A</v>
      </c>
      <c r="G814" t="str">
        <f>IFERROR(VLOOKUP(D814,CUSTOMER!A:B,2,FALSE),"None")</f>
        <v>None</v>
      </c>
      <c r="H814" t="e">
        <f>VLOOKUP(A814,CustomerDetail!A:F,6,0)</f>
        <v>#N/A</v>
      </c>
      <c r="I814" t="e">
        <f>VLOOKUP(A814,CustomerDetail!A:G,7,0)</f>
        <v>#N/A</v>
      </c>
      <c r="J814" t="e">
        <f>VLOOKUP(E814,Mob.SalesPersons!C:E,3,0)</f>
        <v>#N/A</v>
      </c>
    </row>
    <row r="815" spans="1:10" x14ac:dyDescent="0.3">
      <c r="A815"/>
      <c r="B815" s="4" t="e">
        <f>VLOOKUP(A815,DO_Itemwise!A:G,2,FALSE)</f>
        <v>#N/A</v>
      </c>
      <c r="C815" s="6" t="e">
        <f>VLOOKUP(A815,DO_Itemwise!A:G,3,FALSE)</f>
        <v>#N/A</v>
      </c>
      <c r="D815" t="e">
        <f>VLOOKUP(A815,DO_Itemwise!A:G,4,FALSE)</f>
        <v>#N/A</v>
      </c>
      <c r="E815" t="e">
        <f>VLOOKUP(A815,CustomerDetail!A:E,5,0)</f>
        <v>#N/A</v>
      </c>
      <c r="F815" s="6" t="e">
        <f>VLOOKUP(E815,Mob.SalesPersons!C:D,2,0)</f>
        <v>#N/A</v>
      </c>
      <c r="G815" t="str">
        <f>IFERROR(VLOOKUP(D815,CUSTOMER!A:B,2,FALSE),"None")</f>
        <v>None</v>
      </c>
      <c r="H815" t="e">
        <f>VLOOKUP(A815,CustomerDetail!A:F,6,0)</f>
        <v>#N/A</v>
      </c>
      <c r="I815" t="e">
        <f>VLOOKUP(A815,CustomerDetail!A:G,7,0)</f>
        <v>#N/A</v>
      </c>
      <c r="J815" t="e">
        <f>VLOOKUP(E815,Mob.SalesPersons!C:E,3,0)</f>
        <v>#N/A</v>
      </c>
    </row>
    <row r="816" spans="1:10" x14ac:dyDescent="0.3">
      <c r="A816"/>
      <c r="B816" s="4" t="e">
        <f>VLOOKUP(A816,DO_Itemwise!A:G,2,FALSE)</f>
        <v>#N/A</v>
      </c>
      <c r="C816" s="6" t="e">
        <f>VLOOKUP(A816,DO_Itemwise!A:G,3,FALSE)</f>
        <v>#N/A</v>
      </c>
      <c r="D816" t="e">
        <f>VLOOKUP(A816,DO_Itemwise!A:G,4,FALSE)</f>
        <v>#N/A</v>
      </c>
      <c r="E816" t="e">
        <f>VLOOKUP(A816,CustomerDetail!A:E,5,0)</f>
        <v>#N/A</v>
      </c>
      <c r="F816" s="6" t="e">
        <f>VLOOKUP(E816,Mob.SalesPersons!C:D,2,0)</f>
        <v>#N/A</v>
      </c>
      <c r="G816" t="str">
        <f>IFERROR(VLOOKUP(D816,CUSTOMER!A:B,2,FALSE),"None")</f>
        <v>None</v>
      </c>
      <c r="H816" t="e">
        <f>VLOOKUP(A816,CustomerDetail!A:F,6,0)</f>
        <v>#N/A</v>
      </c>
      <c r="I816" t="e">
        <f>VLOOKUP(A816,CustomerDetail!A:G,7,0)</f>
        <v>#N/A</v>
      </c>
      <c r="J816" t="e">
        <f>VLOOKUP(E816,Mob.SalesPersons!C:E,3,0)</f>
        <v>#N/A</v>
      </c>
    </row>
    <row r="817" spans="1:10" x14ac:dyDescent="0.3">
      <c r="A817"/>
      <c r="B817" s="4" t="e">
        <f>VLOOKUP(A817,DO_Itemwise!A:G,2,FALSE)</f>
        <v>#N/A</v>
      </c>
      <c r="C817" s="6" t="e">
        <f>VLOOKUP(A817,DO_Itemwise!A:G,3,FALSE)</f>
        <v>#N/A</v>
      </c>
      <c r="D817" t="e">
        <f>VLOOKUP(A817,DO_Itemwise!A:G,4,FALSE)</f>
        <v>#N/A</v>
      </c>
      <c r="E817" t="e">
        <f>VLOOKUP(A817,CustomerDetail!A:E,5,0)</f>
        <v>#N/A</v>
      </c>
      <c r="F817" s="6" t="e">
        <f>VLOOKUP(E817,Mob.SalesPersons!C:D,2,0)</f>
        <v>#N/A</v>
      </c>
      <c r="G817" t="str">
        <f>IFERROR(VLOOKUP(D817,CUSTOMER!A:B,2,FALSE),"None")</f>
        <v>None</v>
      </c>
      <c r="H817" t="e">
        <f>VLOOKUP(A817,CustomerDetail!A:F,6,0)</f>
        <v>#N/A</v>
      </c>
      <c r="I817" t="e">
        <f>VLOOKUP(A817,CustomerDetail!A:G,7,0)</f>
        <v>#N/A</v>
      </c>
      <c r="J817" t="e">
        <f>VLOOKUP(E817,Mob.SalesPersons!C:E,3,0)</f>
        <v>#N/A</v>
      </c>
    </row>
    <row r="818" spans="1:10" x14ac:dyDescent="0.3">
      <c r="A818"/>
      <c r="B818" s="4" t="e">
        <f>VLOOKUP(A818,DO_Itemwise!A:G,2,FALSE)</f>
        <v>#N/A</v>
      </c>
      <c r="C818" s="6" t="e">
        <f>VLOOKUP(A818,DO_Itemwise!A:G,3,FALSE)</f>
        <v>#N/A</v>
      </c>
      <c r="D818" t="e">
        <f>VLOOKUP(A818,DO_Itemwise!A:G,4,FALSE)</f>
        <v>#N/A</v>
      </c>
      <c r="E818" t="e">
        <f>VLOOKUP(A818,CustomerDetail!A:E,5,0)</f>
        <v>#N/A</v>
      </c>
      <c r="F818" s="6" t="e">
        <f>VLOOKUP(E818,Mob.SalesPersons!C:D,2,0)</f>
        <v>#N/A</v>
      </c>
      <c r="G818" t="str">
        <f>IFERROR(VLOOKUP(D818,CUSTOMER!A:B,2,FALSE),"None")</f>
        <v>None</v>
      </c>
      <c r="H818" t="e">
        <f>VLOOKUP(A818,CustomerDetail!A:F,6,0)</f>
        <v>#N/A</v>
      </c>
      <c r="I818" t="e">
        <f>VLOOKUP(A818,CustomerDetail!A:G,7,0)</f>
        <v>#N/A</v>
      </c>
      <c r="J818" t="e">
        <f>VLOOKUP(E818,Mob.SalesPersons!C:E,3,0)</f>
        <v>#N/A</v>
      </c>
    </row>
    <row r="819" spans="1:10" x14ac:dyDescent="0.3">
      <c r="A819"/>
      <c r="B819" s="4" t="e">
        <f>VLOOKUP(A819,DO_Itemwise!A:G,2,FALSE)</f>
        <v>#N/A</v>
      </c>
      <c r="C819" s="6" t="e">
        <f>VLOOKUP(A819,DO_Itemwise!A:G,3,FALSE)</f>
        <v>#N/A</v>
      </c>
      <c r="D819" t="e">
        <f>VLOOKUP(A819,DO_Itemwise!A:G,4,FALSE)</f>
        <v>#N/A</v>
      </c>
      <c r="E819" t="e">
        <f>VLOOKUP(A819,CustomerDetail!A:E,5,0)</f>
        <v>#N/A</v>
      </c>
      <c r="F819" s="6" t="e">
        <f>VLOOKUP(E819,Mob.SalesPersons!C:D,2,0)</f>
        <v>#N/A</v>
      </c>
      <c r="G819" t="str">
        <f>IFERROR(VLOOKUP(D819,CUSTOMER!A:B,2,FALSE),"None")</f>
        <v>None</v>
      </c>
      <c r="H819" t="e">
        <f>VLOOKUP(A819,CustomerDetail!A:F,6,0)</f>
        <v>#N/A</v>
      </c>
      <c r="I819" t="e">
        <f>VLOOKUP(A819,CustomerDetail!A:G,7,0)</f>
        <v>#N/A</v>
      </c>
      <c r="J819" t="e">
        <f>VLOOKUP(E819,Mob.SalesPersons!C:E,3,0)</f>
        <v>#N/A</v>
      </c>
    </row>
    <row r="820" spans="1:10" x14ac:dyDescent="0.3">
      <c r="A820"/>
      <c r="B820" s="4" t="e">
        <f>VLOOKUP(A820,DO_Itemwise!A:G,2,FALSE)</f>
        <v>#N/A</v>
      </c>
      <c r="C820" s="6" t="e">
        <f>VLOOKUP(A820,DO_Itemwise!A:G,3,FALSE)</f>
        <v>#N/A</v>
      </c>
      <c r="D820" t="e">
        <f>VLOOKUP(A820,DO_Itemwise!A:G,4,FALSE)</f>
        <v>#N/A</v>
      </c>
      <c r="E820" t="e">
        <f>VLOOKUP(A820,CustomerDetail!A:E,5,0)</f>
        <v>#N/A</v>
      </c>
      <c r="F820" s="6" t="e">
        <f>VLOOKUP(E820,Mob.SalesPersons!C:D,2,0)</f>
        <v>#N/A</v>
      </c>
      <c r="G820" t="str">
        <f>IFERROR(VLOOKUP(D820,CUSTOMER!A:B,2,FALSE),"None")</f>
        <v>None</v>
      </c>
      <c r="H820" t="e">
        <f>VLOOKUP(A820,CustomerDetail!A:F,6,0)</f>
        <v>#N/A</v>
      </c>
      <c r="I820" t="e">
        <f>VLOOKUP(A820,CustomerDetail!A:G,7,0)</f>
        <v>#N/A</v>
      </c>
      <c r="J820" t="e">
        <f>VLOOKUP(E820,Mob.SalesPersons!C:E,3,0)</f>
        <v>#N/A</v>
      </c>
    </row>
    <row r="821" spans="1:10" x14ac:dyDescent="0.3">
      <c r="A821"/>
      <c r="B821" s="4" t="e">
        <f>VLOOKUP(A821,DO_Itemwise!A:G,2,FALSE)</f>
        <v>#N/A</v>
      </c>
      <c r="C821" s="6" t="e">
        <f>VLOOKUP(A821,DO_Itemwise!A:G,3,FALSE)</f>
        <v>#N/A</v>
      </c>
      <c r="D821" t="e">
        <f>VLOOKUP(A821,DO_Itemwise!A:G,4,FALSE)</f>
        <v>#N/A</v>
      </c>
      <c r="E821" t="e">
        <f>VLOOKUP(A821,CustomerDetail!A:E,5,0)</f>
        <v>#N/A</v>
      </c>
      <c r="F821" s="6" t="e">
        <f>VLOOKUP(E821,Mob.SalesPersons!C:D,2,0)</f>
        <v>#N/A</v>
      </c>
      <c r="G821" t="str">
        <f>IFERROR(VLOOKUP(D821,CUSTOMER!A:B,2,FALSE),"None")</f>
        <v>None</v>
      </c>
      <c r="H821" t="e">
        <f>VLOOKUP(A821,CustomerDetail!A:F,6,0)</f>
        <v>#N/A</v>
      </c>
      <c r="I821" t="e">
        <f>VLOOKUP(A821,CustomerDetail!A:G,7,0)</f>
        <v>#N/A</v>
      </c>
      <c r="J821" t="e">
        <f>VLOOKUP(E821,Mob.SalesPersons!C:E,3,0)</f>
        <v>#N/A</v>
      </c>
    </row>
    <row r="822" spans="1:10" x14ac:dyDescent="0.3">
      <c r="A822"/>
      <c r="B822" s="4" t="e">
        <f>VLOOKUP(A822,DO_Itemwise!A:G,2,FALSE)</f>
        <v>#N/A</v>
      </c>
      <c r="C822" s="6" t="e">
        <f>VLOOKUP(A822,DO_Itemwise!A:G,3,FALSE)</f>
        <v>#N/A</v>
      </c>
      <c r="D822" t="e">
        <f>VLOOKUP(A822,DO_Itemwise!A:G,4,FALSE)</f>
        <v>#N/A</v>
      </c>
      <c r="E822" t="e">
        <f>VLOOKUP(A822,CustomerDetail!A:E,5,0)</f>
        <v>#N/A</v>
      </c>
      <c r="F822" s="6" t="e">
        <f>VLOOKUP(E822,Mob.SalesPersons!C:D,2,0)</f>
        <v>#N/A</v>
      </c>
      <c r="G822" t="str">
        <f>IFERROR(VLOOKUP(D822,CUSTOMER!A:B,2,FALSE),"None")</f>
        <v>None</v>
      </c>
      <c r="H822" t="e">
        <f>VLOOKUP(A822,CustomerDetail!A:F,6,0)</f>
        <v>#N/A</v>
      </c>
      <c r="I822" t="e">
        <f>VLOOKUP(A822,CustomerDetail!A:G,7,0)</f>
        <v>#N/A</v>
      </c>
      <c r="J822" t="e">
        <f>VLOOKUP(E822,Mob.SalesPersons!C:E,3,0)</f>
        <v>#N/A</v>
      </c>
    </row>
    <row r="823" spans="1:10" x14ac:dyDescent="0.3">
      <c r="A823"/>
      <c r="B823" s="4" t="e">
        <f>VLOOKUP(A823,DO_Itemwise!A:G,2,FALSE)</f>
        <v>#N/A</v>
      </c>
      <c r="C823" s="6" t="e">
        <f>VLOOKUP(A823,DO_Itemwise!A:G,3,FALSE)</f>
        <v>#N/A</v>
      </c>
      <c r="D823" t="e">
        <f>VLOOKUP(A823,DO_Itemwise!A:G,4,FALSE)</f>
        <v>#N/A</v>
      </c>
      <c r="E823" t="e">
        <f>VLOOKUP(A823,CustomerDetail!A:E,5,0)</f>
        <v>#N/A</v>
      </c>
      <c r="F823" s="6" t="e">
        <f>VLOOKUP(E823,Mob.SalesPersons!C:D,2,0)</f>
        <v>#N/A</v>
      </c>
      <c r="G823" t="str">
        <f>IFERROR(VLOOKUP(D823,CUSTOMER!A:B,2,FALSE),"None")</f>
        <v>None</v>
      </c>
      <c r="H823" t="e">
        <f>VLOOKUP(A823,CustomerDetail!A:F,6,0)</f>
        <v>#N/A</v>
      </c>
      <c r="I823" t="e">
        <f>VLOOKUP(A823,CustomerDetail!A:G,7,0)</f>
        <v>#N/A</v>
      </c>
      <c r="J823" t="e">
        <f>VLOOKUP(E823,Mob.SalesPersons!C:E,3,0)</f>
        <v>#N/A</v>
      </c>
    </row>
    <row r="824" spans="1:10" x14ac:dyDescent="0.3">
      <c r="A824"/>
      <c r="B824" s="4" t="e">
        <f>VLOOKUP(A824,DO_Itemwise!A:G,2,FALSE)</f>
        <v>#N/A</v>
      </c>
      <c r="C824" s="6" t="e">
        <f>VLOOKUP(A824,DO_Itemwise!A:G,3,FALSE)</f>
        <v>#N/A</v>
      </c>
      <c r="D824" t="e">
        <f>VLOOKUP(A824,DO_Itemwise!A:G,4,FALSE)</f>
        <v>#N/A</v>
      </c>
      <c r="E824" t="e">
        <f>VLOOKUP(A824,CustomerDetail!A:E,5,0)</f>
        <v>#N/A</v>
      </c>
      <c r="F824" s="6" t="e">
        <f>VLOOKUP(E824,Mob.SalesPersons!C:D,2,0)</f>
        <v>#N/A</v>
      </c>
      <c r="G824" t="str">
        <f>IFERROR(VLOOKUP(D824,CUSTOMER!A:B,2,FALSE),"None")</f>
        <v>None</v>
      </c>
      <c r="H824" t="e">
        <f>VLOOKUP(A824,CustomerDetail!A:F,6,0)</f>
        <v>#N/A</v>
      </c>
      <c r="I824" t="e">
        <f>VLOOKUP(A824,CustomerDetail!A:G,7,0)</f>
        <v>#N/A</v>
      </c>
      <c r="J824" t="e">
        <f>VLOOKUP(E824,Mob.SalesPersons!C:E,3,0)</f>
        <v>#N/A</v>
      </c>
    </row>
    <row r="825" spans="1:10" x14ac:dyDescent="0.3">
      <c r="A825"/>
      <c r="B825" s="4" t="e">
        <f>VLOOKUP(A825,DO_Itemwise!A:G,2,FALSE)</f>
        <v>#N/A</v>
      </c>
      <c r="C825" s="6" t="e">
        <f>VLOOKUP(A825,DO_Itemwise!A:G,3,FALSE)</f>
        <v>#N/A</v>
      </c>
      <c r="D825" t="e">
        <f>VLOOKUP(A825,DO_Itemwise!A:G,4,FALSE)</f>
        <v>#N/A</v>
      </c>
      <c r="E825" t="e">
        <f>VLOOKUP(A825,CustomerDetail!A:E,5,0)</f>
        <v>#N/A</v>
      </c>
      <c r="F825" s="6" t="e">
        <f>VLOOKUP(E825,Mob.SalesPersons!C:D,2,0)</f>
        <v>#N/A</v>
      </c>
      <c r="G825" t="str">
        <f>IFERROR(VLOOKUP(D825,CUSTOMER!A:B,2,FALSE),"None")</f>
        <v>None</v>
      </c>
      <c r="H825" t="e">
        <f>VLOOKUP(A825,CustomerDetail!A:F,6,0)</f>
        <v>#N/A</v>
      </c>
      <c r="I825" t="e">
        <f>VLOOKUP(A825,CustomerDetail!A:G,7,0)</f>
        <v>#N/A</v>
      </c>
      <c r="J825" t="e">
        <f>VLOOKUP(E825,Mob.SalesPersons!C:E,3,0)</f>
        <v>#N/A</v>
      </c>
    </row>
    <row r="826" spans="1:10" x14ac:dyDescent="0.3">
      <c r="A826"/>
      <c r="B826" s="4" t="e">
        <f>VLOOKUP(A826,DO_Itemwise!A:G,2,FALSE)</f>
        <v>#N/A</v>
      </c>
      <c r="C826" s="6" t="e">
        <f>VLOOKUP(A826,DO_Itemwise!A:G,3,FALSE)</f>
        <v>#N/A</v>
      </c>
      <c r="D826" t="e">
        <f>VLOOKUP(A826,DO_Itemwise!A:G,4,FALSE)</f>
        <v>#N/A</v>
      </c>
      <c r="E826" t="e">
        <f>VLOOKUP(A826,CustomerDetail!A:E,5,0)</f>
        <v>#N/A</v>
      </c>
      <c r="F826" s="6" t="e">
        <f>VLOOKUP(E826,Mob.SalesPersons!C:D,2,0)</f>
        <v>#N/A</v>
      </c>
      <c r="G826" t="str">
        <f>IFERROR(VLOOKUP(D826,CUSTOMER!A:B,2,FALSE),"None")</f>
        <v>None</v>
      </c>
      <c r="H826" t="e">
        <f>VLOOKUP(A826,CustomerDetail!A:F,6,0)</f>
        <v>#N/A</v>
      </c>
      <c r="I826" t="e">
        <f>VLOOKUP(A826,CustomerDetail!A:G,7,0)</f>
        <v>#N/A</v>
      </c>
      <c r="J826" t="e">
        <f>VLOOKUP(E826,Mob.SalesPersons!C:E,3,0)</f>
        <v>#N/A</v>
      </c>
    </row>
    <row r="827" spans="1:10" x14ac:dyDescent="0.3">
      <c r="A827"/>
      <c r="B827" s="4" t="e">
        <f>VLOOKUP(A827,DO_Itemwise!A:G,2,FALSE)</f>
        <v>#N/A</v>
      </c>
      <c r="C827" s="6" t="e">
        <f>VLOOKUP(A827,DO_Itemwise!A:G,3,FALSE)</f>
        <v>#N/A</v>
      </c>
      <c r="D827" t="e">
        <f>VLOOKUP(A827,DO_Itemwise!A:G,4,FALSE)</f>
        <v>#N/A</v>
      </c>
      <c r="E827" t="e">
        <f>VLOOKUP(A827,CustomerDetail!A:E,5,0)</f>
        <v>#N/A</v>
      </c>
      <c r="F827" s="6" t="e">
        <f>VLOOKUP(E827,Mob.SalesPersons!C:D,2,0)</f>
        <v>#N/A</v>
      </c>
      <c r="G827" t="str">
        <f>IFERROR(VLOOKUP(D827,CUSTOMER!A:B,2,FALSE),"None")</f>
        <v>None</v>
      </c>
      <c r="H827" t="e">
        <f>VLOOKUP(A827,CustomerDetail!A:F,6,0)</f>
        <v>#N/A</v>
      </c>
      <c r="I827" t="e">
        <f>VLOOKUP(A827,CustomerDetail!A:G,7,0)</f>
        <v>#N/A</v>
      </c>
      <c r="J827" t="e">
        <f>VLOOKUP(E827,Mob.SalesPersons!C:E,3,0)</f>
        <v>#N/A</v>
      </c>
    </row>
    <row r="828" spans="1:10" x14ac:dyDescent="0.3">
      <c r="A828"/>
      <c r="B828" s="4" t="e">
        <f>VLOOKUP(A828,DO_Itemwise!A:G,2,FALSE)</f>
        <v>#N/A</v>
      </c>
      <c r="C828" s="6" t="e">
        <f>VLOOKUP(A828,DO_Itemwise!A:G,3,FALSE)</f>
        <v>#N/A</v>
      </c>
      <c r="D828" t="e">
        <f>VLOOKUP(A828,DO_Itemwise!A:G,4,FALSE)</f>
        <v>#N/A</v>
      </c>
      <c r="E828" t="e">
        <f>VLOOKUP(A828,CustomerDetail!A:E,5,0)</f>
        <v>#N/A</v>
      </c>
      <c r="F828" s="6" t="e">
        <f>VLOOKUP(E828,Mob.SalesPersons!C:D,2,0)</f>
        <v>#N/A</v>
      </c>
      <c r="G828" t="str">
        <f>IFERROR(VLOOKUP(D828,CUSTOMER!A:B,2,FALSE),"None")</f>
        <v>None</v>
      </c>
      <c r="H828" t="e">
        <f>VLOOKUP(A828,CustomerDetail!A:F,6,0)</f>
        <v>#N/A</v>
      </c>
      <c r="I828" t="e">
        <f>VLOOKUP(A828,CustomerDetail!A:G,7,0)</f>
        <v>#N/A</v>
      </c>
      <c r="J828" t="e">
        <f>VLOOKUP(E828,Mob.SalesPersons!C:E,3,0)</f>
        <v>#N/A</v>
      </c>
    </row>
    <row r="829" spans="1:10" x14ac:dyDescent="0.3">
      <c r="A829"/>
      <c r="B829" s="4" t="e">
        <f>VLOOKUP(A829,DO_Itemwise!A:G,2,FALSE)</f>
        <v>#N/A</v>
      </c>
      <c r="C829" s="6" t="e">
        <f>VLOOKUP(A829,DO_Itemwise!A:G,3,FALSE)</f>
        <v>#N/A</v>
      </c>
      <c r="D829" t="e">
        <f>VLOOKUP(A829,DO_Itemwise!A:G,4,FALSE)</f>
        <v>#N/A</v>
      </c>
      <c r="E829" t="e">
        <f>VLOOKUP(A829,CustomerDetail!A:E,5,0)</f>
        <v>#N/A</v>
      </c>
      <c r="F829" s="6" t="e">
        <f>VLOOKUP(E829,Mob.SalesPersons!C:D,2,0)</f>
        <v>#N/A</v>
      </c>
      <c r="G829" t="str">
        <f>IFERROR(VLOOKUP(D829,CUSTOMER!A:B,2,FALSE),"None")</f>
        <v>None</v>
      </c>
      <c r="H829" t="e">
        <f>VLOOKUP(A829,CustomerDetail!A:F,6,0)</f>
        <v>#N/A</v>
      </c>
      <c r="I829" t="e">
        <f>VLOOKUP(A829,CustomerDetail!A:G,7,0)</f>
        <v>#N/A</v>
      </c>
      <c r="J829" t="e">
        <f>VLOOKUP(E829,Mob.SalesPersons!C:E,3,0)</f>
        <v>#N/A</v>
      </c>
    </row>
    <row r="830" spans="1:10" x14ac:dyDescent="0.3">
      <c r="A830"/>
      <c r="B830" s="4" t="e">
        <f>VLOOKUP(A830,DO_Itemwise!A:G,2,FALSE)</f>
        <v>#N/A</v>
      </c>
      <c r="C830" s="6" t="e">
        <f>VLOOKUP(A830,DO_Itemwise!A:G,3,FALSE)</f>
        <v>#N/A</v>
      </c>
      <c r="D830" t="e">
        <f>VLOOKUP(A830,DO_Itemwise!A:G,4,FALSE)</f>
        <v>#N/A</v>
      </c>
      <c r="E830" t="e">
        <f>VLOOKUP(A830,CustomerDetail!A:E,5,0)</f>
        <v>#N/A</v>
      </c>
      <c r="F830" s="6" t="e">
        <f>VLOOKUP(E830,Mob.SalesPersons!C:D,2,0)</f>
        <v>#N/A</v>
      </c>
      <c r="G830" t="str">
        <f>IFERROR(VLOOKUP(D830,CUSTOMER!A:B,2,FALSE),"None")</f>
        <v>None</v>
      </c>
      <c r="H830" t="e">
        <f>VLOOKUP(A830,CustomerDetail!A:F,6,0)</f>
        <v>#N/A</v>
      </c>
      <c r="I830" t="e">
        <f>VLOOKUP(A830,CustomerDetail!A:G,7,0)</f>
        <v>#N/A</v>
      </c>
      <c r="J830" t="e">
        <f>VLOOKUP(E830,Mob.SalesPersons!C:E,3,0)</f>
        <v>#N/A</v>
      </c>
    </row>
    <row r="831" spans="1:10" x14ac:dyDescent="0.3">
      <c r="A831"/>
      <c r="B831" s="4" t="e">
        <f>VLOOKUP(A831,DO_Itemwise!A:G,2,FALSE)</f>
        <v>#N/A</v>
      </c>
      <c r="C831" s="6" t="e">
        <f>VLOOKUP(A831,DO_Itemwise!A:G,3,FALSE)</f>
        <v>#N/A</v>
      </c>
      <c r="D831" t="e">
        <f>VLOOKUP(A831,DO_Itemwise!A:G,4,FALSE)</f>
        <v>#N/A</v>
      </c>
      <c r="E831" t="e">
        <f>VLOOKUP(A831,CustomerDetail!A:E,5,0)</f>
        <v>#N/A</v>
      </c>
      <c r="F831" s="6" t="e">
        <f>VLOOKUP(E831,Mob.SalesPersons!C:D,2,0)</f>
        <v>#N/A</v>
      </c>
      <c r="G831" t="str">
        <f>IFERROR(VLOOKUP(D831,CUSTOMER!A:B,2,FALSE),"None")</f>
        <v>None</v>
      </c>
      <c r="H831" t="e">
        <f>VLOOKUP(A831,CustomerDetail!A:F,6,0)</f>
        <v>#N/A</v>
      </c>
      <c r="I831" t="e">
        <f>VLOOKUP(A831,CustomerDetail!A:G,7,0)</f>
        <v>#N/A</v>
      </c>
      <c r="J831" t="e">
        <f>VLOOKUP(E831,Mob.SalesPersons!C:E,3,0)</f>
        <v>#N/A</v>
      </c>
    </row>
    <row r="832" spans="1:10" x14ac:dyDescent="0.3">
      <c r="A832"/>
      <c r="B832" s="4" t="e">
        <f>VLOOKUP(A832,DO_Itemwise!A:G,2,FALSE)</f>
        <v>#N/A</v>
      </c>
      <c r="C832" s="6" t="e">
        <f>VLOOKUP(A832,DO_Itemwise!A:G,3,FALSE)</f>
        <v>#N/A</v>
      </c>
      <c r="D832" t="e">
        <f>VLOOKUP(A832,DO_Itemwise!A:G,4,FALSE)</f>
        <v>#N/A</v>
      </c>
      <c r="E832" t="e">
        <f>VLOOKUP(A832,CustomerDetail!A:E,5,0)</f>
        <v>#N/A</v>
      </c>
      <c r="F832" s="6" t="e">
        <f>VLOOKUP(E832,Mob.SalesPersons!C:D,2,0)</f>
        <v>#N/A</v>
      </c>
      <c r="G832" t="str">
        <f>IFERROR(VLOOKUP(D832,CUSTOMER!A:B,2,FALSE),"None")</f>
        <v>None</v>
      </c>
      <c r="H832" t="e">
        <f>VLOOKUP(A832,CustomerDetail!A:F,6,0)</f>
        <v>#N/A</v>
      </c>
      <c r="I832" t="e">
        <f>VLOOKUP(A832,CustomerDetail!A:G,7,0)</f>
        <v>#N/A</v>
      </c>
      <c r="J832" t="e">
        <f>VLOOKUP(E832,Mob.SalesPersons!C:E,3,0)</f>
        <v>#N/A</v>
      </c>
    </row>
    <row r="833" spans="1:10" x14ac:dyDescent="0.3">
      <c r="A833"/>
      <c r="B833" s="4" t="e">
        <f>VLOOKUP(A833,DO_Itemwise!A:G,2,FALSE)</f>
        <v>#N/A</v>
      </c>
      <c r="C833" s="6" t="e">
        <f>VLOOKUP(A833,DO_Itemwise!A:G,3,FALSE)</f>
        <v>#N/A</v>
      </c>
      <c r="D833" t="e">
        <f>VLOOKUP(A833,DO_Itemwise!A:G,4,FALSE)</f>
        <v>#N/A</v>
      </c>
      <c r="E833" t="e">
        <f>VLOOKUP(A833,CustomerDetail!A:E,5,0)</f>
        <v>#N/A</v>
      </c>
      <c r="F833" s="6" t="e">
        <f>VLOOKUP(E833,Mob.SalesPersons!C:D,2,0)</f>
        <v>#N/A</v>
      </c>
      <c r="G833" t="str">
        <f>IFERROR(VLOOKUP(D833,CUSTOMER!A:B,2,FALSE),"None")</f>
        <v>None</v>
      </c>
      <c r="H833" t="e">
        <f>VLOOKUP(A833,CustomerDetail!A:F,6,0)</f>
        <v>#N/A</v>
      </c>
      <c r="I833" t="e">
        <f>VLOOKUP(A833,CustomerDetail!A:G,7,0)</f>
        <v>#N/A</v>
      </c>
      <c r="J833" t="e">
        <f>VLOOKUP(E833,Mob.SalesPersons!C:E,3,0)</f>
        <v>#N/A</v>
      </c>
    </row>
    <row r="834" spans="1:10" x14ac:dyDescent="0.3">
      <c r="A834"/>
      <c r="B834" s="4" t="e">
        <f>VLOOKUP(A834,DO_Itemwise!A:G,2,FALSE)</f>
        <v>#N/A</v>
      </c>
      <c r="C834" s="6" t="e">
        <f>VLOOKUP(A834,DO_Itemwise!A:G,3,FALSE)</f>
        <v>#N/A</v>
      </c>
      <c r="D834" t="e">
        <f>VLOOKUP(A834,DO_Itemwise!A:G,4,FALSE)</f>
        <v>#N/A</v>
      </c>
      <c r="E834" t="e">
        <f>VLOOKUP(A834,CustomerDetail!A:E,5,0)</f>
        <v>#N/A</v>
      </c>
      <c r="F834" s="6" t="e">
        <f>VLOOKUP(E834,Mob.SalesPersons!C:D,2,0)</f>
        <v>#N/A</v>
      </c>
      <c r="G834" t="str">
        <f>IFERROR(VLOOKUP(D834,CUSTOMER!A:B,2,FALSE),"None")</f>
        <v>None</v>
      </c>
      <c r="H834" t="e">
        <f>VLOOKUP(A834,CustomerDetail!A:F,6,0)</f>
        <v>#N/A</v>
      </c>
      <c r="I834" t="e">
        <f>VLOOKUP(A834,CustomerDetail!A:G,7,0)</f>
        <v>#N/A</v>
      </c>
      <c r="J834" t="e">
        <f>VLOOKUP(E834,Mob.SalesPersons!C:E,3,0)</f>
        <v>#N/A</v>
      </c>
    </row>
    <row r="835" spans="1:10" x14ac:dyDescent="0.3">
      <c r="A835"/>
      <c r="B835" s="4" t="e">
        <f>VLOOKUP(A835,DO_Itemwise!A:G,2,FALSE)</f>
        <v>#N/A</v>
      </c>
      <c r="C835" s="6" t="e">
        <f>VLOOKUP(A835,DO_Itemwise!A:G,3,FALSE)</f>
        <v>#N/A</v>
      </c>
      <c r="D835" t="e">
        <f>VLOOKUP(A835,DO_Itemwise!A:G,4,FALSE)</f>
        <v>#N/A</v>
      </c>
      <c r="E835" t="e">
        <f>VLOOKUP(A835,CustomerDetail!A:E,5,0)</f>
        <v>#N/A</v>
      </c>
      <c r="F835" s="6" t="e">
        <f>VLOOKUP(E835,Mob.SalesPersons!C:D,2,0)</f>
        <v>#N/A</v>
      </c>
      <c r="G835" t="str">
        <f>IFERROR(VLOOKUP(D835,CUSTOMER!A:B,2,FALSE),"None")</f>
        <v>None</v>
      </c>
      <c r="H835" t="e">
        <f>VLOOKUP(A835,CustomerDetail!A:F,6,0)</f>
        <v>#N/A</v>
      </c>
      <c r="I835" t="e">
        <f>VLOOKUP(A835,CustomerDetail!A:G,7,0)</f>
        <v>#N/A</v>
      </c>
      <c r="J835" t="e">
        <f>VLOOKUP(E835,Mob.SalesPersons!C:E,3,0)</f>
        <v>#N/A</v>
      </c>
    </row>
    <row r="836" spans="1:10" x14ac:dyDescent="0.3">
      <c r="A836"/>
      <c r="B836" s="4" t="e">
        <f>VLOOKUP(A836,DO_Itemwise!A:G,2,FALSE)</f>
        <v>#N/A</v>
      </c>
      <c r="C836" s="6" t="e">
        <f>VLOOKUP(A836,DO_Itemwise!A:G,3,FALSE)</f>
        <v>#N/A</v>
      </c>
      <c r="D836" t="e">
        <f>VLOOKUP(A836,DO_Itemwise!A:G,4,FALSE)</f>
        <v>#N/A</v>
      </c>
      <c r="E836" t="e">
        <f>VLOOKUP(A836,CustomerDetail!A:E,5,0)</f>
        <v>#N/A</v>
      </c>
      <c r="F836" s="6" t="e">
        <f>VLOOKUP(E836,Mob.SalesPersons!C:D,2,0)</f>
        <v>#N/A</v>
      </c>
      <c r="G836" t="str">
        <f>IFERROR(VLOOKUP(D836,CUSTOMER!A:B,2,FALSE),"None")</f>
        <v>None</v>
      </c>
      <c r="H836" t="e">
        <f>VLOOKUP(A836,CustomerDetail!A:F,6,0)</f>
        <v>#N/A</v>
      </c>
      <c r="I836" t="e">
        <f>VLOOKUP(A836,CustomerDetail!A:G,7,0)</f>
        <v>#N/A</v>
      </c>
      <c r="J836" t="e">
        <f>VLOOKUP(E836,Mob.SalesPersons!C:E,3,0)</f>
        <v>#N/A</v>
      </c>
    </row>
    <row r="837" spans="1:10" x14ac:dyDescent="0.3">
      <c r="A837"/>
      <c r="B837" s="4" t="e">
        <f>VLOOKUP(A837,DO_Itemwise!A:G,2,FALSE)</f>
        <v>#N/A</v>
      </c>
      <c r="C837" s="6" t="e">
        <f>VLOOKUP(A837,DO_Itemwise!A:G,3,FALSE)</f>
        <v>#N/A</v>
      </c>
      <c r="D837" t="e">
        <f>VLOOKUP(A837,DO_Itemwise!A:G,4,FALSE)</f>
        <v>#N/A</v>
      </c>
      <c r="E837" t="e">
        <f>VLOOKUP(A837,CustomerDetail!A:E,5,0)</f>
        <v>#N/A</v>
      </c>
      <c r="F837" s="6" t="e">
        <f>VLOOKUP(E837,Mob.SalesPersons!C:D,2,0)</f>
        <v>#N/A</v>
      </c>
      <c r="G837" t="str">
        <f>IFERROR(VLOOKUP(D837,CUSTOMER!A:B,2,FALSE),"None")</f>
        <v>None</v>
      </c>
      <c r="H837" t="e">
        <f>VLOOKUP(A837,CustomerDetail!A:F,6,0)</f>
        <v>#N/A</v>
      </c>
      <c r="I837" t="e">
        <f>VLOOKUP(A837,CustomerDetail!A:G,7,0)</f>
        <v>#N/A</v>
      </c>
      <c r="J837" t="e">
        <f>VLOOKUP(E837,Mob.SalesPersons!C:E,3,0)</f>
        <v>#N/A</v>
      </c>
    </row>
    <row r="838" spans="1:10" x14ac:dyDescent="0.3">
      <c r="A838"/>
      <c r="B838" s="4" t="e">
        <f>VLOOKUP(A838,DO_Itemwise!A:G,2,FALSE)</f>
        <v>#N/A</v>
      </c>
      <c r="C838" s="6" t="e">
        <f>VLOOKUP(A838,DO_Itemwise!A:G,3,FALSE)</f>
        <v>#N/A</v>
      </c>
      <c r="D838" t="e">
        <f>VLOOKUP(A838,DO_Itemwise!A:G,4,FALSE)</f>
        <v>#N/A</v>
      </c>
      <c r="E838" t="e">
        <f>VLOOKUP(A838,CustomerDetail!A:E,5,0)</f>
        <v>#N/A</v>
      </c>
      <c r="F838" s="6" t="e">
        <f>VLOOKUP(E838,Mob.SalesPersons!C:D,2,0)</f>
        <v>#N/A</v>
      </c>
      <c r="G838" t="str">
        <f>IFERROR(VLOOKUP(D838,CUSTOMER!A:B,2,FALSE),"None")</f>
        <v>None</v>
      </c>
      <c r="H838" t="e">
        <f>VLOOKUP(A838,CustomerDetail!A:F,6,0)</f>
        <v>#N/A</v>
      </c>
      <c r="I838" t="e">
        <f>VLOOKUP(A838,CustomerDetail!A:G,7,0)</f>
        <v>#N/A</v>
      </c>
      <c r="J838" t="e">
        <f>VLOOKUP(E838,Mob.SalesPersons!C:E,3,0)</f>
        <v>#N/A</v>
      </c>
    </row>
    <row r="839" spans="1:10" x14ac:dyDescent="0.3">
      <c r="A839"/>
      <c r="B839" s="4" t="e">
        <f>VLOOKUP(A839,DO_Itemwise!A:G,2,FALSE)</f>
        <v>#N/A</v>
      </c>
      <c r="C839" s="6" t="e">
        <f>VLOOKUP(A839,DO_Itemwise!A:G,3,FALSE)</f>
        <v>#N/A</v>
      </c>
      <c r="D839" t="e">
        <f>VLOOKUP(A839,DO_Itemwise!A:G,4,FALSE)</f>
        <v>#N/A</v>
      </c>
      <c r="E839" t="e">
        <f>VLOOKUP(A839,CustomerDetail!A:E,5,0)</f>
        <v>#N/A</v>
      </c>
      <c r="F839" s="6" t="e">
        <f>VLOOKUP(E839,Mob.SalesPersons!C:D,2,0)</f>
        <v>#N/A</v>
      </c>
      <c r="G839" t="str">
        <f>IFERROR(VLOOKUP(D839,CUSTOMER!A:B,2,FALSE),"None")</f>
        <v>None</v>
      </c>
      <c r="H839" t="e">
        <f>VLOOKUP(A839,CustomerDetail!A:F,6,0)</f>
        <v>#N/A</v>
      </c>
      <c r="I839" t="e">
        <f>VLOOKUP(A839,CustomerDetail!A:G,7,0)</f>
        <v>#N/A</v>
      </c>
      <c r="J839" t="e">
        <f>VLOOKUP(E839,Mob.SalesPersons!C:E,3,0)</f>
        <v>#N/A</v>
      </c>
    </row>
    <row r="840" spans="1:10" x14ac:dyDescent="0.3">
      <c r="A840"/>
      <c r="B840" s="4" t="e">
        <f>VLOOKUP(A840,DO_Itemwise!A:G,2,FALSE)</f>
        <v>#N/A</v>
      </c>
      <c r="C840" s="6" t="e">
        <f>VLOOKUP(A840,DO_Itemwise!A:G,3,FALSE)</f>
        <v>#N/A</v>
      </c>
      <c r="D840" t="e">
        <f>VLOOKUP(A840,DO_Itemwise!A:G,4,FALSE)</f>
        <v>#N/A</v>
      </c>
      <c r="E840" t="e">
        <f>VLOOKUP(A840,CustomerDetail!A:E,5,0)</f>
        <v>#N/A</v>
      </c>
      <c r="F840" s="6" t="e">
        <f>VLOOKUP(E840,Mob.SalesPersons!C:D,2,0)</f>
        <v>#N/A</v>
      </c>
      <c r="G840" t="str">
        <f>IFERROR(VLOOKUP(D840,CUSTOMER!A:B,2,FALSE),"None")</f>
        <v>None</v>
      </c>
      <c r="H840" t="e">
        <f>VLOOKUP(A840,CustomerDetail!A:F,6,0)</f>
        <v>#N/A</v>
      </c>
      <c r="I840" t="e">
        <f>VLOOKUP(A840,CustomerDetail!A:G,7,0)</f>
        <v>#N/A</v>
      </c>
      <c r="J840" t="e">
        <f>VLOOKUP(E840,Mob.SalesPersons!C:E,3,0)</f>
        <v>#N/A</v>
      </c>
    </row>
    <row r="841" spans="1:10" x14ac:dyDescent="0.3">
      <c r="A841"/>
      <c r="B841" s="4" t="e">
        <f>VLOOKUP(A841,DO_Itemwise!A:G,2,FALSE)</f>
        <v>#N/A</v>
      </c>
      <c r="C841" s="6" t="e">
        <f>VLOOKUP(A841,DO_Itemwise!A:G,3,FALSE)</f>
        <v>#N/A</v>
      </c>
      <c r="D841" t="e">
        <f>VLOOKUP(A841,DO_Itemwise!A:G,4,FALSE)</f>
        <v>#N/A</v>
      </c>
      <c r="E841" t="e">
        <f>VLOOKUP(A841,CustomerDetail!A:E,5,0)</f>
        <v>#N/A</v>
      </c>
      <c r="F841" s="6" t="e">
        <f>VLOOKUP(E841,Mob.SalesPersons!C:D,2,0)</f>
        <v>#N/A</v>
      </c>
      <c r="G841" t="str">
        <f>IFERROR(VLOOKUP(D841,CUSTOMER!A:B,2,FALSE),"None")</f>
        <v>None</v>
      </c>
      <c r="H841" t="e">
        <f>VLOOKUP(A841,CustomerDetail!A:F,6,0)</f>
        <v>#N/A</v>
      </c>
      <c r="I841" t="e">
        <f>VLOOKUP(A841,CustomerDetail!A:G,7,0)</f>
        <v>#N/A</v>
      </c>
      <c r="J841" t="e">
        <f>VLOOKUP(E841,Mob.SalesPersons!C:E,3,0)</f>
        <v>#N/A</v>
      </c>
    </row>
    <row r="842" spans="1:10" x14ac:dyDescent="0.3">
      <c r="A842"/>
      <c r="B842" s="4" t="e">
        <f>VLOOKUP(A842,DO_Itemwise!A:G,2,FALSE)</f>
        <v>#N/A</v>
      </c>
      <c r="C842" s="6" t="e">
        <f>VLOOKUP(A842,DO_Itemwise!A:G,3,FALSE)</f>
        <v>#N/A</v>
      </c>
      <c r="D842" t="e">
        <f>VLOOKUP(A842,DO_Itemwise!A:G,4,FALSE)</f>
        <v>#N/A</v>
      </c>
      <c r="E842" t="e">
        <f>VLOOKUP(A842,CustomerDetail!A:E,5,0)</f>
        <v>#N/A</v>
      </c>
      <c r="F842" s="6" t="e">
        <f>VLOOKUP(E842,Mob.SalesPersons!C:D,2,0)</f>
        <v>#N/A</v>
      </c>
      <c r="G842" t="str">
        <f>IFERROR(VLOOKUP(D842,CUSTOMER!A:B,2,FALSE),"None")</f>
        <v>None</v>
      </c>
      <c r="H842" t="e">
        <f>VLOOKUP(A842,CustomerDetail!A:F,6,0)</f>
        <v>#N/A</v>
      </c>
      <c r="I842" t="e">
        <f>VLOOKUP(A842,CustomerDetail!A:G,7,0)</f>
        <v>#N/A</v>
      </c>
      <c r="J842" t="e">
        <f>VLOOKUP(E842,Mob.SalesPersons!C:E,3,0)</f>
        <v>#N/A</v>
      </c>
    </row>
    <row r="843" spans="1:10" x14ac:dyDescent="0.3">
      <c r="A843"/>
      <c r="B843" s="4" t="e">
        <f>VLOOKUP(A843,DO_Itemwise!A:G,2,FALSE)</f>
        <v>#N/A</v>
      </c>
      <c r="C843" s="6" t="e">
        <f>VLOOKUP(A843,DO_Itemwise!A:G,3,FALSE)</f>
        <v>#N/A</v>
      </c>
      <c r="D843" t="e">
        <f>VLOOKUP(A843,DO_Itemwise!A:G,4,FALSE)</f>
        <v>#N/A</v>
      </c>
      <c r="E843" t="e">
        <f>VLOOKUP(A843,CustomerDetail!A:E,5,0)</f>
        <v>#N/A</v>
      </c>
      <c r="F843" s="6" t="e">
        <f>VLOOKUP(E843,Mob.SalesPersons!C:D,2,0)</f>
        <v>#N/A</v>
      </c>
      <c r="G843" t="str">
        <f>IFERROR(VLOOKUP(D843,CUSTOMER!A:B,2,FALSE),"None")</f>
        <v>None</v>
      </c>
      <c r="H843" t="e">
        <f>VLOOKUP(A843,CustomerDetail!A:F,6,0)</f>
        <v>#N/A</v>
      </c>
      <c r="I843" t="e">
        <f>VLOOKUP(A843,CustomerDetail!A:G,7,0)</f>
        <v>#N/A</v>
      </c>
      <c r="J843" t="e">
        <f>VLOOKUP(E843,Mob.SalesPersons!C:E,3,0)</f>
        <v>#N/A</v>
      </c>
    </row>
    <row r="844" spans="1:10" x14ac:dyDescent="0.3">
      <c r="A844"/>
      <c r="B844" s="4" t="e">
        <f>VLOOKUP(A844,DO_Itemwise!A:G,2,FALSE)</f>
        <v>#N/A</v>
      </c>
      <c r="C844" s="6" t="e">
        <f>VLOOKUP(A844,DO_Itemwise!A:G,3,FALSE)</f>
        <v>#N/A</v>
      </c>
      <c r="D844" t="e">
        <f>VLOOKUP(A844,DO_Itemwise!A:G,4,FALSE)</f>
        <v>#N/A</v>
      </c>
      <c r="E844" t="e">
        <f>VLOOKUP(A844,CustomerDetail!A:E,5,0)</f>
        <v>#N/A</v>
      </c>
      <c r="F844" s="6" t="e">
        <f>VLOOKUP(E844,Mob.SalesPersons!C:D,2,0)</f>
        <v>#N/A</v>
      </c>
      <c r="G844" t="str">
        <f>IFERROR(VLOOKUP(D844,CUSTOMER!A:B,2,FALSE),"None")</f>
        <v>None</v>
      </c>
      <c r="H844" t="e">
        <f>VLOOKUP(A844,CustomerDetail!A:F,6,0)</f>
        <v>#N/A</v>
      </c>
      <c r="I844" t="e">
        <f>VLOOKUP(A844,CustomerDetail!A:G,7,0)</f>
        <v>#N/A</v>
      </c>
      <c r="J844" t="e">
        <f>VLOOKUP(E844,Mob.SalesPersons!C:E,3,0)</f>
        <v>#N/A</v>
      </c>
    </row>
    <row r="845" spans="1:10" x14ac:dyDescent="0.3">
      <c r="A845"/>
      <c r="B845" s="4" t="e">
        <f>VLOOKUP(A845,DO_Itemwise!A:G,2,FALSE)</f>
        <v>#N/A</v>
      </c>
      <c r="C845" s="6" t="e">
        <f>VLOOKUP(A845,DO_Itemwise!A:G,3,FALSE)</f>
        <v>#N/A</v>
      </c>
      <c r="D845" t="e">
        <f>VLOOKUP(A845,DO_Itemwise!A:G,4,FALSE)</f>
        <v>#N/A</v>
      </c>
      <c r="E845" t="e">
        <f>VLOOKUP(A845,CustomerDetail!A:E,5,0)</f>
        <v>#N/A</v>
      </c>
      <c r="F845" s="6" t="e">
        <f>VLOOKUP(E845,Mob.SalesPersons!C:D,2,0)</f>
        <v>#N/A</v>
      </c>
      <c r="G845" t="str">
        <f>IFERROR(VLOOKUP(D845,CUSTOMER!A:B,2,FALSE),"None")</f>
        <v>None</v>
      </c>
      <c r="H845" t="e">
        <f>VLOOKUP(A845,CustomerDetail!A:F,6,0)</f>
        <v>#N/A</v>
      </c>
      <c r="I845" t="e">
        <f>VLOOKUP(A845,CustomerDetail!A:G,7,0)</f>
        <v>#N/A</v>
      </c>
      <c r="J845" t="e">
        <f>VLOOKUP(E845,Mob.SalesPersons!C:E,3,0)</f>
        <v>#N/A</v>
      </c>
    </row>
    <row r="846" spans="1:10" x14ac:dyDescent="0.3">
      <c r="A846"/>
      <c r="B846" s="4" t="e">
        <f>VLOOKUP(A846,DO_Itemwise!A:G,2,FALSE)</f>
        <v>#N/A</v>
      </c>
      <c r="C846" s="6" t="e">
        <f>VLOOKUP(A846,DO_Itemwise!A:G,3,FALSE)</f>
        <v>#N/A</v>
      </c>
      <c r="D846" t="e">
        <f>VLOOKUP(A846,DO_Itemwise!A:G,4,FALSE)</f>
        <v>#N/A</v>
      </c>
      <c r="E846" t="e">
        <f>VLOOKUP(A846,CustomerDetail!A:E,5,0)</f>
        <v>#N/A</v>
      </c>
      <c r="F846" s="6" t="e">
        <f>VLOOKUP(E846,Mob.SalesPersons!C:D,2,0)</f>
        <v>#N/A</v>
      </c>
      <c r="G846" t="str">
        <f>IFERROR(VLOOKUP(D846,CUSTOMER!A:B,2,FALSE),"None")</f>
        <v>None</v>
      </c>
      <c r="H846" t="e">
        <f>VLOOKUP(A846,CustomerDetail!A:F,6,0)</f>
        <v>#N/A</v>
      </c>
      <c r="I846" t="e">
        <f>VLOOKUP(A846,CustomerDetail!A:G,7,0)</f>
        <v>#N/A</v>
      </c>
      <c r="J846" t="e">
        <f>VLOOKUP(E846,Mob.SalesPersons!C:E,3,0)</f>
        <v>#N/A</v>
      </c>
    </row>
    <row r="847" spans="1:10" x14ac:dyDescent="0.3">
      <c r="A847"/>
      <c r="B847" s="4" t="e">
        <f>VLOOKUP(A847,DO_Itemwise!A:G,2,FALSE)</f>
        <v>#N/A</v>
      </c>
      <c r="C847" s="6" t="e">
        <f>VLOOKUP(A847,DO_Itemwise!A:G,3,FALSE)</f>
        <v>#N/A</v>
      </c>
      <c r="D847" t="e">
        <f>VLOOKUP(A847,DO_Itemwise!A:G,4,FALSE)</f>
        <v>#N/A</v>
      </c>
      <c r="E847" t="e">
        <f>VLOOKUP(A847,CustomerDetail!A:E,5,0)</f>
        <v>#N/A</v>
      </c>
      <c r="F847" s="6" t="e">
        <f>VLOOKUP(E847,Mob.SalesPersons!C:D,2,0)</f>
        <v>#N/A</v>
      </c>
      <c r="G847" t="str">
        <f>IFERROR(VLOOKUP(D847,CUSTOMER!A:B,2,FALSE),"None")</f>
        <v>None</v>
      </c>
      <c r="H847" t="e">
        <f>VLOOKUP(A847,CustomerDetail!A:F,6,0)</f>
        <v>#N/A</v>
      </c>
      <c r="I847" t="e">
        <f>VLOOKUP(A847,CustomerDetail!A:G,7,0)</f>
        <v>#N/A</v>
      </c>
      <c r="J847" t="e">
        <f>VLOOKUP(E847,Mob.SalesPersons!C:E,3,0)</f>
        <v>#N/A</v>
      </c>
    </row>
    <row r="848" spans="1:10" x14ac:dyDescent="0.3">
      <c r="A848"/>
      <c r="B848" s="4" t="e">
        <f>VLOOKUP(A848,DO_Itemwise!A:G,2,FALSE)</f>
        <v>#N/A</v>
      </c>
      <c r="C848" s="6" t="e">
        <f>VLOOKUP(A848,DO_Itemwise!A:G,3,FALSE)</f>
        <v>#N/A</v>
      </c>
      <c r="D848" t="e">
        <f>VLOOKUP(A848,DO_Itemwise!A:G,4,FALSE)</f>
        <v>#N/A</v>
      </c>
      <c r="E848" t="e">
        <f>VLOOKUP(A848,CustomerDetail!A:E,5,0)</f>
        <v>#N/A</v>
      </c>
      <c r="F848" s="6" t="e">
        <f>VLOOKUP(E848,Mob.SalesPersons!C:D,2,0)</f>
        <v>#N/A</v>
      </c>
      <c r="G848" t="str">
        <f>IFERROR(VLOOKUP(D848,CUSTOMER!A:B,2,FALSE),"None")</f>
        <v>None</v>
      </c>
      <c r="H848" t="e">
        <f>VLOOKUP(A848,CustomerDetail!A:F,6,0)</f>
        <v>#N/A</v>
      </c>
      <c r="I848" t="e">
        <f>VLOOKUP(A848,CustomerDetail!A:G,7,0)</f>
        <v>#N/A</v>
      </c>
      <c r="J848" t="e">
        <f>VLOOKUP(E848,Mob.SalesPersons!C:E,3,0)</f>
        <v>#N/A</v>
      </c>
    </row>
    <row r="849" spans="1:10" x14ac:dyDescent="0.3">
      <c r="A849"/>
      <c r="B849" s="4" t="e">
        <f>VLOOKUP(A849,DO_Itemwise!A:G,2,FALSE)</f>
        <v>#N/A</v>
      </c>
      <c r="C849" s="6" t="e">
        <f>VLOOKUP(A849,DO_Itemwise!A:G,3,FALSE)</f>
        <v>#N/A</v>
      </c>
      <c r="D849" t="e">
        <f>VLOOKUP(A849,DO_Itemwise!A:G,4,FALSE)</f>
        <v>#N/A</v>
      </c>
      <c r="E849" t="e">
        <f>VLOOKUP(A849,CustomerDetail!A:E,5,0)</f>
        <v>#N/A</v>
      </c>
      <c r="F849" s="6" t="e">
        <f>VLOOKUP(E849,Mob.SalesPersons!C:D,2,0)</f>
        <v>#N/A</v>
      </c>
      <c r="G849" t="str">
        <f>IFERROR(VLOOKUP(D849,CUSTOMER!A:B,2,FALSE),"None")</f>
        <v>None</v>
      </c>
      <c r="H849" t="e">
        <f>VLOOKUP(A849,CustomerDetail!A:F,6,0)</f>
        <v>#N/A</v>
      </c>
      <c r="I849" t="e">
        <f>VLOOKUP(A849,CustomerDetail!A:G,7,0)</f>
        <v>#N/A</v>
      </c>
      <c r="J849" t="e">
        <f>VLOOKUP(E849,Mob.SalesPersons!C:E,3,0)</f>
        <v>#N/A</v>
      </c>
    </row>
    <row r="850" spans="1:10" x14ac:dyDescent="0.3">
      <c r="A850"/>
      <c r="B850" s="4" t="e">
        <f>VLOOKUP(A850,DO_Itemwise!A:G,2,FALSE)</f>
        <v>#N/A</v>
      </c>
      <c r="C850" s="6" t="e">
        <f>VLOOKUP(A850,DO_Itemwise!A:G,3,FALSE)</f>
        <v>#N/A</v>
      </c>
      <c r="D850" t="e">
        <f>VLOOKUP(A850,DO_Itemwise!A:G,4,FALSE)</f>
        <v>#N/A</v>
      </c>
      <c r="E850" t="e">
        <f>VLOOKUP(A850,CustomerDetail!A:E,5,0)</f>
        <v>#N/A</v>
      </c>
      <c r="F850" s="6" t="e">
        <f>VLOOKUP(E850,Mob.SalesPersons!C:D,2,0)</f>
        <v>#N/A</v>
      </c>
      <c r="G850" t="str">
        <f>IFERROR(VLOOKUP(D850,CUSTOMER!A:B,2,FALSE),"None")</f>
        <v>None</v>
      </c>
      <c r="H850" t="e">
        <f>VLOOKUP(A850,CustomerDetail!A:F,6,0)</f>
        <v>#N/A</v>
      </c>
      <c r="I850" t="e">
        <f>VLOOKUP(A850,CustomerDetail!A:G,7,0)</f>
        <v>#N/A</v>
      </c>
      <c r="J850" t="e">
        <f>VLOOKUP(E850,Mob.SalesPersons!C:E,3,0)</f>
        <v>#N/A</v>
      </c>
    </row>
    <row r="851" spans="1:10" x14ac:dyDescent="0.3">
      <c r="A851"/>
      <c r="B851" s="4" t="e">
        <f>VLOOKUP(A851,DO_Itemwise!A:G,2,FALSE)</f>
        <v>#N/A</v>
      </c>
      <c r="C851" s="6" t="e">
        <f>VLOOKUP(A851,DO_Itemwise!A:G,3,FALSE)</f>
        <v>#N/A</v>
      </c>
      <c r="D851" t="e">
        <f>VLOOKUP(A851,DO_Itemwise!A:G,4,FALSE)</f>
        <v>#N/A</v>
      </c>
      <c r="E851" t="e">
        <f>VLOOKUP(A851,CustomerDetail!A:E,5,0)</f>
        <v>#N/A</v>
      </c>
      <c r="F851" s="6" t="e">
        <f>VLOOKUP(E851,Mob.SalesPersons!C:D,2,0)</f>
        <v>#N/A</v>
      </c>
      <c r="G851" t="str">
        <f>IFERROR(VLOOKUP(D851,CUSTOMER!A:B,2,FALSE),"None")</f>
        <v>None</v>
      </c>
      <c r="H851" t="e">
        <f>VLOOKUP(A851,CustomerDetail!A:F,6,0)</f>
        <v>#N/A</v>
      </c>
      <c r="I851" t="e">
        <f>VLOOKUP(A851,CustomerDetail!A:G,7,0)</f>
        <v>#N/A</v>
      </c>
      <c r="J851" t="e">
        <f>VLOOKUP(E851,Mob.SalesPersons!C:E,3,0)</f>
        <v>#N/A</v>
      </c>
    </row>
    <row r="852" spans="1:10" x14ac:dyDescent="0.3">
      <c r="A852"/>
      <c r="B852" s="4" t="e">
        <f>VLOOKUP(A852,DO_Itemwise!A:G,2,FALSE)</f>
        <v>#N/A</v>
      </c>
      <c r="C852" s="6" t="e">
        <f>VLOOKUP(A852,DO_Itemwise!A:G,3,FALSE)</f>
        <v>#N/A</v>
      </c>
      <c r="D852" t="e">
        <f>VLOOKUP(A852,DO_Itemwise!A:G,4,FALSE)</f>
        <v>#N/A</v>
      </c>
      <c r="E852" t="e">
        <f>VLOOKUP(A852,CustomerDetail!A:E,5,0)</f>
        <v>#N/A</v>
      </c>
      <c r="F852" s="6" t="e">
        <f>VLOOKUP(E852,Mob.SalesPersons!C:D,2,0)</f>
        <v>#N/A</v>
      </c>
      <c r="G852" t="str">
        <f>IFERROR(VLOOKUP(D852,CUSTOMER!A:B,2,FALSE),"None")</f>
        <v>None</v>
      </c>
      <c r="H852" t="e">
        <f>VLOOKUP(A852,CustomerDetail!A:F,6,0)</f>
        <v>#N/A</v>
      </c>
      <c r="I852" t="e">
        <f>VLOOKUP(A852,CustomerDetail!A:G,7,0)</f>
        <v>#N/A</v>
      </c>
      <c r="J852" t="e">
        <f>VLOOKUP(E852,Mob.SalesPersons!C:E,3,0)</f>
        <v>#N/A</v>
      </c>
    </row>
    <row r="853" spans="1:10" x14ac:dyDescent="0.3">
      <c r="A853"/>
      <c r="B853" s="4" t="e">
        <f>VLOOKUP(A853,DO_Itemwise!A:G,2,FALSE)</f>
        <v>#N/A</v>
      </c>
      <c r="C853" s="6" t="e">
        <f>VLOOKUP(A853,DO_Itemwise!A:G,3,FALSE)</f>
        <v>#N/A</v>
      </c>
      <c r="D853" t="e">
        <f>VLOOKUP(A853,DO_Itemwise!A:G,4,FALSE)</f>
        <v>#N/A</v>
      </c>
      <c r="E853" t="e">
        <f>VLOOKUP(A853,CustomerDetail!A:E,5,0)</f>
        <v>#N/A</v>
      </c>
      <c r="F853" s="6" t="e">
        <f>VLOOKUP(E853,Mob.SalesPersons!C:D,2,0)</f>
        <v>#N/A</v>
      </c>
      <c r="G853" t="str">
        <f>IFERROR(VLOOKUP(D853,CUSTOMER!A:B,2,FALSE),"None")</f>
        <v>None</v>
      </c>
      <c r="H853" t="e">
        <f>VLOOKUP(A853,CustomerDetail!A:F,6,0)</f>
        <v>#N/A</v>
      </c>
      <c r="I853" t="e">
        <f>VLOOKUP(A853,CustomerDetail!A:G,7,0)</f>
        <v>#N/A</v>
      </c>
      <c r="J853" t="e">
        <f>VLOOKUP(E853,Mob.SalesPersons!C:E,3,0)</f>
        <v>#N/A</v>
      </c>
    </row>
    <row r="854" spans="1:10" x14ac:dyDescent="0.3">
      <c r="A854"/>
      <c r="B854" s="4" t="e">
        <f>VLOOKUP(A854,DO_Itemwise!A:G,2,FALSE)</f>
        <v>#N/A</v>
      </c>
      <c r="C854" s="6" t="e">
        <f>VLOOKUP(A854,DO_Itemwise!A:G,3,FALSE)</f>
        <v>#N/A</v>
      </c>
      <c r="D854" t="e">
        <f>VLOOKUP(A854,DO_Itemwise!A:G,4,FALSE)</f>
        <v>#N/A</v>
      </c>
      <c r="E854" t="e">
        <f>VLOOKUP(A854,CustomerDetail!A:E,5,0)</f>
        <v>#N/A</v>
      </c>
      <c r="F854" s="6" t="e">
        <f>VLOOKUP(E854,Mob.SalesPersons!C:D,2,0)</f>
        <v>#N/A</v>
      </c>
      <c r="G854" t="str">
        <f>IFERROR(VLOOKUP(D854,CUSTOMER!A:B,2,FALSE),"None")</f>
        <v>None</v>
      </c>
      <c r="H854" t="e">
        <f>VLOOKUP(A854,CustomerDetail!A:F,6,0)</f>
        <v>#N/A</v>
      </c>
      <c r="I854" t="e">
        <f>VLOOKUP(A854,CustomerDetail!A:G,7,0)</f>
        <v>#N/A</v>
      </c>
      <c r="J854" t="e">
        <f>VLOOKUP(E854,Mob.SalesPersons!C:E,3,0)</f>
        <v>#N/A</v>
      </c>
    </row>
    <row r="855" spans="1:10" x14ac:dyDescent="0.3">
      <c r="A855"/>
      <c r="B855" s="4" t="e">
        <f>VLOOKUP(A855,DO_Itemwise!A:G,2,FALSE)</f>
        <v>#N/A</v>
      </c>
      <c r="C855" s="6" t="e">
        <f>VLOOKUP(A855,DO_Itemwise!A:G,3,FALSE)</f>
        <v>#N/A</v>
      </c>
      <c r="D855" t="e">
        <f>VLOOKUP(A855,DO_Itemwise!A:G,4,FALSE)</f>
        <v>#N/A</v>
      </c>
      <c r="E855" t="e">
        <f>VLOOKUP(A855,CustomerDetail!A:E,5,0)</f>
        <v>#N/A</v>
      </c>
      <c r="F855" s="6" t="e">
        <f>VLOOKUP(E855,Mob.SalesPersons!C:D,2,0)</f>
        <v>#N/A</v>
      </c>
      <c r="G855" t="str">
        <f>IFERROR(VLOOKUP(D855,CUSTOMER!A:B,2,FALSE),"None")</f>
        <v>None</v>
      </c>
      <c r="H855" t="e">
        <f>VLOOKUP(A855,CustomerDetail!A:F,6,0)</f>
        <v>#N/A</v>
      </c>
      <c r="I855" t="e">
        <f>VLOOKUP(A855,CustomerDetail!A:G,7,0)</f>
        <v>#N/A</v>
      </c>
      <c r="J855" t="e">
        <f>VLOOKUP(E855,Mob.SalesPersons!C:E,3,0)</f>
        <v>#N/A</v>
      </c>
    </row>
    <row r="856" spans="1:10" x14ac:dyDescent="0.3">
      <c r="A856"/>
      <c r="B856" s="4" t="e">
        <f>VLOOKUP(A856,DO_Itemwise!A:G,2,FALSE)</f>
        <v>#N/A</v>
      </c>
      <c r="C856" s="6" t="e">
        <f>VLOOKUP(A856,DO_Itemwise!A:G,3,FALSE)</f>
        <v>#N/A</v>
      </c>
      <c r="D856" t="e">
        <f>VLOOKUP(A856,DO_Itemwise!A:G,4,FALSE)</f>
        <v>#N/A</v>
      </c>
      <c r="E856" t="e">
        <f>VLOOKUP(A856,CustomerDetail!A:E,5,0)</f>
        <v>#N/A</v>
      </c>
      <c r="F856" s="6" t="e">
        <f>VLOOKUP(E856,Mob.SalesPersons!C:D,2,0)</f>
        <v>#N/A</v>
      </c>
      <c r="G856" t="str">
        <f>IFERROR(VLOOKUP(D856,CUSTOMER!A:B,2,FALSE),"None")</f>
        <v>None</v>
      </c>
      <c r="H856" t="e">
        <f>VLOOKUP(A856,CustomerDetail!A:F,6,0)</f>
        <v>#N/A</v>
      </c>
      <c r="I856" t="e">
        <f>VLOOKUP(A856,CustomerDetail!A:G,7,0)</f>
        <v>#N/A</v>
      </c>
      <c r="J856" t="e">
        <f>VLOOKUP(E856,Mob.SalesPersons!C:E,3,0)</f>
        <v>#N/A</v>
      </c>
    </row>
    <row r="857" spans="1:10" x14ac:dyDescent="0.3">
      <c r="A857"/>
      <c r="B857" s="4" t="e">
        <f>VLOOKUP(A857,DO_Itemwise!A:G,2,FALSE)</f>
        <v>#N/A</v>
      </c>
      <c r="C857" s="6" t="e">
        <f>VLOOKUP(A857,DO_Itemwise!A:G,3,FALSE)</f>
        <v>#N/A</v>
      </c>
      <c r="D857" t="e">
        <f>VLOOKUP(A857,DO_Itemwise!A:G,4,FALSE)</f>
        <v>#N/A</v>
      </c>
      <c r="E857" t="e">
        <f>VLOOKUP(A857,CustomerDetail!A:E,5,0)</f>
        <v>#N/A</v>
      </c>
      <c r="F857" s="6" t="e">
        <f>VLOOKUP(E857,Mob.SalesPersons!C:D,2,0)</f>
        <v>#N/A</v>
      </c>
      <c r="G857" t="str">
        <f>IFERROR(VLOOKUP(D857,CUSTOMER!A:B,2,FALSE),"None")</f>
        <v>None</v>
      </c>
      <c r="H857" t="e">
        <f>VLOOKUP(A857,CustomerDetail!A:F,6,0)</f>
        <v>#N/A</v>
      </c>
      <c r="I857" t="e">
        <f>VLOOKUP(A857,CustomerDetail!A:G,7,0)</f>
        <v>#N/A</v>
      </c>
      <c r="J857" t="e">
        <f>VLOOKUP(E857,Mob.SalesPersons!C:E,3,0)</f>
        <v>#N/A</v>
      </c>
    </row>
    <row r="858" spans="1:10" x14ac:dyDescent="0.3">
      <c r="A858"/>
      <c r="B858" s="4" t="e">
        <f>VLOOKUP(A858,DO_Itemwise!A:G,2,FALSE)</f>
        <v>#N/A</v>
      </c>
      <c r="C858" s="6" t="e">
        <f>VLOOKUP(A858,DO_Itemwise!A:G,3,FALSE)</f>
        <v>#N/A</v>
      </c>
      <c r="D858" t="e">
        <f>VLOOKUP(A858,DO_Itemwise!A:G,4,FALSE)</f>
        <v>#N/A</v>
      </c>
      <c r="E858" t="e">
        <f>VLOOKUP(A858,CustomerDetail!A:E,5,0)</f>
        <v>#N/A</v>
      </c>
      <c r="F858" s="6" t="e">
        <f>VLOOKUP(E858,Mob.SalesPersons!C:D,2,0)</f>
        <v>#N/A</v>
      </c>
      <c r="G858" t="str">
        <f>IFERROR(VLOOKUP(D858,CUSTOMER!A:B,2,FALSE),"None")</f>
        <v>None</v>
      </c>
      <c r="H858" t="e">
        <f>VLOOKUP(A858,CustomerDetail!A:F,6,0)</f>
        <v>#N/A</v>
      </c>
      <c r="I858" t="e">
        <f>VLOOKUP(A858,CustomerDetail!A:G,7,0)</f>
        <v>#N/A</v>
      </c>
      <c r="J858" t="e">
        <f>VLOOKUP(E858,Mob.SalesPersons!C:E,3,0)</f>
        <v>#N/A</v>
      </c>
    </row>
    <row r="859" spans="1:10" x14ac:dyDescent="0.3">
      <c r="A859"/>
      <c r="B859" s="4" t="e">
        <f>VLOOKUP(A859,DO_Itemwise!A:G,2,FALSE)</f>
        <v>#N/A</v>
      </c>
      <c r="C859" s="6" t="e">
        <f>VLOOKUP(A859,DO_Itemwise!A:G,3,FALSE)</f>
        <v>#N/A</v>
      </c>
      <c r="D859" t="e">
        <f>VLOOKUP(A859,DO_Itemwise!A:G,4,FALSE)</f>
        <v>#N/A</v>
      </c>
      <c r="E859" t="e">
        <f>VLOOKUP(A859,CustomerDetail!A:E,5,0)</f>
        <v>#N/A</v>
      </c>
      <c r="F859" s="6" t="e">
        <f>VLOOKUP(E859,Mob.SalesPersons!C:D,2,0)</f>
        <v>#N/A</v>
      </c>
      <c r="G859" t="str">
        <f>IFERROR(VLOOKUP(D859,CUSTOMER!A:B,2,FALSE),"None")</f>
        <v>None</v>
      </c>
      <c r="H859" t="e">
        <f>VLOOKUP(A859,CustomerDetail!A:F,6,0)</f>
        <v>#N/A</v>
      </c>
      <c r="I859" t="e">
        <f>VLOOKUP(A859,CustomerDetail!A:G,7,0)</f>
        <v>#N/A</v>
      </c>
      <c r="J859" t="e">
        <f>VLOOKUP(E859,Mob.SalesPersons!C:E,3,0)</f>
        <v>#N/A</v>
      </c>
    </row>
    <row r="860" spans="1:10" x14ac:dyDescent="0.3">
      <c r="A860"/>
      <c r="B860" s="4" t="e">
        <f>VLOOKUP(A860,DO_Itemwise!A:G,2,FALSE)</f>
        <v>#N/A</v>
      </c>
      <c r="C860" s="6" t="e">
        <f>VLOOKUP(A860,DO_Itemwise!A:G,3,FALSE)</f>
        <v>#N/A</v>
      </c>
      <c r="D860" t="e">
        <f>VLOOKUP(A860,DO_Itemwise!A:G,4,FALSE)</f>
        <v>#N/A</v>
      </c>
      <c r="E860" t="e">
        <f>VLOOKUP(A860,CustomerDetail!A:E,5,0)</f>
        <v>#N/A</v>
      </c>
      <c r="F860" s="6" t="e">
        <f>VLOOKUP(E860,Mob.SalesPersons!C:D,2,0)</f>
        <v>#N/A</v>
      </c>
      <c r="G860" t="str">
        <f>IFERROR(VLOOKUP(D860,CUSTOMER!A:B,2,FALSE),"None")</f>
        <v>None</v>
      </c>
      <c r="H860" t="e">
        <f>VLOOKUP(A860,CustomerDetail!A:F,6,0)</f>
        <v>#N/A</v>
      </c>
      <c r="I860" t="e">
        <f>VLOOKUP(A860,CustomerDetail!A:G,7,0)</f>
        <v>#N/A</v>
      </c>
      <c r="J860" t="e">
        <f>VLOOKUP(E860,Mob.SalesPersons!C:E,3,0)</f>
        <v>#N/A</v>
      </c>
    </row>
    <row r="861" spans="1:10" x14ac:dyDescent="0.3">
      <c r="A861"/>
      <c r="B861" s="4" t="e">
        <f>VLOOKUP(A861,DO_Itemwise!A:G,2,FALSE)</f>
        <v>#N/A</v>
      </c>
      <c r="C861" s="6" t="e">
        <f>VLOOKUP(A861,DO_Itemwise!A:G,3,FALSE)</f>
        <v>#N/A</v>
      </c>
      <c r="D861" t="e">
        <f>VLOOKUP(A861,DO_Itemwise!A:G,4,FALSE)</f>
        <v>#N/A</v>
      </c>
      <c r="E861" t="e">
        <f>VLOOKUP(A861,CustomerDetail!A:E,5,0)</f>
        <v>#N/A</v>
      </c>
      <c r="F861" s="6" t="e">
        <f>VLOOKUP(E861,Mob.SalesPersons!C:D,2,0)</f>
        <v>#N/A</v>
      </c>
      <c r="G861" t="str">
        <f>IFERROR(VLOOKUP(D861,CUSTOMER!A:B,2,FALSE),"None")</f>
        <v>None</v>
      </c>
      <c r="H861" t="e">
        <f>VLOOKUP(A861,CustomerDetail!A:F,6,0)</f>
        <v>#N/A</v>
      </c>
      <c r="I861" t="e">
        <f>VLOOKUP(A861,CustomerDetail!A:G,7,0)</f>
        <v>#N/A</v>
      </c>
      <c r="J861" t="e">
        <f>VLOOKUP(E861,Mob.SalesPersons!C:E,3,0)</f>
        <v>#N/A</v>
      </c>
    </row>
    <row r="862" spans="1:10" x14ac:dyDescent="0.3">
      <c r="A862"/>
      <c r="B862" s="4" t="e">
        <f>VLOOKUP(A862,DO_Itemwise!A:G,2,FALSE)</f>
        <v>#N/A</v>
      </c>
      <c r="C862" s="6" t="e">
        <f>VLOOKUP(A862,DO_Itemwise!A:G,3,FALSE)</f>
        <v>#N/A</v>
      </c>
      <c r="D862" t="e">
        <f>VLOOKUP(A862,DO_Itemwise!A:G,4,FALSE)</f>
        <v>#N/A</v>
      </c>
      <c r="E862" t="e">
        <f>VLOOKUP(A862,CustomerDetail!A:E,5,0)</f>
        <v>#N/A</v>
      </c>
      <c r="F862" s="6" t="e">
        <f>VLOOKUP(E862,Mob.SalesPersons!C:D,2,0)</f>
        <v>#N/A</v>
      </c>
      <c r="G862" t="str">
        <f>IFERROR(VLOOKUP(D862,CUSTOMER!A:B,2,FALSE),"None")</f>
        <v>None</v>
      </c>
      <c r="H862" t="e">
        <f>VLOOKUP(A862,CustomerDetail!A:F,6,0)</f>
        <v>#N/A</v>
      </c>
      <c r="I862" t="e">
        <f>VLOOKUP(A862,CustomerDetail!A:G,7,0)</f>
        <v>#N/A</v>
      </c>
      <c r="J862" t="e">
        <f>VLOOKUP(E862,Mob.SalesPersons!C:E,3,0)</f>
        <v>#N/A</v>
      </c>
    </row>
    <row r="863" spans="1:10" x14ac:dyDescent="0.3">
      <c r="A863"/>
      <c r="B863" s="4" t="e">
        <f>VLOOKUP(A863,DO_Itemwise!A:G,2,FALSE)</f>
        <v>#N/A</v>
      </c>
      <c r="C863" s="6" t="e">
        <f>VLOOKUP(A863,DO_Itemwise!A:G,3,FALSE)</f>
        <v>#N/A</v>
      </c>
      <c r="D863" t="e">
        <f>VLOOKUP(A863,DO_Itemwise!A:G,4,FALSE)</f>
        <v>#N/A</v>
      </c>
      <c r="E863" t="e">
        <f>VLOOKUP(A863,CustomerDetail!A:E,5,0)</f>
        <v>#N/A</v>
      </c>
      <c r="F863" s="6" t="e">
        <f>VLOOKUP(E863,Mob.SalesPersons!C:D,2,0)</f>
        <v>#N/A</v>
      </c>
      <c r="G863" t="str">
        <f>IFERROR(VLOOKUP(D863,CUSTOMER!A:B,2,FALSE),"None")</f>
        <v>None</v>
      </c>
      <c r="H863" t="e">
        <f>VLOOKUP(A863,CustomerDetail!A:F,6,0)</f>
        <v>#N/A</v>
      </c>
      <c r="I863" t="e">
        <f>VLOOKUP(A863,CustomerDetail!A:G,7,0)</f>
        <v>#N/A</v>
      </c>
      <c r="J863" t="e">
        <f>VLOOKUP(E863,Mob.SalesPersons!C:E,3,0)</f>
        <v>#N/A</v>
      </c>
    </row>
    <row r="864" spans="1:10" x14ac:dyDescent="0.3">
      <c r="A864"/>
      <c r="B864" s="4" t="e">
        <f>VLOOKUP(A864,DO_Itemwise!A:G,2,FALSE)</f>
        <v>#N/A</v>
      </c>
      <c r="C864" s="6" t="e">
        <f>VLOOKUP(A864,DO_Itemwise!A:G,3,FALSE)</f>
        <v>#N/A</v>
      </c>
      <c r="D864" t="e">
        <f>VLOOKUP(A864,DO_Itemwise!A:G,4,FALSE)</f>
        <v>#N/A</v>
      </c>
      <c r="E864" t="e">
        <f>VLOOKUP(A864,CustomerDetail!A:E,5,0)</f>
        <v>#N/A</v>
      </c>
      <c r="F864" s="6" t="e">
        <f>VLOOKUP(E864,Mob.SalesPersons!C:D,2,0)</f>
        <v>#N/A</v>
      </c>
      <c r="G864" t="str">
        <f>IFERROR(VLOOKUP(D864,CUSTOMER!A:B,2,FALSE),"None")</f>
        <v>None</v>
      </c>
      <c r="H864" t="e">
        <f>VLOOKUP(A864,CustomerDetail!A:F,6,0)</f>
        <v>#N/A</v>
      </c>
      <c r="I864" t="e">
        <f>VLOOKUP(A864,CustomerDetail!A:G,7,0)</f>
        <v>#N/A</v>
      </c>
      <c r="J864" t="e">
        <f>VLOOKUP(E864,Mob.SalesPersons!C:E,3,0)</f>
        <v>#N/A</v>
      </c>
    </row>
    <row r="865" spans="1:10" x14ac:dyDescent="0.3">
      <c r="A865"/>
      <c r="B865" s="4" t="e">
        <f>VLOOKUP(A865,DO_Itemwise!A:G,2,FALSE)</f>
        <v>#N/A</v>
      </c>
      <c r="C865" s="6" t="e">
        <f>VLOOKUP(A865,DO_Itemwise!A:G,3,FALSE)</f>
        <v>#N/A</v>
      </c>
      <c r="D865" t="e">
        <f>VLOOKUP(A865,DO_Itemwise!A:G,4,FALSE)</f>
        <v>#N/A</v>
      </c>
      <c r="E865" t="e">
        <f>VLOOKUP(A865,CustomerDetail!A:E,5,0)</f>
        <v>#N/A</v>
      </c>
      <c r="F865" s="6" t="e">
        <f>VLOOKUP(E865,Mob.SalesPersons!C:D,2,0)</f>
        <v>#N/A</v>
      </c>
      <c r="G865" t="str">
        <f>IFERROR(VLOOKUP(D865,CUSTOMER!A:B,2,FALSE),"None")</f>
        <v>None</v>
      </c>
      <c r="H865" t="e">
        <f>VLOOKUP(A865,CustomerDetail!A:F,6,0)</f>
        <v>#N/A</v>
      </c>
      <c r="I865" t="e">
        <f>VLOOKUP(A865,CustomerDetail!A:G,7,0)</f>
        <v>#N/A</v>
      </c>
      <c r="J865" t="e">
        <f>VLOOKUP(E865,Mob.SalesPersons!C:E,3,0)</f>
        <v>#N/A</v>
      </c>
    </row>
    <row r="866" spans="1:10" x14ac:dyDescent="0.3">
      <c r="A866"/>
      <c r="B866" s="4" t="e">
        <f>VLOOKUP(A866,DO_Itemwise!A:G,2,FALSE)</f>
        <v>#N/A</v>
      </c>
      <c r="C866" s="6" t="e">
        <f>VLOOKUP(A866,DO_Itemwise!A:G,3,FALSE)</f>
        <v>#N/A</v>
      </c>
      <c r="D866" t="e">
        <f>VLOOKUP(A866,DO_Itemwise!A:G,4,FALSE)</f>
        <v>#N/A</v>
      </c>
      <c r="E866" t="e">
        <f>VLOOKUP(A866,CustomerDetail!A:E,5,0)</f>
        <v>#N/A</v>
      </c>
      <c r="F866" s="6" t="e">
        <f>VLOOKUP(E866,Mob.SalesPersons!C:D,2,0)</f>
        <v>#N/A</v>
      </c>
      <c r="G866" t="str">
        <f>IFERROR(VLOOKUP(D866,CUSTOMER!A:B,2,FALSE),"None")</f>
        <v>None</v>
      </c>
      <c r="H866" t="e">
        <f>VLOOKUP(A866,CustomerDetail!A:F,6,0)</f>
        <v>#N/A</v>
      </c>
      <c r="I866" t="e">
        <f>VLOOKUP(A866,CustomerDetail!A:G,7,0)</f>
        <v>#N/A</v>
      </c>
      <c r="J866" t="e">
        <f>VLOOKUP(E866,Mob.SalesPersons!C:E,3,0)</f>
        <v>#N/A</v>
      </c>
    </row>
    <row r="867" spans="1:10" x14ac:dyDescent="0.3">
      <c r="A867"/>
      <c r="B867" s="4" t="e">
        <f>VLOOKUP(A867,DO_Itemwise!A:G,2,FALSE)</f>
        <v>#N/A</v>
      </c>
      <c r="C867" s="6" t="e">
        <f>VLOOKUP(A867,DO_Itemwise!A:G,3,FALSE)</f>
        <v>#N/A</v>
      </c>
      <c r="D867" t="e">
        <f>VLOOKUP(A867,DO_Itemwise!A:G,4,FALSE)</f>
        <v>#N/A</v>
      </c>
      <c r="E867" t="e">
        <f>VLOOKUP(A867,CustomerDetail!A:E,5,0)</f>
        <v>#N/A</v>
      </c>
      <c r="F867" s="6" t="e">
        <f>VLOOKUP(E867,Mob.SalesPersons!C:D,2,0)</f>
        <v>#N/A</v>
      </c>
      <c r="G867" t="str">
        <f>IFERROR(VLOOKUP(D867,CUSTOMER!A:B,2,FALSE),"None")</f>
        <v>None</v>
      </c>
      <c r="H867" t="e">
        <f>VLOOKUP(A867,CustomerDetail!A:F,6,0)</f>
        <v>#N/A</v>
      </c>
      <c r="I867" t="e">
        <f>VLOOKUP(A867,CustomerDetail!A:G,7,0)</f>
        <v>#N/A</v>
      </c>
      <c r="J867" t="e">
        <f>VLOOKUP(E867,Mob.SalesPersons!C:E,3,0)</f>
        <v>#N/A</v>
      </c>
    </row>
    <row r="868" spans="1:10" x14ac:dyDescent="0.3">
      <c r="A868"/>
      <c r="B868" s="4" t="e">
        <f>VLOOKUP(A868,DO_Itemwise!A:G,2,FALSE)</f>
        <v>#N/A</v>
      </c>
      <c r="C868" s="6" t="e">
        <f>VLOOKUP(A868,DO_Itemwise!A:G,3,FALSE)</f>
        <v>#N/A</v>
      </c>
      <c r="D868" t="e">
        <f>VLOOKUP(A868,DO_Itemwise!A:G,4,FALSE)</f>
        <v>#N/A</v>
      </c>
      <c r="E868" t="e">
        <f>VLOOKUP(A868,CustomerDetail!A:E,5,0)</f>
        <v>#N/A</v>
      </c>
      <c r="F868" s="6" t="e">
        <f>VLOOKUP(E868,Mob.SalesPersons!C:D,2,0)</f>
        <v>#N/A</v>
      </c>
      <c r="G868" t="str">
        <f>IFERROR(VLOOKUP(D868,CUSTOMER!A:B,2,FALSE),"None")</f>
        <v>None</v>
      </c>
      <c r="H868" t="e">
        <f>VLOOKUP(A868,CustomerDetail!A:F,6,0)</f>
        <v>#N/A</v>
      </c>
      <c r="I868" t="e">
        <f>VLOOKUP(A868,CustomerDetail!A:G,7,0)</f>
        <v>#N/A</v>
      </c>
      <c r="J868" t="e">
        <f>VLOOKUP(E868,Mob.SalesPersons!C:E,3,0)</f>
        <v>#N/A</v>
      </c>
    </row>
    <row r="869" spans="1:10" x14ac:dyDescent="0.3">
      <c r="A869"/>
      <c r="B869" s="4" t="e">
        <f>VLOOKUP(A869,DO_Itemwise!A:G,2,FALSE)</f>
        <v>#N/A</v>
      </c>
      <c r="C869" s="6" t="e">
        <f>VLOOKUP(A869,DO_Itemwise!A:G,3,FALSE)</f>
        <v>#N/A</v>
      </c>
      <c r="D869" t="e">
        <f>VLOOKUP(A869,DO_Itemwise!A:G,4,FALSE)</f>
        <v>#N/A</v>
      </c>
      <c r="E869" t="e">
        <f>VLOOKUP(A869,CustomerDetail!A:E,5,0)</f>
        <v>#N/A</v>
      </c>
      <c r="F869" s="6" t="e">
        <f>VLOOKUP(E869,Mob.SalesPersons!C:D,2,0)</f>
        <v>#N/A</v>
      </c>
      <c r="G869" t="str">
        <f>IFERROR(VLOOKUP(D869,CUSTOMER!A:B,2,FALSE),"None")</f>
        <v>None</v>
      </c>
      <c r="H869" t="e">
        <f>VLOOKUP(A869,CustomerDetail!A:F,6,0)</f>
        <v>#N/A</v>
      </c>
      <c r="I869" t="e">
        <f>VLOOKUP(A869,CustomerDetail!A:G,7,0)</f>
        <v>#N/A</v>
      </c>
      <c r="J869" t="e">
        <f>VLOOKUP(E869,Mob.SalesPersons!C:E,3,0)</f>
        <v>#N/A</v>
      </c>
    </row>
    <row r="870" spans="1:10" x14ac:dyDescent="0.3">
      <c r="A870"/>
      <c r="B870" s="4" t="e">
        <f>VLOOKUP(A870,DO_Itemwise!A:G,2,FALSE)</f>
        <v>#N/A</v>
      </c>
      <c r="C870" s="6" t="e">
        <f>VLOOKUP(A870,DO_Itemwise!A:G,3,FALSE)</f>
        <v>#N/A</v>
      </c>
      <c r="D870" t="e">
        <f>VLOOKUP(A870,DO_Itemwise!A:G,4,FALSE)</f>
        <v>#N/A</v>
      </c>
      <c r="E870" t="e">
        <f>VLOOKUP(A870,CustomerDetail!A:E,5,0)</f>
        <v>#N/A</v>
      </c>
      <c r="F870" s="6" t="e">
        <f>VLOOKUP(E870,Mob.SalesPersons!C:D,2,0)</f>
        <v>#N/A</v>
      </c>
      <c r="G870" t="str">
        <f>IFERROR(VLOOKUP(D870,CUSTOMER!A:B,2,FALSE),"None")</f>
        <v>None</v>
      </c>
      <c r="H870" t="e">
        <f>VLOOKUP(A870,CustomerDetail!A:F,6,0)</f>
        <v>#N/A</v>
      </c>
      <c r="I870" t="e">
        <f>VLOOKUP(A870,CustomerDetail!A:G,7,0)</f>
        <v>#N/A</v>
      </c>
      <c r="J870" t="e">
        <f>VLOOKUP(E870,Mob.SalesPersons!C:E,3,0)</f>
        <v>#N/A</v>
      </c>
    </row>
    <row r="871" spans="1:10" x14ac:dyDescent="0.3">
      <c r="A871"/>
      <c r="B871" s="4" t="e">
        <f>VLOOKUP(A871,DO_Itemwise!A:G,2,FALSE)</f>
        <v>#N/A</v>
      </c>
      <c r="C871" s="6" t="e">
        <f>VLOOKUP(A871,DO_Itemwise!A:G,3,FALSE)</f>
        <v>#N/A</v>
      </c>
      <c r="D871" t="e">
        <f>VLOOKUP(A871,DO_Itemwise!A:G,4,FALSE)</f>
        <v>#N/A</v>
      </c>
      <c r="E871" t="e">
        <f>VLOOKUP(A871,CustomerDetail!A:E,5,0)</f>
        <v>#N/A</v>
      </c>
      <c r="F871" s="6" t="e">
        <f>VLOOKUP(E871,Mob.SalesPersons!C:D,2,0)</f>
        <v>#N/A</v>
      </c>
      <c r="G871" t="str">
        <f>IFERROR(VLOOKUP(D871,CUSTOMER!A:B,2,FALSE),"None")</f>
        <v>None</v>
      </c>
      <c r="H871" t="e">
        <f>VLOOKUP(A871,CustomerDetail!A:F,6,0)</f>
        <v>#N/A</v>
      </c>
      <c r="I871" t="e">
        <f>VLOOKUP(A871,CustomerDetail!A:G,7,0)</f>
        <v>#N/A</v>
      </c>
      <c r="J871" t="e">
        <f>VLOOKUP(E871,Mob.SalesPersons!C:E,3,0)</f>
        <v>#N/A</v>
      </c>
    </row>
    <row r="872" spans="1:10" x14ac:dyDescent="0.3">
      <c r="A872"/>
      <c r="B872" s="4" t="e">
        <f>VLOOKUP(A872,DO_Itemwise!A:G,2,FALSE)</f>
        <v>#N/A</v>
      </c>
      <c r="C872" s="6" t="e">
        <f>VLOOKUP(A872,DO_Itemwise!A:G,3,FALSE)</f>
        <v>#N/A</v>
      </c>
      <c r="D872" t="e">
        <f>VLOOKUP(A872,DO_Itemwise!A:G,4,FALSE)</f>
        <v>#N/A</v>
      </c>
      <c r="E872" t="e">
        <f>VLOOKUP(A872,CustomerDetail!A:E,5,0)</f>
        <v>#N/A</v>
      </c>
      <c r="F872" s="6" t="e">
        <f>VLOOKUP(E872,Mob.SalesPersons!C:D,2,0)</f>
        <v>#N/A</v>
      </c>
      <c r="G872" t="str">
        <f>IFERROR(VLOOKUP(D872,CUSTOMER!A:B,2,FALSE),"None")</f>
        <v>None</v>
      </c>
      <c r="H872" t="e">
        <f>VLOOKUP(A872,CustomerDetail!A:F,6,0)</f>
        <v>#N/A</v>
      </c>
      <c r="I872" t="e">
        <f>VLOOKUP(A872,CustomerDetail!A:G,7,0)</f>
        <v>#N/A</v>
      </c>
      <c r="J872" t="e">
        <f>VLOOKUP(E872,Mob.SalesPersons!C:E,3,0)</f>
        <v>#N/A</v>
      </c>
    </row>
    <row r="873" spans="1:10" x14ac:dyDescent="0.3">
      <c r="A873"/>
      <c r="B873" s="4" t="e">
        <f>VLOOKUP(A873,DO_Itemwise!A:G,2,FALSE)</f>
        <v>#N/A</v>
      </c>
      <c r="C873" s="6" t="e">
        <f>VLOOKUP(A873,DO_Itemwise!A:G,3,FALSE)</f>
        <v>#N/A</v>
      </c>
      <c r="D873" t="e">
        <f>VLOOKUP(A873,DO_Itemwise!A:G,4,FALSE)</f>
        <v>#N/A</v>
      </c>
      <c r="E873" t="e">
        <f>VLOOKUP(A873,CustomerDetail!A:E,5,0)</f>
        <v>#N/A</v>
      </c>
      <c r="F873" s="6" t="e">
        <f>VLOOKUP(E873,Mob.SalesPersons!C:D,2,0)</f>
        <v>#N/A</v>
      </c>
      <c r="G873" t="str">
        <f>IFERROR(VLOOKUP(D873,CUSTOMER!A:B,2,FALSE),"None")</f>
        <v>None</v>
      </c>
      <c r="H873" t="e">
        <f>VLOOKUP(A873,CustomerDetail!A:F,6,0)</f>
        <v>#N/A</v>
      </c>
      <c r="I873" t="e">
        <f>VLOOKUP(A873,CustomerDetail!A:G,7,0)</f>
        <v>#N/A</v>
      </c>
      <c r="J873" t="e">
        <f>VLOOKUP(E873,Mob.SalesPersons!C:E,3,0)</f>
        <v>#N/A</v>
      </c>
    </row>
    <row r="874" spans="1:10" x14ac:dyDescent="0.3">
      <c r="A874"/>
      <c r="B874" s="4" t="e">
        <f>VLOOKUP(A874,DO_Itemwise!A:G,2,FALSE)</f>
        <v>#N/A</v>
      </c>
      <c r="C874" s="6" t="e">
        <f>VLOOKUP(A874,DO_Itemwise!A:G,3,FALSE)</f>
        <v>#N/A</v>
      </c>
      <c r="D874" t="e">
        <f>VLOOKUP(A874,DO_Itemwise!A:G,4,FALSE)</f>
        <v>#N/A</v>
      </c>
      <c r="E874" t="e">
        <f>VLOOKUP(A874,CustomerDetail!A:E,5,0)</f>
        <v>#N/A</v>
      </c>
      <c r="F874" s="6" t="e">
        <f>VLOOKUP(E874,Mob.SalesPersons!C:D,2,0)</f>
        <v>#N/A</v>
      </c>
      <c r="G874" t="str">
        <f>IFERROR(VLOOKUP(D874,CUSTOMER!A:B,2,FALSE),"None")</f>
        <v>None</v>
      </c>
      <c r="H874" t="e">
        <f>VLOOKUP(A874,CustomerDetail!A:F,6,0)</f>
        <v>#N/A</v>
      </c>
      <c r="I874" t="e">
        <f>VLOOKUP(A874,CustomerDetail!A:G,7,0)</f>
        <v>#N/A</v>
      </c>
      <c r="J874" t="e">
        <f>VLOOKUP(E874,Mob.SalesPersons!C:E,3,0)</f>
        <v>#N/A</v>
      </c>
    </row>
    <row r="875" spans="1:10" x14ac:dyDescent="0.3">
      <c r="A875"/>
      <c r="B875" s="4" t="e">
        <f>VLOOKUP(A875,DO_Itemwise!A:G,2,FALSE)</f>
        <v>#N/A</v>
      </c>
      <c r="C875" s="6" t="e">
        <f>VLOOKUP(A875,DO_Itemwise!A:G,3,FALSE)</f>
        <v>#N/A</v>
      </c>
      <c r="D875" t="e">
        <f>VLOOKUP(A875,DO_Itemwise!A:G,4,FALSE)</f>
        <v>#N/A</v>
      </c>
      <c r="E875" t="e">
        <f>VLOOKUP(A875,CustomerDetail!A:E,5,0)</f>
        <v>#N/A</v>
      </c>
      <c r="F875" s="6" t="e">
        <f>VLOOKUP(E875,Mob.SalesPersons!C:D,2,0)</f>
        <v>#N/A</v>
      </c>
      <c r="G875" t="str">
        <f>IFERROR(VLOOKUP(D875,CUSTOMER!A:B,2,FALSE),"None")</f>
        <v>None</v>
      </c>
      <c r="H875" t="e">
        <f>VLOOKUP(A875,CustomerDetail!A:F,6,0)</f>
        <v>#N/A</v>
      </c>
      <c r="I875" t="e">
        <f>VLOOKUP(A875,CustomerDetail!A:G,7,0)</f>
        <v>#N/A</v>
      </c>
      <c r="J875" t="e">
        <f>VLOOKUP(E875,Mob.SalesPersons!C:E,3,0)</f>
        <v>#N/A</v>
      </c>
    </row>
    <row r="876" spans="1:10" x14ac:dyDescent="0.3">
      <c r="A876"/>
      <c r="B876" s="4" t="e">
        <f>VLOOKUP(A876,DO_Itemwise!A:G,2,FALSE)</f>
        <v>#N/A</v>
      </c>
      <c r="C876" s="6" t="e">
        <f>VLOOKUP(A876,DO_Itemwise!A:G,3,FALSE)</f>
        <v>#N/A</v>
      </c>
      <c r="D876" t="e">
        <f>VLOOKUP(A876,DO_Itemwise!A:G,4,FALSE)</f>
        <v>#N/A</v>
      </c>
      <c r="E876" t="e">
        <f>VLOOKUP(A876,CustomerDetail!A:E,5,0)</f>
        <v>#N/A</v>
      </c>
      <c r="F876" s="6" t="e">
        <f>VLOOKUP(E876,Mob.SalesPersons!C:D,2,0)</f>
        <v>#N/A</v>
      </c>
      <c r="G876" t="str">
        <f>IFERROR(VLOOKUP(D876,CUSTOMER!A:B,2,FALSE),"None")</f>
        <v>None</v>
      </c>
      <c r="H876" t="e">
        <f>VLOOKUP(A876,CustomerDetail!A:F,6,0)</f>
        <v>#N/A</v>
      </c>
      <c r="I876" t="e">
        <f>VLOOKUP(A876,CustomerDetail!A:G,7,0)</f>
        <v>#N/A</v>
      </c>
      <c r="J876" t="e">
        <f>VLOOKUP(E876,Mob.SalesPersons!C:E,3,0)</f>
        <v>#N/A</v>
      </c>
    </row>
    <row r="877" spans="1:10" x14ac:dyDescent="0.3">
      <c r="A877"/>
      <c r="B877" s="4" t="e">
        <f>VLOOKUP(A877,DO_Itemwise!A:G,2,FALSE)</f>
        <v>#N/A</v>
      </c>
      <c r="C877" s="6" t="e">
        <f>VLOOKUP(A877,DO_Itemwise!A:G,3,FALSE)</f>
        <v>#N/A</v>
      </c>
      <c r="D877" t="e">
        <f>VLOOKUP(A877,DO_Itemwise!A:G,4,FALSE)</f>
        <v>#N/A</v>
      </c>
      <c r="E877" t="e">
        <f>VLOOKUP(A877,CustomerDetail!A:E,5,0)</f>
        <v>#N/A</v>
      </c>
      <c r="F877" s="6" t="e">
        <f>VLOOKUP(E877,Mob.SalesPersons!C:D,2,0)</f>
        <v>#N/A</v>
      </c>
      <c r="G877" t="str">
        <f>IFERROR(VLOOKUP(D877,CUSTOMER!A:B,2,FALSE),"None")</f>
        <v>None</v>
      </c>
      <c r="H877" t="e">
        <f>VLOOKUP(A877,CustomerDetail!A:F,6,0)</f>
        <v>#N/A</v>
      </c>
      <c r="I877" t="e">
        <f>VLOOKUP(A877,CustomerDetail!A:G,7,0)</f>
        <v>#N/A</v>
      </c>
      <c r="J877" t="e">
        <f>VLOOKUP(E877,Mob.SalesPersons!C:E,3,0)</f>
        <v>#N/A</v>
      </c>
    </row>
    <row r="878" spans="1:10" x14ac:dyDescent="0.3">
      <c r="A878"/>
      <c r="B878" s="4" t="e">
        <f>VLOOKUP(A878,DO_Itemwise!A:G,2,FALSE)</f>
        <v>#N/A</v>
      </c>
      <c r="C878" s="6" t="e">
        <f>VLOOKUP(A878,DO_Itemwise!A:G,3,FALSE)</f>
        <v>#N/A</v>
      </c>
      <c r="D878" t="e">
        <f>VLOOKUP(A878,DO_Itemwise!A:G,4,FALSE)</f>
        <v>#N/A</v>
      </c>
      <c r="E878" t="e">
        <f>VLOOKUP(A878,CustomerDetail!A:E,5,0)</f>
        <v>#N/A</v>
      </c>
      <c r="F878" s="6" t="e">
        <f>VLOOKUP(E878,Mob.SalesPersons!C:D,2,0)</f>
        <v>#N/A</v>
      </c>
      <c r="G878" t="str">
        <f>IFERROR(VLOOKUP(D878,CUSTOMER!A:B,2,FALSE),"None")</f>
        <v>None</v>
      </c>
      <c r="H878" t="e">
        <f>VLOOKUP(A878,CustomerDetail!A:F,6,0)</f>
        <v>#N/A</v>
      </c>
      <c r="I878" t="e">
        <f>VLOOKUP(A878,CustomerDetail!A:G,7,0)</f>
        <v>#N/A</v>
      </c>
      <c r="J878" t="e">
        <f>VLOOKUP(E878,Mob.SalesPersons!C:E,3,0)</f>
        <v>#N/A</v>
      </c>
    </row>
    <row r="879" spans="1:10" x14ac:dyDescent="0.3">
      <c r="A879"/>
      <c r="B879" s="4" t="e">
        <f>VLOOKUP(A879,DO_Itemwise!A:G,2,FALSE)</f>
        <v>#N/A</v>
      </c>
      <c r="C879" s="6" t="e">
        <f>VLOOKUP(A879,DO_Itemwise!A:G,3,FALSE)</f>
        <v>#N/A</v>
      </c>
      <c r="D879" t="e">
        <f>VLOOKUP(A879,DO_Itemwise!A:G,4,FALSE)</f>
        <v>#N/A</v>
      </c>
      <c r="E879" t="e">
        <f>VLOOKUP(A879,CustomerDetail!A:E,5,0)</f>
        <v>#N/A</v>
      </c>
      <c r="F879" s="6" t="e">
        <f>VLOOKUP(E879,Mob.SalesPersons!C:D,2,0)</f>
        <v>#N/A</v>
      </c>
      <c r="G879" t="str">
        <f>IFERROR(VLOOKUP(D879,CUSTOMER!A:B,2,FALSE),"None")</f>
        <v>None</v>
      </c>
      <c r="H879" t="e">
        <f>VLOOKUP(A879,CustomerDetail!A:F,6,0)</f>
        <v>#N/A</v>
      </c>
      <c r="I879" t="e">
        <f>VLOOKUP(A879,CustomerDetail!A:G,7,0)</f>
        <v>#N/A</v>
      </c>
      <c r="J879" t="e">
        <f>VLOOKUP(E879,Mob.SalesPersons!C:E,3,0)</f>
        <v>#N/A</v>
      </c>
    </row>
    <row r="880" spans="1:10" x14ac:dyDescent="0.3">
      <c r="A880"/>
      <c r="B880" s="4" t="e">
        <f>VLOOKUP(A880,DO_Itemwise!A:G,2,FALSE)</f>
        <v>#N/A</v>
      </c>
      <c r="C880" s="6" t="e">
        <f>VLOOKUP(A880,DO_Itemwise!A:G,3,FALSE)</f>
        <v>#N/A</v>
      </c>
      <c r="D880" t="e">
        <f>VLOOKUP(A880,DO_Itemwise!A:G,4,FALSE)</f>
        <v>#N/A</v>
      </c>
      <c r="E880" t="e">
        <f>VLOOKUP(A880,CustomerDetail!A:E,5,0)</f>
        <v>#N/A</v>
      </c>
      <c r="F880" s="6" t="e">
        <f>VLOOKUP(E880,Mob.SalesPersons!C:D,2,0)</f>
        <v>#N/A</v>
      </c>
      <c r="G880" t="str">
        <f>IFERROR(VLOOKUP(D880,CUSTOMER!A:B,2,FALSE),"None")</f>
        <v>None</v>
      </c>
      <c r="H880" t="e">
        <f>VLOOKUP(A880,CustomerDetail!A:F,6,0)</f>
        <v>#N/A</v>
      </c>
      <c r="I880" t="e">
        <f>VLOOKUP(A880,CustomerDetail!A:G,7,0)</f>
        <v>#N/A</v>
      </c>
      <c r="J880" t="e">
        <f>VLOOKUP(E880,Mob.SalesPersons!C:E,3,0)</f>
        <v>#N/A</v>
      </c>
    </row>
    <row r="881" spans="1:10" x14ac:dyDescent="0.3">
      <c r="A881"/>
      <c r="B881" s="4" t="e">
        <f>VLOOKUP(A881,DO_Itemwise!A:G,2,FALSE)</f>
        <v>#N/A</v>
      </c>
      <c r="C881" s="6" t="e">
        <f>VLOOKUP(A881,DO_Itemwise!A:G,3,FALSE)</f>
        <v>#N/A</v>
      </c>
      <c r="D881" t="e">
        <f>VLOOKUP(A881,DO_Itemwise!A:G,4,FALSE)</f>
        <v>#N/A</v>
      </c>
      <c r="E881" t="e">
        <f>VLOOKUP(A881,CustomerDetail!A:E,5,0)</f>
        <v>#N/A</v>
      </c>
      <c r="F881" s="6" t="e">
        <f>VLOOKUP(E881,Mob.SalesPersons!C:D,2,0)</f>
        <v>#N/A</v>
      </c>
      <c r="G881" t="str">
        <f>IFERROR(VLOOKUP(D881,CUSTOMER!A:B,2,FALSE),"None")</f>
        <v>None</v>
      </c>
      <c r="H881" t="e">
        <f>VLOOKUP(A881,CustomerDetail!A:F,6,0)</f>
        <v>#N/A</v>
      </c>
      <c r="I881" t="e">
        <f>VLOOKUP(A881,CustomerDetail!A:G,7,0)</f>
        <v>#N/A</v>
      </c>
      <c r="J881" t="e">
        <f>VLOOKUP(E881,Mob.SalesPersons!C:E,3,0)</f>
        <v>#N/A</v>
      </c>
    </row>
    <row r="882" spans="1:10" x14ac:dyDescent="0.3">
      <c r="A882"/>
      <c r="B882" s="4" t="e">
        <f>VLOOKUP(A882,DO_Itemwise!A:G,2,FALSE)</f>
        <v>#N/A</v>
      </c>
      <c r="C882" s="6" t="e">
        <f>VLOOKUP(A882,DO_Itemwise!A:G,3,FALSE)</f>
        <v>#N/A</v>
      </c>
      <c r="D882" t="e">
        <f>VLOOKUP(A882,DO_Itemwise!A:G,4,FALSE)</f>
        <v>#N/A</v>
      </c>
      <c r="E882" t="e">
        <f>VLOOKUP(A882,CustomerDetail!A:E,5,0)</f>
        <v>#N/A</v>
      </c>
      <c r="F882" s="6" t="e">
        <f>VLOOKUP(E882,Mob.SalesPersons!C:D,2,0)</f>
        <v>#N/A</v>
      </c>
      <c r="G882" t="str">
        <f>IFERROR(VLOOKUP(D882,CUSTOMER!A:B,2,FALSE),"None")</f>
        <v>None</v>
      </c>
      <c r="H882" t="e">
        <f>VLOOKUP(A882,CustomerDetail!A:F,6,0)</f>
        <v>#N/A</v>
      </c>
      <c r="I882" t="e">
        <f>VLOOKUP(A882,CustomerDetail!A:G,7,0)</f>
        <v>#N/A</v>
      </c>
      <c r="J882" t="e">
        <f>VLOOKUP(E882,Mob.SalesPersons!C:E,3,0)</f>
        <v>#N/A</v>
      </c>
    </row>
    <row r="883" spans="1:10" x14ac:dyDescent="0.3">
      <c r="A883"/>
      <c r="B883" s="4" t="e">
        <f>VLOOKUP(A883,DO_Itemwise!A:G,2,FALSE)</f>
        <v>#N/A</v>
      </c>
      <c r="C883" s="6" t="e">
        <f>VLOOKUP(A883,DO_Itemwise!A:G,3,FALSE)</f>
        <v>#N/A</v>
      </c>
      <c r="D883" t="e">
        <f>VLOOKUP(A883,DO_Itemwise!A:G,4,FALSE)</f>
        <v>#N/A</v>
      </c>
      <c r="E883" t="e">
        <f>VLOOKUP(A883,CustomerDetail!A:E,5,0)</f>
        <v>#N/A</v>
      </c>
      <c r="F883" s="6" t="e">
        <f>VLOOKUP(E883,Mob.SalesPersons!C:D,2,0)</f>
        <v>#N/A</v>
      </c>
      <c r="G883" t="str">
        <f>IFERROR(VLOOKUP(D883,CUSTOMER!A:B,2,FALSE),"None")</f>
        <v>None</v>
      </c>
      <c r="H883" t="e">
        <f>VLOOKUP(A883,CustomerDetail!A:F,6,0)</f>
        <v>#N/A</v>
      </c>
      <c r="I883" t="e">
        <f>VLOOKUP(A883,CustomerDetail!A:G,7,0)</f>
        <v>#N/A</v>
      </c>
      <c r="J883" t="e">
        <f>VLOOKUP(E883,Mob.SalesPersons!C:E,3,0)</f>
        <v>#N/A</v>
      </c>
    </row>
    <row r="884" spans="1:10" x14ac:dyDescent="0.3">
      <c r="A884"/>
      <c r="B884" s="4" t="e">
        <f>VLOOKUP(A884,DO_Itemwise!A:G,2,FALSE)</f>
        <v>#N/A</v>
      </c>
      <c r="C884" s="6" t="e">
        <f>VLOOKUP(A884,DO_Itemwise!A:G,3,FALSE)</f>
        <v>#N/A</v>
      </c>
      <c r="D884" t="e">
        <f>VLOOKUP(A884,DO_Itemwise!A:G,4,FALSE)</f>
        <v>#N/A</v>
      </c>
      <c r="E884" t="e">
        <f>VLOOKUP(A884,CustomerDetail!A:E,5,0)</f>
        <v>#N/A</v>
      </c>
      <c r="F884" s="6" t="e">
        <f>VLOOKUP(E884,Mob.SalesPersons!C:D,2,0)</f>
        <v>#N/A</v>
      </c>
      <c r="G884" t="str">
        <f>IFERROR(VLOOKUP(D884,CUSTOMER!A:B,2,FALSE),"None")</f>
        <v>None</v>
      </c>
      <c r="H884" t="e">
        <f>VLOOKUP(A884,CustomerDetail!A:F,6,0)</f>
        <v>#N/A</v>
      </c>
      <c r="I884" t="e">
        <f>VLOOKUP(A884,CustomerDetail!A:G,7,0)</f>
        <v>#N/A</v>
      </c>
      <c r="J884" t="e">
        <f>VLOOKUP(E884,Mob.SalesPersons!C:E,3,0)</f>
        <v>#N/A</v>
      </c>
    </row>
    <row r="885" spans="1:10" x14ac:dyDescent="0.3">
      <c r="A885"/>
      <c r="B885" s="4" t="e">
        <f>VLOOKUP(A885,DO_Itemwise!A:G,2,FALSE)</f>
        <v>#N/A</v>
      </c>
      <c r="C885" s="6" t="e">
        <f>VLOOKUP(A885,DO_Itemwise!A:G,3,FALSE)</f>
        <v>#N/A</v>
      </c>
      <c r="D885" t="e">
        <f>VLOOKUP(A885,DO_Itemwise!A:G,4,FALSE)</f>
        <v>#N/A</v>
      </c>
      <c r="E885" t="e">
        <f>VLOOKUP(A885,CustomerDetail!A:E,5,0)</f>
        <v>#N/A</v>
      </c>
      <c r="F885" s="6" t="e">
        <f>VLOOKUP(E885,Mob.SalesPersons!C:D,2,0)</f>
        <v>#N/A</v>
      </c>
      <c r="G885" t="str">
        <f>IFERROR(VLOOKUP(D885,CUSTOMER!A:B,2,FALSE),"None")</f>
        <v>None</v>
      </c>
      <c r="H885" t="e">
        <f>VLOOKUP(A885,CustomerDetail!A:F,6,0)</f>
        <v>#N/A</v>
      </c>
      <c r="I885" t="e">
        <f>VLOOKUP(A885,CustomerDetail!A:G,7,0)</f>
        <v>#N/A</v>
      </c>
      <c r="J885" t="e">
        <f>VLOOKUP(E885,Mob.SalesPersons!C:E,3,0)</f>
        <v>#N/A</v>
      </c>
    </row>
    <row r="886" spans="1:10" x14ac:dyDescent="0.3">
      <c r="A886"/>
      <c r="B886" s="4" t="e">
        <f>VLOOKUP(A886,DO_Itemwise!A:G,2,FALSE)</f>
        <v>#N/A</v>
      </c>
      <c r="C886" s="6" t="e">
        <f>VLOOKUP(A886,DO_Itemwise!A:G,3,FALSE)</f>
        <v>#N/A</v>
      </c>
      <c r="D886" t="e">
        <f>VLOOKUP(A886,DO_Itemwise!A:G,4,FALSE)</f>
        <v>#N/A</v>
      </c>
      <c r="E886" t="e">
        <f>VLOOKUP(A886,CustomerDetail!A:E,5,0)</f>
        <v>#N/A</v>
      </c>
      <c r="F886" s="6" t="e">
        <f>VLOOKUP(E886,Mob.SalesPersons!C:D,2,0)</f>
        <v>#N/A</v>
      </c>
      <c r="G886" t="str">
        <f>IFERROR(VLOOKUP(D886,CUSTOMER!A:B,2,FALSE),"None")</f>
        <v>None</v>
      </c>
      <c r="H886" t="e">
        <f>VLOOKUP(A886,CustomerDetail!A:F,6,0)</f>
        <v>#N/A</v>
      </c>
      <c r="I886" t="e">
        <f>VLOOKUP(A886,CustomerDetail!A:G,7,0)</f>
        <v>#N/A</v>
      </c>
      <c r="J886" t="e">
        <f>VLOOKUP(E886,Mob.SalesPersons!C:E,3,0)</f>
        <v>#N/A</v>
      </c>
    </row>
    <row r="887" spans="1:10" x14ac:dyDescent="0.3">
      <c r="A887"/>
      <c r="B887" s="4" t="e">
        <f>VLOOKUP(A887,DO_Itemwise!A:G,2,FALSE)</f>
        <v>#N/A</v>
      </c>
      <c r="C887" s="6" t="e">
        <f>VLOOKUP(A887,DO_Itemwise!A:G,3,FALSE)</f>
        <v>#N/A</v>
      </c>
      <c r="D887" t="e">
        <f>VLOOKUP(A887,DO_Itemwise!A:G,4,FALSE)</f>
        <v>#N/A</v>
      </c>
      <c r="E887" t="e">
        <f>VLOOKUP(A887,CustomerDetail!A:E,5,0)</f>
        <v>#N/A</v>
      </c>
      <c r="F887" s="6" t="e">
        <f>VLOOKUP(E887,Mob.SalesPersons!C:D,2,0)</f>
        <v>#N/A</v>
      </c>
      <c r="G887" t="str">
        <f>IFERROR(VLOOKUP(D887,CUSTOMER!A:B,2,FALSE),"None")</f>
        <v>None</v>
      </c>
      <c r="H887" t="e">
        <f>VLOOKUP(A887,CustomerDetail!A:F,6,0)</f>
        <v>#N/A</v>
      </c>
      <c r="I887" t="e">
        <f>VLOOKUP(A887,CustomerDetail!A:G,7,0)</f>
        <v>#N/A</v>
      </c>
      <c r="J887" t="e">
        <f>VLOOKUP(E887,Mob.SalesPersons!C:E,3,0)</f>
        <v>#N/A</v>
      </c>
    </row>
    <row r="888" spans="1:10" x14ac:dyDescent="0.3">
      <c r="A888"/>
      <c r="B888" s="4" t="e">
        <f>VLOOKUP(A888,DO_Itemwise!A:G,2,FALSE)</f>
        <v>#N/A</v>
      </c>
      <c r="C888" s="6" t="e">
        <f>VLOOKUP(A888,DO_Itemwise!A:G,3,FALSE)</f>
        <v>#N/A</v>
      </c>
      <c r="D888" t="e">
        <f>VLOOKUP(A888,DO_Itemwise!A:G,4,FALSE)</f>
        <v>#N/A</v>
      </c>
      <c r="E888" t="e">
        <f>VLOOKUP(A888,CustomerDetail!A:E,5,0)</f>
        <v>#N/A</v>
      </c>
      <c r="F888" s="6" t="e">
        <f>VLOOKUP(E888,Mob.SalesPersons!C:D,2,0)</f>
        <v>#N/A</v>
      </c>
      <c r="G888" t="str">
        <f>IFERROR(VLOOKUP(D888,CUSTOMER!A:B,2,FALSE),"None")</f>
        <v>None</v>
      </c>
      <c r="H888" t="e">
        <f>VLOOKUP(A888,CustomerDetail!A:F,6,0)</f>
        <v>#N/A</v>
      </c>
      <c r="I888" t="e">
        <f>VLOOKUP(A888,CustomerDetail!A:G,7,0)</f>
        <v>#N/A</v>
      </c>
      <c r="J888" t="e">
        <f>VLOOKUP(E888,Mob.SalesPersons!C:E,3,0)</f>
        <v>#N/A</v>
      </c>
    </row>
    <row r="889" spans="1:10" x14ac:dyDescent="0.3">
      <c r="A889"/>
      <c r="B889" s="4" t="e">
        <f>VLOOKUP(A889,DO_Itemwise!A:G,2,FALSE)</f>
        <v>#N/A</v>
      </c>
      <c r="C889" s="6" t="e">
        <f>VLOOKUP(A889,DO_Itemwise!A:G,3,FALSE)</f>
        <v>#N/A</v>
      </c>
      <c r="D889" t="e">
        <f>VLOOKUP(A889,DO_Itemwise!A:G,4,FALSE)</f>
        <v>#N/A</v>
      </c>
      <c r="E889" t="e">
        <f>VLOOKUP(A889,CustomerDetail!A:E,5,0)</f>
        <v>#N/A</v>
      </c>
      <c r="F889" s="6" t="e">
        <f>VLOOKUP(E889,Mob.SalesPersons!C:D,2,0)</f>
        <v>#N/A</v>
      </c>
      <c r="G889" t="str">
        <f>IFERROR(VLOOKUP(D889,CUSTOMER!A:B,2,FALSE),"None")</f>
        <v>None</v>
      </c>
      <c r="H889" t="e">
        <f>VLOOKUP(A889,CustomerDetail!A:F,6,0)</f>
        <v>#N/A</v>
      </c>
      <c r="I889" t="e">
        <f>VLOOKUP(A889,CustomerDetail!A:G,7,0)</f>
        <v>#N/A</v>
      </c>
      <c r="J889" t="e">
        <f>VLOOKUP(E889,Mob.SalesPersons!C:E,3,0)</f>
        <v>#N/A</v>
      </c>
    </row>
    <row r="890" spans="1:10" x14ac:dyDescent="0.3">
      <c r="A890"/>
      <c r="B890" s="4" t="e">
        <f>VLOOKUP(A890,DO_Itemwise!A:G,2,FALSE)</f>
        <v>#N/A</v>
      </c>
      <c r="C890" s="6" t="e">
        <f>VLOOKUP(A890,DO_Itemwise!A:G,3,FALSE)</f>
        <v>#N/A</v>
      </c>
      <c r="D890" t="e">
        <f>VLOOKUP(A890,DO_Itemwise!A:G,4,FALSE)</f>
        <v>#N/A</v>
      </c>
      <c r="E890" t="e">
        <f>VLOOKUP(A890,CustomerDetail!A:E,5,0)</f>
        <v>#N/A</v>
      </c>
      <c r="F890" s="6" t="e">
        <f>VLOOKUP(E890,Mob.SalesPersons!C:D,2,0)</f>
        <v>#N/A</v>
      </c>
      <c r="G890" t="str">
        <f>IFERROR(VLOOKUP(D890,CUSTOMER!A:B,2,FALSE),"None")</f>
        <v>None</v>
      </c>
      <c r="H890" t="e">
        <f>VLOOKUP(A890,CustomerDetail!A:F,6,0)</f>
        <v>#N/A</v>
      </c>
      <c r="I890" t="e">
        <f>VLOOKUP(A890,CustomerDetail!A:G,7,0)</f>
        <v>#N/A</v>
      </c>
      <c r="J890" t="e">
        <f>VLOOKUP(E890,Mob.SalesPersons!C:E,3,0)</f>
        <v>#N/A</v>
      </c>
    </row>
    <row r="891" spans="1:10" x14ac:dyDescent="0.3">
      <c r="A891"/>
      <c r="B891" s="4" t="e">
        <f>VLOOKUP(A891,DO_Itemwise!A:G,2,FALSE)</f>
        <v>#N/A</v>
      </c>
      <c r="C891" s="6" t="e">
        <f>VLOOKUP(A891,DO_Itemwise!A:G,3,FALSE)</f>
        <v>#N/A</v>
      </c>
      <c r="D891" t="e">
        <f>VLOOKUP(A891,DO_Itemwise!A:G,4,FALSE)</f>
        <v>#N/A</v>
      </c>
      <c r="E891" t="e">
        <f>VLOOKUP(A891,CustomerDetail!A:E,5,0)</f>
        <v>#N/A</v>
      </c>
      <c r="F891" s="6" t="e">
        <f>VLOOKUP(E891,Mob.SalesPersons!C:D,2,0)</f>
        <v>#N/A</v>
      </c>
      <c r="G891" t="str">
        <f>IFERROR(VLOOKUP(D891,CUSTOMER!A:B,2,FALSE),"None")</f>
        <v>None</v>
      </c>
      <c r="H891" t="e">
        <f>VLOOKUP(A891,CustomerDetail!A:F,6,0)</f>
        <v>#N/A</v>
      </c>
      <c r="I891" t="e">
        <f>VLOOKUP(A891,CustomerDetail!A:G,7,0)</f>
        <v>#N/A</v>
      </c>
      <c r="J891" t="e">
        <f>VLOOKUP(E891,Mob.SalesPersons!C:E,3,0)</f>
        <v>#N/A</v>
      </c>
    </row>
    <row r="892" spans="1:10" x14ac:dyDescent="0.3">
      <c r="A892"/>
      <c r="B892" s="4" t="e">
        <f>VLOOKUP(A892,DO_Itemwise!A:G,2,FALSE)</f>
        <v>#N/A</v>
      </c>
      <c r="C892" s="6" t="e">
        <f>VLOOKUP(A892,DO_Itemwise!A:G,3,FALSE)</f>
        <v>#N/A</v>
      </c>
      <c r="D892" t="e">
        <f>VLOOKUP(A892,DO_Itemwise!A:G,4,FALSE)</f>
        <v>#N/A</v>
      </c>
      <c r="E892" t="e">
        <f>VLOOKUP(A892,CustomerDetail!A:E,5,0)</f>
        <v>#N/A</v>
      </c>
      <c r="F892" s="6" t="e">
        <f>VLOOKUP(E892,Mob.SalesPersons!C:D,2,0)</f>
        <v>#N/A</v>
      </c>
      <c r="G892" t="str">
        <f>IFERROR(VLOOKUP(D892,CUSTOMER!A:B,2,FALSE),"None")</f>
        <v>None</v>
      </c>
      <c r="H892" t="e">
        <f>VLOOKUP(A892,CustomerDetail!A:F,6,0)</f>
        <v>#N/A</v>
      </c>
      <c r="I892" t="e">
        <f>VLOOKUP(A892,CustomerDetail!A:G,7,0)</f>
        <v>#N/A</v>
      </c>
      <c r="J892" t="e">
        <f>VLOOKUP(E892,Mob.SalesPersons!C:E,3,0)</f>
        <v>#N/A</v>
      </c>
    </row>
    <row r="893" spans="1:10" x14ac:dyDescent="0.3">
      <c r="A893"/>
      <c r="B893" s="4" t="e">
        <f>VLOOKUP(A893,DO_Itemwise!A:G,2,FALSE)</f>
        <v>#N/A</v>
      </c>
      <c r="C893" s="6" t="e">
        <f>VLOOKUP(A893,DO_Itemwise!A:G,3,FALSE)</f>
        <v>#N/A</v>
      </c>
      <c r="D893" t="e">
        <f>VLOOKUP(A893,DO_Itemwise!A:G,4,FALSE)</f>
        <v>#N/A</v>
      </c>
      <c r="E893" t="e">
        <f>VLOOKUP(A893,CustomerDetail!A:E,5,0)</f>
        <v>#N/A</v>
      </c>
      <c r="F893" s="6" t="e">
        <f>VLOOKUP(E893,Mob.SalesPersons!C:D,2,0)</f>
        <v>#N/A</v>
      </c>
      <c r="G893" t="str">
        <f>IFERROR(VLOOKUP(D893,CUSTOMER!A:B,2,FALSE),"None")</f>
        <v>None</v>
      </c>
      <c r="H893" t="e">
        <f>VLOOKUP(A893,CustomerDetail!A:F,6,0)</f>
        <v>#N/A</v>
      </c>
      <c r="I893" t="e">
        <f>VLOOKUP(A893,CustomerDetail!A:G,7,0)</f>
        <v>#N/A</v>
      </c>
      <c r="J893" t="e">
        <f>VLOOKUP(E893,Mob.SalesPersons!C:E,3,0)</f>
        <v>#N/A</v>
      </c>
    </row>
    <row r="894" spans="1:10" x14ac:dyDescent="0.3">
      <c r="A894"/>
      <c r="B894" s="4" t="e">
        <f>VLOOKUP(A894,DO_Itemwise!A:G,2,FALSE)</f>
        <v>#N/A</v>
      </c>
      <c r="C894" s="6" t="e">
        <f>VLOOKUP(A894,DO_Itemwise!A:G,3,FALSE)</f>
        <v>#N/A</v>
      </c>
      <c r="D894" t="e">
        <f>VLOOKUP(A894,DO_Itemwise!A:G,4,FALSE)</f>
        <v>#N/A</v>
      </c>
      <c r="E894" t="e">
        <f>VLOOKUP(A894,CustomerDetail!A:E,5,0)</f>
        <v>#N/A</v>
      </c>
      <c r="F894" s="6" t="e">
        <f>VLOOKUP(E894,Mob.SalesPersons!C:D,2,0)</f>
        <v>#N/A</v>
      </c>
      <c r="G894" t="str">
        <f>IFERROR(VLOOKUP(D894,CUSTOMER!A:B,2,FALSE),"None")</f>
        <v>None</v>
      </c>
      <c r="H894" t="e">
        <f>VLOOKUP(A894,CustomerDetail!A:F,6,0)</f>
        <v>#N/A</v>
      </c>
      <c r="I894" t="e">
        <f>VLOOKUP(A894,CustomerDetail!A:G,7,0)</f>
        <v>#N/A</v>
      </c>
      <c r="J894" t="e">
        <f>VLOOKUP(E894,Mob.SalesPersons!C:E,3,0)</f>
        <v>#N/A</v>
      </c>
    </row>
    <row r="895" spans="1:10" x14ac:dyDescent="0.3">
      <c r="A895"/>
      <c r="B895" s="4" t="e">
        <f>VLOOKUP(A895,DO_Itemwise!A:G,2,FALSE)</f>
        <v>#N/A</v>
      </c>
      <c r="C895" s="6" t="e">
        <f>VLOOKUP(A895,DO_Itemwise!A:G,3,FALSE)</f>
        <v>#N/A</v>
      </c>
      <c r="D895" t="e">
        <f>VLOOKUP(A895,DO_Itemwise!A:G,4,FALSE)</f>
        <v>#N/A</v>
      </c>
      <c r="E895" t="e">
        <f>VLOOKUP(A895,CustomerDetail!A:E,5,0)</f>
        <v>#N/A</v>
      </c>
      <c r="F895" s="6" t="e">
        <f>VLOOKUP(E895,Mob.SalesPersons!C:D,2,0)</f>
        <v>#N/A</v>
      </c>
      <c r="G895" t="str">
        <f>IFERROR(VLOOKUP(D895,CUSTOMER!A:B,2,FALSE),"None")</f>
        <v>None</v>
      </c>
      <c r="H895" t="e">
        <f>VLOOKUP(A895,CustomerDetail!A:F,6,0)</f>
        <v>#N/A</v>
      </c>
      <c r="I895" t="e">
        <f>VLOOKUP(A895,CustomerDetail!A:G,7,0)</f>
        <v>#N/A</v>
      </c>
      <c r="J895" t="e">
        <f>VLOOKUP(E895,Mob.SalesPersons!C:E,3,0)</f>
        <v>#N/A</v>
      </c>
    </row>
    <row r="896" spans="1:10" x14ac:dyDescent="0.3">
      <c r="A896"/>
      <c r="B896" s="4" t="e">
        <f>VLOOKUP(A896,DO_Itemwise!A:G,2,FALSE)</f>
        <v>#N/A</v>
      </c>
      <c r="C896" s="6" t="e">
        <f>VLOOKUP(A896,DO_Itemwise!A:G,3,FALSE)</f>
        <v>#N/A</v>
      </c>
      <c r="D896" t="e">
        <f>VLOOKUP(A896,DO_Itemwise!A:G,4,FALSE)</f>
        <v>#N/A</v>
      </c>
      <c r="E896" t="e">
        <f>VLOOKUP(A896,CustomerDetail!A:E,5,0)</f>
        <v>#N/A</v>
      </c>
      <c r="F896" s="6" t="e">
        <f>VLOOKUP(E896,Mob.SalesPersons!C:D,2,0)</f>
        <v>#N/A</v>
      </c>
      <c r="G896" t="str">
        <f>IFERROR(VLOOKUP(D896,CUSTOMER!A:B,2,FALSE),"None")</f>
        <v>None</v>
      </c>
      <c r="H896" t="e">
        <f>VLOOKUP(A896,CustomerDetail!A:F,6,0)</f>
        <v>#N/A</v>
      </c>
      <c r="I896" t="e">
        <f>VLOOKUP(A896,CustomerDetail!A:G,7,0)</f>
        <v>#N/A</v>
      </c>
      <c r="J896" t="e">
        <f>VLOOKUP(E896,Mob.SalesPersons!C:E,3,0)</f>
        <v>#N/A</v>
      </c>
    </row>
    <row r="897" spans="1:10" x14ac:dyDescent="0.3">
      <c r="A897"/>
      <c r="B897" s="4" t="e">
        <f>VLOOKUP(A897,DO_Itemwise!A:G,2,FALSE)</f>
        <v>#N/A</v>
      </c>
      <c r="C897" s="6" t="e">
        <f>VLOOKUP(A897,DO_Itemwise!A:G,3,FALSE)</f>
        <v>#N/A</v>
      </c>
      <c r="D897" t="e">
        <f>VLOOKUP(A897,DO_Itemwise!A:G,4,FALSE)</f>
        <v>#N/A</v>
      </c>
      <c r="E897" t="e">
        <f>VLOOKUP(A897,CustomerDetail!A:E,5,0)</f>
        <v>#N/A</v>
      </c>
      <c r="F897" s="6" t="e">
        <f>VLOOKUP(E897,Mob.SalesPersons!C:D,2,0)</f>
        <v>#N/A</v>
      </c>
      <c r="G897" t="str">
        <f>IFERROR(VLOOKUP(D897,CUSTOMER!A:B,2,FALSE),"None")</f>
        <v>None</v>
      </c>
      <c r="H897" t="e">
        <f>VLOOKUP(A897,CustomerDetail!A:F,6,0)</f>
        <v>#N/A</v>
      </c>
      <c r="I897" t="e">
        <f>VLOOKUP(A897,CustomerDetail!A:G,7,0)</f>
        <v>#N/A</v>
      </c>
      <c r="J897" t="e">
        <f>VLOOKUP(E897,Mob.SalesPersons!C:E,3,0)</f>
        <v>#N/A</v>
      </c>
    </row>
    <row r="898" spans="1:10" x14ac:dyDescent="0.3">
      <c r="A898"/>
      <c r="B898" s="4" t="e">
        <f>VLOOKUP(A898,DO_Itemwise!A:G,2,FALSE)</f>
        <v>#N/A</v>
      </c>
      <c r="C898" s="6" t="e">
        <f>VLOOKUP(A898,DO_Itemwise!A:G,3,FALSE)</f>
        <v>#N/A</v>
      </c>
      <c r="D898" t="e">
        <f>VLOOKUP(A898,DO_Itemwise!A:G,4,FALSE)</f>
        <v>#N/A</v>
      </c>
      <c r="E898" t="e">
        <f>VLOOKUP(A898,CustomerDetail!A:E,5,0)</f>
        <v>#N/A</v>
      </c>
      <c r="F898" s="6" t="e">
        <f>VLOOKUP(E898,Mob.SalesPersons!C:D,2,0)</f>
        <v>#N/A</v>
      </c>
      <c r="G898" t="str">
        <f>IFERROR(VLOOKUP(D898,CUSTOMER!A:B,2,FALSE),"None")</f>
        <v>None</v>
      </c>
      <c r="H898" t="e">
        <f>VLOOKUP(A898,CustomerDetail!A:F,6,0)</f>
        <v>#N/A</v>
      </c>
      <c r="I898" t="e">
        <f>VLOOKUP(A898,CustomerDetail!A:G,7,0)</f>
        <v>#N/A</v>
      </c>
      <c r="J898" t="e">
        <f>VLOOKUP(E898,Mob.SalesPersons!C:E,3,0)</f>
        <v>#N/A</v>
      </c>
    </row>
    <row r="899" spans="1:10" x14ac:dyDescent="0.3">
      <c r="A899"/>
      <c r="B899" s="4" t="e">
        <f>VLOOKUP(A899,DO_Itemwise!A:G,2,FALSE)</f>
        <v>#N/A</v>
      </c>
      <c r="C899" s="6" t="e">
        <f>VLOOKUP(A899,DO_Itemwise!A:G,3,FALSE)</f>
        <v>#N/A</v>
      </c>
      <c r="D899" t="e">
        <f>VLOOKUP(A899,DO_Itemwise!A:G,4,FALSE)</f>
        <v>#N/A</v>
      </c>
      <c r="E899" t="e">
        <f>VLOOKUP(A899,CustomerDetail!A:E,5,0)</f>
        <v>#N/A</v>
      </c>
      <c r="F899" s="6" t="e">
        <f>VLOOKUP(E899,Mob.SalesPersons!C:D,2,0)</f>
        <v>#N/A</v>
      </c>
      <c r="G899" t="str">
        <f>IFERROR(VLOOKUP(D899,CUSTOMER!A:B,2,FALSE),"None")</f>
        <v>None</v>
      </c>
      <c r="H899" t="e">
        <f>VLOOKUP(A899,CustomerDetail!A:F,6,0)</f>
        <v>#N/A</v>
      </c>
      <c r="I899" t="e">
        <f>VLOOKUP(A899,CustomerDetail!A:G,7,0)</f>
        <v>#N/A</v>
      </c>
      <c r="J899" t="e">
        <f>VLOOKUP(E899,Mob.SalesPersons!C:E,3,0)</f>
        <v>#N/A</v>
      </c>
    </row>
    <row r="900" spans="1:10" x14ac:dyDescent="0.3">
      <c r="A900"/>
      <c r="B900" s="4" t="e">
        <f>VLOOKUP(A900,DO_Itemwise!A:G,2,FALSE)</f>
        <v>#N/A</v>
      </c>
      <c r="C900" s="6" t="e">
        <f>VLOOKUP(A900,DO_Itemwise!A:G,3,FALSE)</f>
        <v>#N/A</v>
      </c>
      <c r="D900" t="e">
        <f>VLOOKUP(A900,DO_Itemwise!A:G,4,FALSE)</f>
        <v>#N/A</v>
      </c>
      <c r="E900" t="e">
        <f>VLOOKUP(A900,CustomerDetail!A:E,5,0)</f>
        <v>#N/A</v>
      </c>
      <c r="F900" s="6" t="e">
        <f>VLOOKUP(E900,Mob.SalesPersons!C:D,2,0)</f>
        <v>#N/A</v>
      </c>
      <c r="G900" t="str">
        <f>IFERROR(VLOOKUP(D900,CUSTOMER!A:B,2,FALSE),"None")</f>
        <v>None</v>
      </c>
      <c r="H900" t="e">
        <f>VLOOKUP(A900,CustomerDetail!A:F,6,0)</f>
        <v>#N/A</v>
      </c>
      <c r="I900" t="e">
        <f>VLOOKUP(A900,CustomerDetail!A:G,7,0)</f>
        <v>#N/A</v>
      </c>
      <c r="J900" t="e">
        <f>VLOOKUP(E900,Mob.SalesPersons!C:E,3,0)</f>
        <v>#N/A</v>
      </c>
    </row>
    <row r="901" spans="1:10" x14ac:dyDescent="0.3">
      <c r="A901"/>
      <c r="B901" s="4" t="e">
        <f>VLOOKUP(A901,DO_Itemwise!A:G,2,FALSE)</f>
        <v>#N/A</v>
      </c>
      <c r="C901" s="6" t="e">
        <f>VLOOKUP(A901,DO_Itemwise!A:G,3,FALSE)</f>
        <v>#N/A</v>
      </c>
      <c r="D901" t="e">
        <f>VLOOKUP(A901,DO_Itemwise!A:G,4,FALSE)</f>
        <v>#N/A</v>
      </c>
      <c r="E901" t="e">
        <f>VLOOKUP(A901,CustomerDetail!A:E,5,0)</f>
        <v>#N/A</v>
      </c>
      <c r="F901" s="6" t="e">
        <f>VLOOKUP(E901,Mob.SalesPersons!C:D,2,0)</f>
        <v>#N/A</v>
      </c>
      <c r="G901" t="str">
        <f>IFERROR(VLOOKUP(D901,CUSTOMER!A:B,2,FALSE),"None")</f>
        <v>None</v>
      </c>
      <c r="H901" t="e">
        <f>VLOOKUP(A901,CustomerDetail!A:F,6,0)</f>
        <v>#N/A</v>
      </c>
      <c r="I901" t="e">
        <f>VLOOKUP(A901,CustomerDetail!A:G,7,0)</f>
        <v>#N/A</v>
      </c>
      <c r="J901" t="e">
        <f>VLOOKUP(E901,Mob.SalesPersons!C:E,3,0)</f>
        <v>#N/A</v>
      </c>
    </row>
    <row r="902" spans="1:10" x14ac:dyDescent="0.3">
      <c r="A902"/>
      <c r="B902" s="4" t="e">
        <f>VLOOKUP(A902,DO_Itemwise!A:G,2,FALSE)</f>
        <v>#N/A</v>
      </c>
      <c r="C902" s="6" t="e">
        <f>VLOOKUP(A902,DO_Itemwise!A:G,3,FALSE)</f>
        <v>#N/A</v>
      </c>
      <c r="D902" t="e">
        <f>VLOOKUP(A902,DO_Itemwise!A:G,4,FALSE)</f>
        <v>#N/A</v>
      </c>
      <c r="E902" t="e">
        <f>VLOOKUP(A902,CustomerDetail!A:E,5,0)</f>
        <v>#N/A</v>
      </c>
      <c r="F902" s="6" t="e">
        <f>VLOOKUP(E902,Mob.SalesPersons!C:D,2,0)</f>
        <v>#N/A</v>
      </c>
      <c r="G902" t="str">
        <f>IFERROR(VLOOKUP(D902,CUSTOMER!A:B,2,FALSE),"None")</f>
        <v>None</v>
      </c>
      <c r="H902" t="e">
        <f>VLOOKUP(A902,CustomerDetail!A:F,6,0)</f>
        <v>#N/A</v>
      </c>
      <c r="I902" t="e">
        <f>VLOOKUP(A902,CustomerDetail!A:G,7,0)</f>
        <v>#N/A</v>
      </c>
      <c r="J902" t="e">
        <f>VLOOKUP(E902,Mob.SalesPersons!C:E,3,0)</f>
        <v>#N/A</v>
      </c>
    </row>
    <row r="903" spans="1:10" x14ac:dyDescent="0.3">
      <c r="A903"/>
      <c r="B903" s="4" t="e">
        <f>VLOOKUP(A903,DO_Itemwise!A:G,2,FALSE)</f>
        <v>#N/A</v>
      </c>
      <c r="C903" s="6" t="e">
        <f>VLOOKUP(A903,DO_Itemwise!A:G,3,FALSE)</f>
        <v>#N/A</v>
      </c>
      <c r="D903" t="e">
        <f>VLOOKUP(A903,DO_Itemwise!A:G,4,FALSE)</f>
        <v>#N/A</v>
      </c>
      <c r="E903" t="e">
        <f>VLOOKUP(A903,CustomerDetail!A:E,5,0)</f>
        <v>#N/A</v>
      </c>
      <c r="F903" s="6" t="e">
        <f>VLOOKUP(E903,Mob.SalesPersons!C:D,2,0)</f>
        <v>#N/A</v>
      </c>
      <c r="G903" t="str">
        <f>IFERROR(VLOOKUP(D903,CUSTOMER!A:B,2,FALSE),"None")</f>
        <v>None</v>
      </c>
      <c r="H903" t="e">
        <f>VLOOKUP(A903,CustomerDetail!A:F,6,0)</f>
        <v>#N/A</v>
      </c>
      <c r="I903" t="e">
        <f>VLOOKUP(A903,CustomerDetail!A:G,7,0)</f>
        <v>#N/A</v>
      </c>
      <c r="J903" t="e">
        <f>VLOOKUP(E903,Mob.SalesPersons!C:E,3,0)</f>
        <v>#N/A</v>
      </c>
    </row>
    <row r="904" spans="1:10" x14ac:dyDescent="0.3">
      <c r="A904"/>
      <c r="B904" s="4" t="e">
        <f>VLOOKUP(A904,DO_Itemwise!A:G,2,FALSE)</f>
        <v>#N/A</v>
      </c>
      <c r="C904" s="6" t="e">
        <f>VLOOKUP(A904,DO_Itemwise!A:G,3,FALSE)</f>
        <v>#N/A</v>
      </c>
      <c r="D904" t="e">
        <f>VLOOKUP(A904,DO_Itemwise!A:G,4,FALSE)</f>
        <v>#N/A</v>
      </c>
      <c r="E904" t="e">
        <f>VLOOKUP(A904,CustomerDetail!A:E,5,0)</f>
        <v>#N/A</v>
      </c>
      <c r="F904" s="6" t="e">
        <f>VLOOKUP(E904,Mob.SalesPersons!C:D,2,0)</f>
        <v>#N/A</v>
      </c>
      <c r="G904" t="str">
        <f>IFERROR(VLOOKUP(D904,CUSTOMER!A:B,2,FALSE),"None")</f>
        <v>None</v>
      </c>
      <c r="H904" t="e">
        <f>VLOOKUP(A904,CustomerDetail!A:F,6,0)</f>
        <v>#N/A</v>
      </c>
      <c r="I904" t="e">
        <f>VLOOKUP(A904,CustomerDetail!A:G,7,0)</f>
        <v>#N/A</v>
      </c>
      <c r="J904" t="e">
        <f>VLOOKUP(E904,Mob.SalesPersons!C:E,3,0)</f>
        <v>#N/A</v>
      </c>
    </row>
    <row r="905" spans="1:10" x14ac:dyDescent="0.3">
      <c r="A905"/>
      <c r="B905" s="4" t="e">
        <f>VLOOKUP(A905,DO_Itemwise!A:G,2,FALSE)</f>
        <v>#N/A</v>
      </c>
      <c r="C905" s="6" t="e">
        <f>VLOOKUP(A905,DO_Itemwise!A:G,3,FALSE)</f>
        <v>#N/A</v>
      </c>
      <c r="D905" t="e">
        <f>VLOOKUP(A905,DO_Itemwise!A:G,4,FALSE)</f>
        <v>#N/A</v>
      </c>
      <c r="E905" t="e">
        <f>VLOOKUP(A905,CustomerDetail!A:E,5,0)</f>
        <v>#N/A</v>
      </c>
      <c r="F905" s="6" t="e">
        <f>VLOOKUP(E905,Mob.SalesPersons!C:D,2,0)</f>
        <v>#N/A</v>
      </c>
      <c r="G905" t="str">
        <f>IFERROR(VLOOKUP(D905,CUSTOMER!A:B,2,FALSE),"None")</f>
        <v>None</v>
      </c>
      <c r="H905" t="e">
        <f>VLOOKUP(A905,CustomerDetail!A:F,6,0)</f>
        <v>#N/A</v>
      </c>
      <c r="I905" t="e">
        <f>VLOOKUP(A905,CustomerDetail!A:G,7,0)</f>
        <v>#N/A</v>
      </c>
      <c r="J905" t="e">
        <f>VLOOKUP(E905,Mob.SalesPersons!C:E,3,0)</f>
        <v>#N/A</v>
      </c>
    </row>
    <row r="906" spans="1:10" x14ac:dyDescent="0.3">
      <c r="A906"/>
      <c r="B906" s="4" t="e">
        <f>VLOOKUP(A906,DO_Itemwise!A:G,2,FALSE)</f>
        <v>#N/A</v>
      </c>
      <c r="C906" s="6" t="e">
        <f>VLOOKUP(A906,DO_Itemwise!A:G,3,FALSE)</f>
        <v>#N/A</v>
      </c>
      <c r="D906" t="e">
        <f>VLOOKUP(A906,DO_Itemwise!A:G,4,FALSE)</f>
        <v>#N/A</v>
      </c>
      <c r="E906" t="e">
        <f>VLOOKUP(A906,CustomerDetail!A:E,5,0)</f>
        <v>#N/A</v>
      </c>
      <c r="F906" s="6" t="e">
        <f>VLOOKUP(E906,Mob.SalesPersons!C:D,2,0)</f>
        <v>#N/A</v>
      </c>
      <c r="G906" t="str">
        <f>IFERROR(VLOOKUP(D906,CUSTOMER!A:B,2,FALSE),"None")</f>
        <v>None</v>
      </c>
      <c r="H906" t="e">
        <f>VLOOKUP(A906,CustomerDetail!A:F,6,0)</f>
        <v>#N/A</v>
      </c>
      <c r="I906" t="e">
        <f>VLOOKUP(A906,CustomerDetail!A:G,7,0)</f>
        <v>#N/A</v>
      </c>
      <c r="J906" t="e">
        <f>VLOOKUP(E906,Mob.SalesPersons!C:E,3,0)</f>
        <v>#N/A</v>
      </c>
    </row>
    <row r="907" spans="1:10" x14ac:dyDescent="0.3">
      <c r="A907"/>
      <c r="B907" s="4" t="e">
        <f>VLOOKUP(A907,DO_Itemwise!A:G,2,FALSE)</f>
        <v>#N/A</v>
      </c>
      <c r="C907" s="6" t="e">
        <f>VLOOKUP(A907,DO_Itemwise!A:G,3,FALSE)</f>
        <v>#N/A</v>
      </c>
      <c r="D907" t="e">
        <f>VLOOKUP(A907,DO_Itemwise!A:G,4,FALSE)</f>
        <v>#N/A</v>
      </c>
      <c r="E907" t="e">
        <f>VLOOKUP(A907,CustomerDetail!A:E,5,0)</f>
        <v>#N/A</v>
      </c>
      <c r="F907" s="6" t="e">
        <f>VLOOKUP(E907,Mob.SalesPersons!C:D,2,0)</f>
        <v>#N/A</v>
      </c>
      <c r="G907" t="str">
        <f>IFERROR(VLOOKUP(D907,CUSTOMER!A:B,2,FALSE),"None")</f>
        <v>None</v>
      </c>
      <c r="H907" t="e">
        <f>VLOOKUP(A907,CustomerDetail!A:F,6,0)</f>
        <v>#N/A</v>
      </c>
      <c r="I907" t="e">
        <f>VLOOKUP(A907,CustomerDetail!A:G,7,0)</f>
        <v>#N/A</v>
      </c>
      <c r="J907" t="e">
        <f>VLOOKUP(E907,Mob.SalesPersons!C:E,3,0)</f>
        <v>#N/A</v>
      </c>
    </row>
    <row r="908" spans="1:10" x14ac:dyDescent="0.3">
      <c r="A908"/>
      <c r="B908" s="4" t="e">
        <f>VLOOKUP(A908,DO_Itemwise!A:G,2,FALSE)</f>
        <v>#N/A</v>
      </c>
      <c r="C908" s="6" t="e">
        <f>VLOOKUP(A908,DO_Itemwise!A:G,3,FALSE)</f>
        <v>#N/A</v>
      </c>
      <c r="D908" t="e">
        <f>VLOOKUP(A908,DO_Itemwise!A:G,4,FALSE)</f>
        <v>#N/A</v>
      </c>
      <c r="E908" t="e">
        <f>VLOOKUP(A908,CustomerDetail!A:E,5,0)</f>
        <v>#N/A</v>
      </c>
      <c r="F908" s="6" t="e">
        <f>VLOOKUP(E908,Mob.SalesPersons!C:D,2,0)</f>
        <v>#N/A</v>
      </c>
      <c r="G908" t="str">
        <f>IFERROR(VLOOKUP(D908,CUSTOMER!A:B,2,FALSE),"None")</f>
        <v>None</v>
      </c>
      <c r="H908" t="e">
        <f>VLOOKUP(A908,CustomerDetail!A:F,6,0)</f>
        <v>#N/A</v>
      </c>
      <c r="I908" t="e">
        <f>VLOOKUP(A908,CustomerDetail!A:G,7,0)</f>
        <v>#N/A</v>
      </c>
      <c r="J908" t="e">
        <f>VLOOKUP(E908,Mob.SalesPersons!C:E,3,0)</f>
        <v>#N/A</v>
      </c>
    </row>
    <row r="909" spans="1:10" x14ac:dyDescent="0.3">
      <c r="A909"/>
      <c r="B909" s="4" t="e">
        <f>VLOOKUP(A909,DO_Itemwise!A:G,2,FALSE)</f>
        <v>#N/A</v>
      </c>
      <c r="C909" s="6" t="e">
        <f>VLOOKUP(A909,DO_Itemwise!A:G,3,FALSE)</f>
        <v>#N/A</v>
      </c>
      <c r="D909" t="e">
        <f>VLOOKUP(A909,DO_Itemwise!A:G,4,FALSE)</f>
        <v>#N/A</v>
      </c>
      <c r="E909" t="e">
        <f>VLOOKUP(A909,CustomerDetail!A:E,5,0)</f>
        <v>#N/A</v>
      </c>
      <c r="F909" s="6" t="e">
        <f>VLOOKUP(E909,Mob.SalesPersons!C:D,2,0)</f>
        <v>#N/A</v>
      </c>
      <c r="G909" t="str">
        <f>IFERROR(VLOOKUP(D909,CUSTOMER!A:B,2,FALSE),"None")</f>
        <v>None</v>
      </c>
      <c r="H909" t="e">
        <f>VLOOKUP(A909,CustomerDetail!A:F,6,0)</f>
        <v>#N/A</v>
      </c>
      <c r="I909" t="e">
        <f>VLOOKUP(A909,CustomerDetail!A:G,7,0)</f>
        <v>#N/A</v>
      </c>
      <c r="J909" t="e">
        <f>VLOOKUP(E909,Mob.SalesPersons!C:E,3,0)</f>
        <v>#N/A</v>
      </c>
    </row>
    <row r="910" spans="1:10" x14ac:dyDescent="0.3">
      <c r="A910"/>
      <c r="B910" s="4" t="e">
        <f>VLOOKUP(A910,DO_Itemwise!A:G,2,FALSE)</f>
        <v>#N/A</v>
      </c>
      <c r="C910" s="6" t="e">
        <f>VLOOKUP(A910,DO_Itemwise!A:G,3,FALSE)</f>
        <v>#N/A</v>
      </c>
      <c r="D910" t="e">
        <f>VLOOKUP(A910,DO_Itemwise!A:G,4,FALSE)</f>
        <v>#N/A</v>
      </c>
      <c r="E910" t="e">
        <f>VLOOKUP(A910,CustomerDetail!A:E,5,0)</f>
        <v>#N/A</v>
      </c>
      <c r="F910" s="6" t="e">
        <f>VLOOKUP(E910,Mob.SalesPersons!C:D,2,0)</f>
        <v>#N/A</v>
      </c>
      <c r="G910" t="str">
        <f>IFERROR(VLOOKUP(D910,CUSTOMER!A:B,2,FALSE),"None")</f>
        <v>None</v>
      </c>
      <c r="H910" t="e">
        <f>VLOOKUP(A910,CustomerDetail!A:F,6,0)</f>
        <v>#N/A</v>
      </c>
      <c r="I910" t="e">
        <f>VLOOKUP(A910,CustomerDetail!A:G,7,0)</f>
        <v>#N/A</v>
      </c>
      <c r="J910" t="e">
        <f>VLOOKUP(E910,Mob.SalesPersons!C:E,3,0)</f>
        <v>#N/A</v>
      </c>
    </row>
    <row r="911" spans="1:10" x14ac:dyDescent="0.3">
      <c r="A911"/>
      <c r="B911" s="4" t="e">
        <f>VLOOKUP(A911,DO_Itemwise!A:G,2,FALSE)</f>
        <v>#N/A</v>
      </c>
      <c r="C911" s="6" t="e">
        <f>VLOOKUP(A911,DO_Itemwise!A:G,3,FALSE)</f>
        <v>#N/A</v>
      </c>
      <c r="D911" t="e">
        <f>VLOOKUP(A911,DO_Itemwise!A:G,4,FALSE)</f>
        <v>#N/A</v>
      </c>
      <c r="E911" t="e">
        <f>VLOOKUP(A911,CustomerDetail!A:E,5,0)</f>
        <v>#N/A</v>
      </c>
      <c r="F911" s="6" t="e">
        <f>VLOOKUP(E911,Mob.SalesPersons!C:D,2,0)</f>
        <v>#N/A</v>
      </c>
      <c r="G911" t="str">
        <f>IFERROR(VLOOKUP(D911,CUSTOMER!A:B,2,FALSE),"None")</f>
        <v>None</v>
      </c>
      <c r="H911" t="e">
        <f>VLOOKUP(A911,CustomerDetail!A:F,6,0)</f>
        <v>#N/A</v>
      </c>
      <c r="I911" t="e">
        <f>VLOOKUP(A911,CustomerDetail!A:G,7,0)</f>
        <v>#N/A</v>
      </c>
      <c r="J911" t="e">
        <f>VLOOKUP(E911,Mob.SalesPersons!C:E,3,0)</f>
        <v>#N/A</v>
      </c>
    </row>
    <row r="912" spans="1:10" x14ac:dyDescent="0.3">
      <c r="A912"/>
      <c r="B912" s="4" t="e">
        <f>VLOOKUP(A912,DO_Itemwise!A:G,2,FALSE)</f>
        <v>#N/A</v>
      </c>
      <c r="C912" s="6" t="e">
        <f>VLOOKUP(A912,DO_Itemwise!A:G,3,FALSE)</f>
        <v>#N/A</v>
      </c>
      <c r="D912" t="e">
        <f>VLOOKUP(A912,DO_Itemwise!A:G,4,FALSE)</f>
        <v>#N/A</v>
      </c>
      <c r="E912" t="e">
        <f>VLOOKUP(A912,CustomerDetail!A:E,5,0)</f>
        <v>#N/A</v>
      </c>
      <c r="F912" s="6" t="e">
        <f>VLOOKUP(E912,Mob.SalesPersons!C:D,2,0)</f>
        <v>#N/A</v>
      </c>
      <c r="G912" t="str">
        <f>IFERROR(VLOOKUP(D912,CUSTOMER!A:B,2,FALSE),"None")</f>
        <v>None</v>
      </c>
      <c r="H912" t="e">
        <f>VLOOKUP(A912,CustomerDetail!A:F,6,0)</f>
        <v>#N/A</v>
      </c>
      <c r="I912" t="e">
        <f>VLOOKUP(A912,CustomerDetail!A:G,7,0)</f>
        <v>#N/A</v>
      </c>
      <c r="J912" t="e">
        <f>VLOOKUP(E912,Mob.SalesPersons!C:E,3,0)</f>
        <v>#N/A</v>
      </c>
    </row>
    <row r="913" spans="1:10" x14ac:dyDescent="0.3">
      <c r="A913"/>
      <c r="B913" s="4" t="e">
        <f>VLOOKUP(A913,DO_Itemwise!A:G,2,FALSE)</f>
        <v>#N/A</v>
      </c>
      <c r="C913" s="6" t="e">
        <f>VLOOKUP(A913,DO_Itemwise!A:G,3,FALSE)</f>
        <v>#N/A</v>
      </c>
      <c r="D913" t="e">
        <f>VLOOKUP(A913,DO_Itemwise!A:G,4,FALSE)</f>
        <v>#N/A</v>
      </c>
      <c r="E913" t="e">
        <f>VLOOKUP(A913,CustomerDetail!A:E,5,0)</f>
        <v>#N/A</v>
      </c>
      <c r="F913" s="6" t="e">
        <f>VLOOKUP(E913,Mob.SalesPersons!C:D,2,0)</f>
        <v>#N/A</v>
      </c>
      <c r="G913" t="str">
        <f>IFERROR(VLOOKUP(D913,CUSTOMER!A:B,2,FALSE),"None")</f>
        <v>None</v>
      </c>
      <c r="H913" t="e">
        <f>VLOOKUP(A913,CustomerDetail!A:F,6,0)</f>
        <v>#N/A</v>
      </c>
      <c r="I913" t="e">
        <f>VLOOKUP(A913,CustomerDetail!A:G,7,0)</f>
        <v>#N/A</v>
      </c>
      <c r="J913" t="e">
        <f>VLOOKUP(E913,Mob.SalesPersons!C:E,3,0)</f>
        <v>#N/A</v>
      </c>
    </row>
    <row r="914" spans="1:10" x14ac:dyDescent="0.3">
      <c r="A914"/>
      <c r="B914" s="4" t="e">
        <f>VLOOKUP(A914,DO_Itemwise!A:G,2,FALSE)</f>
        <v>#N/A</v>
      </c>
      <c r="C914" s="6" t="e">
        <f>VLOOKUP(A914,DO_Itemwise!A:G,3,FALSE)</f>
        <v>#N/A</v>
      </c>
      <c r="D914" t="e">
        <f>VLOOKUP(A914,DO_Itemwise!A:G,4,FALSE)</f>
        <v>#N/A</v>
      </c>
      <c r="E914" t="e">
        <f>VLOOKUP(A914,CustomerDetail!A:E,5,0)</f>
        <v>#N/A</v>
      </c>
      <c r="F914" s="6" t="e">
        <f>VLOOKUP(E914,Mob.SalesPersons!C:D,2,0)</f>
        <v>#N/A</v>
      </c>
      <c r="G914" t="str">
        <f>IFERROR(VLOOKUP(D914,CUSTOMER!A:B,2,FALSE),"None")</f>
        <v>None</v>
      </c>
      <c r="H914" t="e">
        <f>VLOOKUP(A914,CustomerDetail!A:F,6,0)</f>
        <v>#N/A</v>
      </c>
      <c r="I914" t="e">
        <f>VLOOKUP(A914,CustomerDetail!A:G,7,0)</f>
        <v>#N/A</v>
      </c>
      <c r="J914" t="e">
        <f>VLOOKUP(E914,Mob.SalesPersons!C:E,3,0)</f>
        <v>#N/A</v>
      </c>
    </row>
    <row r="915" spans="1:10" x14ac:dyDescent="0.3">
      <c r="A915"/>
      <c r="B915" s="4" t="e">
        <f>VLOOKUP(A915,DO_Itemwise!A:G,2,FALSE)</f>
        <v>#N/A</v>
      </c>
      <c r="C915" s="6" t="e">
        <f>VLOOKUP(A915,DO_Itemwise!A:G,3,FALSE)</f>
        <v>#N/A</v>
      </c>
      <c r="D915" t="e">
        <f>VLOOKUP(A915,DO_Itemwise!A:G,4,FALSE)</f>
        <v>#N/A</v>
      </c>
      <c r="E915" t="e">
        <f>VLOOKUP(A915,CustomerDetail!A:E,5,0)</f>
        <v>#N/A</v>
      </c>
      <c r="F915" s="6" t="e">
        <f>VLOOKUP(E915,Mob.SalesPersons!C:D,2,0)</f>
        <v>#N/A</v>
      </c>
      <c r="G915" t="str">
        <f>IFERROR(VLOOKUP(D915,CUSTOMER!A:B,2,FALSE),"None")</f>
        <v>None</v>
      </c>
      <c r="H915" t="e">
        <f>VLOOKUP(A915,CustomerDetail!A:F,6,0)</f>
        <v>#N/A</v>
      </c>
      <c r="I915" t="e">
        <f>VLOOKUP(A915,CustomerDetail!A:G,7,0)</f>
        <v>#N/A</v>
      </c>
      <c r="J915" t="e">
        <f>VLOOKUP(E915,Mob.SalesPersons!C:E,3,0)</f>
        <v>#N/A</v>
      </c>
    </row>
    <row r="916" spans="1:10" x14ac:dyDescent="0.3">
      <c r="A916"/>
      <c r="B916" s="4" t="e">
        <f>VLOOKUP(A916,DO_Itemwise!A:G,2,FALSE)</f>
        <v>#N/A</v>
      </c>
      <c r="C916" s="6" t="e">
        <f>VLOOKUP(A916,DO_Itemwise!A:G,3,FALSE)</f>
        <v>#N/A</v>
      </c>
      <c r="D916" t="e">
        <f>VLOOKUP(A916,DO_Itemwise!A:G,4,FALSE)</f>
        <v>#N/A</v>
      </c>
      <c r="E916" t="e">
        <f>VLOOKUP(A916,CustomerDetail!A:E,5,0)</f>
        <v>#N/A</v>
      </c>
      <c r="F916" s="6" t="e">
        <f>VLOOKUP(E916,Mob.SalesPersons!C:D,2,0)</f>
        <v>#N/A</v>
      </c>
      <c r="G916" t="str">
        <f>IFERROR(VLOOKUP(D916,CUSTOMER!A:B,2,FALSE),"None")</f>
        <v>None</v>
      </c>
      <c r="H916" t="e">
        <f>VLOOKUP(A916,CustomerDetail!A:F,6,0)</f>
        <v>#N/A</v>
      </c>
      <c r="I916" t="e">
        <f>VLOOKUP(A916,CustomerDetail!A:G,7,0)</f>
        <v>#N/A</v>
      </c>
      <c r="J916" t="e">
        <f>VLOOKUP(E916,Mob.SalesPersons!C:E,3,0)</f>
        <v>#N/A</v>
      </c>
    </row>
    <row r="917" spans="1:10" x14ac:dyDescent="0.3">
      <c r="A917"/>
      <c r="B917" s="4" t="e">
        <f>VLOOKUP(A917,DO_Itemwise!A:G,2,FALSE)</f>
        <v>#N/A</v>
      </c>
      <c r="C917" s="6" t="e">
        <f>VLOOKUP(A917,DO_Itemwise!A:G,3,FALSE)</f>
        <v>#N/A</v>
      </c>
      <c r="D917" t="e">
        <f>VLOOKUP(A917,DO_Itemwise!A:G,4,FALSE)</f>
        <v>#N/A</v>
      </c>
      <c r="E917" t="e">
        <f>VLOOKUP(A917,CustomerDetail!A:E,5,0)</f>
        <v>#N/A</v>
      </c>
      <c r="F917" s="6" t="e">
        <f>VLOOKUP(E917,Mob.SalesPersons!C:D,2,0)</f>
        <v>#N/A</v>
      </c>
      <c r="G917" t="str">
        <f>IFERROR(VLOOKUP(D917,CUSTOMER!A:B,2,FALSE),"None")</f>
        <v>None</v>
      </c>
      <c r="H917" t="e">
        <f>VLOOKUP(A917,CustomerDetail!A:F,6,0)</f>
        <v>#N/A</v>
      </c>
      <c r="I917" t="e">
        <f>VLOOKUP(A917,CustomerDetail!A:G,7,0)</f>
        <v>#N/A</v>
      </c>
      <c r="J917" t="e">
        <f>VLOOKUP(E917,Mob.SalesPersons!C:E,3,0)</f>
        <v>#N/A</v>
      </c>
    </row>
    <row r="918" spans="1:10" x14ac:dyDescent="0.3">
      <c r="A918"/>
      <c r="B918" s="4" t="e">
        <f>VLOOKUP(A918,DO_Itemwise!A:G,2,FALSE)</f>
        <v>#N/A</v>
      </c>
      <c r="C918" s="6" t="e">
        <f>VLOOKUP(A918,DO_Itemwise!A:G,3,FALSE)</f>
        <v>#N/A</v>
      </c>
      <c r="D918" t="e">
        <f>VLOOKUP(A918,DO_Itemwise!A:G,4,FALSE)</f>
        <v>#N/A</v>
      </c>
      <c r="E918" t="e">
        <f>VLOOKUP(A918,CustomerDetail!A:E,5,0)</f>
        <v>#N/A</v>
      </c>
      <c r="F918" s="6" t="e">
        <f>VLOOKUP(E918,Mob.SalesPersons!C:D,2,0)</f>
        <v>#N/A</v>
      </c>
      <c r="G918" t="str">
        <f>IFERROR(VLOOKUP(D918,CUSTOMER!A:B,2,FALSE),"None")</f>
        <v>None</v>
      </c>
      <c r="H918" t="e">
        <f>VLOOKUP(A918,CustomerDetail!A:F,6,0)</f>
        <v>#N/A</v>
      </c>
      <c r="I918" t="e">
        <f>VLOOKUP(A918,CustomerDetail!A:G,7,0)</f>
        <v>#N/A</v>
      </c>
      <c r="J918" t="e">
        <f>VLOOKUP(E918,Mob.SalesPersons!C:E,3,0)</f>
        <v>#N/A</v>
      </c>
    </row>
    <row r="919" spans="1:10" x14ac:dyDescent="0.3">
      <c r="A919"/>
      <c r="B919" s="4" t="e">
        <f>VLOOKUP(A919,DO_Itemwise!A:G,2,FALSE)</f>
        <v>#N/A</v>
      </c>
      <c r="C919" s="6" t="e">
        <f>VLOOKUP(A919,DO_Itemwise!A:G,3,FALSE)</f>
        <v>#N/A</v>
      </c>
      <c r="D919" t="e">
        <f>VLOOKUP(A919,DO_Itemwise!A:G,4,FALSE)</f>
        <v>#N/A</v>
      </c>
      <c r="E919" t="e">
        <f>VLOOKUP(A919,CustomerDetail!A:E,5,0)</f>
        <v>#N/A</v>
      </c>
      <c r="F919" s="6" t="e">
        <f>VLOOKUP(E919,Mob.SalesPersons!C:D,2,0)</f>
        <v>#N/A</v>
      </c>
      <c r="G919" t="str">
        <f>IFERROR(VLOOKUP(D919,CUSTOMER!A:B,2,FALSE),"None")</f>
        <v>None</v>
      </c>
      <c r="H919" t="e">
        <f>VLOOKUP(A919,CustomerDetail!A:F,6,0)</f>
        <v>#N/A</v>
      </c>
      <c r="I919" t="e">
        <f>VLOOKUP(A919,CustomerDetail!A:G,7,0)</f>
        <v>#N/A</v>
      </c>
      <c r="J919" t="e">
        <f>VLOOKUP(E919,Mob.SalesPersons!C:E,3,0)</f>
        <v>#N/A</v>
      </c>
    </row>
    <row r="920" spans="1:10" x14ac:dyDescent="0.3">
      <c r="A920"/>
      <c r="B920" s="4" t="e">
        <f>VLOOKUP(A920,DO_Itemwise!A:G,2,FALSE)</f>
        <v>#N/A</v>
      </c>
      <c r="C920" s="6" t="e">
        <f>VLOOKUP(A920,DO_Itemwise!A:G,3,FALSE)</f>
        <v>#N/A</v>
      </c>
      <c r="D920" t="e">
        <f>VLOOKUP(A920,DO_Itemwise!A:G,4,FALSE)</f>
        <v>#N/A</v>
      </c>
      <c r="E920" t="e">
        <f>VLOOKUP(A920,CustomerDetail!A:E,5,0)</f>
        <v>#N/A</v>
      </c>
      <c r="F920" s="6" t="e">
        <f>VLOOKUP(E920,Mob.SalesPersons!C:D,2,0)</f>
        <v>#N/A</v>
      </c>
      <c r="G920" t="str">
        <f>IFERROR(VLOOKUP(D920,CUSTOMER!A:B,2,FALSE),"None")</f>
        <v>None</v>
      </c>
      <c r="H920" t="e">
        <f>VLOOKUP(A920,CustomerDetail!A:F,6,0)</f>
        <v>#N/A</v>
      </c>
      <c r="I920" t="e">
        <f>VLOOKUP(A920,CustomerDetail!A:G,7,0)</f>
        <v>#N/A</v>
      </c>
      <c r="J920" t="e">
        <f>VLOOKUP(E920,Mob.SalesPersons!C:E,3,0)</f>
        <v>#N/A</v>
      </c>
    </row>
    <row r="921" spans="1:10" x14ac:dyDescent="0.3">
      <c r="A921"/>
      <c r="B921" s="4" t="e">
        <f>VLOOKUP(A921,DO_Itemwise!A:G,2,FALSE)</f>
        <v>#N/A</v>
      </c>
      <c r="C921" s="6" t="e">
        <f>VLOOKUP(A921,DO_Itemwise!A:G,3,FALSE)</f>
        <v>#N/A</v>
      </c>
      <c r="D921" t="e">
        <f>VLOOKUP(A921,DO_Itemwise!A:G,4,FALSE)</f>
        <v>#N/A</v>
      </c>
      <c r="E921" t="e">
        <f>VLOOKUP(A921,CustomerDetail!A:E,5,0)</f>
        <v>#N/A</v>
      </c>
      <c r="F921" s="6" t="e">
        <f>VLOOKUP(E921,Mob.SalesPersons!C:D,2,0)</f>
        <v>#N/A</v>
      </c>
      <c r="G921" t="str">
        <f>IFERROR(VLOOKUP(D921,CUSTOMER!A:B,2,FALSE),"None")</f>
        <v>None</v>
      </c>
      <c r="H921" t="e">
        <f>VLOOKUP(A921,CustomerDetail!A:F,6,0)</f>
        <v>#N/A</v>
      </c>
      <c r="I921" t="e">
        <f>VLOOKUP(A921,CustomerDetail!A:G,7,0)</f>
        <v>#N/A</v>
      </c>
      <c r="J921" t="e">
        <f>VLOOKUP(E921,Mob.SalesPersons!C:E,3,0)</f>
        <v>#N/A</v>
      </c>
    </row>
    <row r="922" spans="1:10" x14ac:dyDescent="0.3">
      <c r="A922"/>
      <c r="B922" s="4" t="e">
        <f>VLOOKUP(A922,DO_Itemwise!A:G,2,FALSE)</f>
        <v>#N/A</v>
      </c>
      <c r="C922" s="6" t="e">
        <f>VLOOKUP(A922,DO_Itemwise!A:G,3,FALSE)</f>
        <v>#N/A</v>
      </c>
      <c r="D922" t="e">
        <f>VLOOKUP(A922,DO_Itemwise!A:G,4,FALSE)</f>
        <v>#N/A</v>
      </c>
      <c r="E922" t="e">
        <f>VLOOKUP(A922,CustomerDetail!A:E,5,0)</f>
        <v>#N/A</v>
      </c>
      <c r="F922" s="6" t="e">
        <f>VLOOKUP(E922,Mob.SalesPersons!C:D,2,0)</f>
        <v>#N/A</v>
      </c>
      <c r="G922" t="str">
        <f>IFERROR(VLOOKUP(D922,CUSTOMER!A:B,2,FALSE),"None")</f>
        <v>None</v>
      </c>
      <c r="H922" t="e">
        <f>VLOOKUP(A922,CustomerDetail!A:F,6,0)</f>
        <v>#N/A</v>
      </c>
      <c r="I922" t="e">
        <f>VLOOKUP(A922,CustomerDetail!A:G,7,0)</f>
        <v>#N/A</v>
      </c>
      <c r="J922" t="e">
        <f>VLOOKUP(E922,Mob.SalesPersons!C:E,3,0)</f>
        <v>#N/A</v>
      </c>
    </row>
    <row r="923" spans="1:10" x14ac:dyDescent="0.3">
      <c r="A923"/>
      <c r="B923" s="4" t="e">
        <f>VLOOKUP(A923,DO_Itemwise!A:G,2,FALSE)</f>
        <v>#N/A</v>
      </c>
      <c r="C923" s="6" t="e">
        <f>VLOOKUP(A923,DO_Itemwise!A:G,3,FALSE)</f>
        <v>#N/A</v>
      </c>
      <c r="D923" t="e">
        <f>VLOOKUP(A923,DO_Itemwise!A:G,4,FALSE)</f>
        <v>#N/A</v>
      </c>
      <c r="E923" t="e">
        <f>VLOOKUP(A923,CustomerDetail!A:E,5,0)</f>
        <v>#N/A</v>
      </c>
      <c r="F923" s="6" t="e">
        <f>VLOOKUP(E923,Mob.SalesPersons!C:D,2,0)</f>
        <v>#N/A</v>
      </c>
      <c r="G923" t="str">
        <f>IFERROR(VLOOKUP(D923,CUSTOMER!A:B,2,FALSE),"None")</f>
        <v>None</v>
      </c>
      <c r="H923" t="e">
        <f>VLOOKUP(A923,CustomerDetail!A:F,6,0)</f>
        <v>#N/A</v>
      </c>
      <c r="I923" t="e">
        <f>VLOOKUP(A923,CustomerDetail!A:G,7,0)</f>
        <v>#N/A</v>
      </c>
      <c r="J923" t="e">
        <f>VLOOKUP(E923,Mob.SalesPersons!C:E,3,0)</f>
        <v>#N/A</v>
      </c>
    </row>
    <row r="924" spans="1:10" x14ac:dyDescent="0.3">
      <c r="A924"/>
      <c r="B924" s="4" t="e">
        <f>VLOOKUP(A924,DO_Itemwise!A:G,2,FALSE)</f>
        <v>#N/A</v>
      </c>
      <c r="C924" s="6" t="e">
        <f>VLOOKUP(A924,DO_Itemwise!A:G,3,FALSE)</f>
        <v>#N/A</v>
      </c>
      <c r="D924" t="e">
        <f>VLOOKUP(A924,DO_Itemwise!A:G,4,FALSE)</f>
        <v>#N/A</v>
      </c>
      <c r="E924" t="e">
        <f>VLOOKUP(A924,CustomerDetail!A:E,5,0)</f>
        <v>#N/A</v>
      </c>
      <c r="F924" s="6" t="e">
        <f>VLOOKUP(E924,Mob.SalesPersons!C:D,2,0)</f>
        <v>#N/A</v>
      </c>
      <c r="G924" t="str">
        <f>IFERROR(VLOOKUP(D924,CUSTOMER!A:B,2,FALSE),"None")</f>
        <v>None</v>
      </c>
      <c r="H924" t="e">
        <f>VLOOKUP(A924,CustomerDetail!A:F,6,0)</f>
        <v>#N/A</v>
      </c>
      <c r="I924" t="e">
        <f>VLOOKUP(A924,CustomerDetail!A:G,7,0)</f>
        <v>#N/A</v>
      </c>
      <c r="J924" t="e">
        <f>VLOOKUP(E924,Mob.SalesPersons!C:E,3,0)</f>
        <v>#N/A</v>
      </c>
    </row>
    <row r="925" spans="1:10" x14ac:dyDescent="0.3">
      <c r="A925"/>
      <c r="B925" s="4" t="e">
        <f>VLOOKUP(A925,DO_Itemwise!A:G,2,FALSE)</f>
        <v>#N/A</v>
      </c>
      <c r="C925" s="6" t="e">
        <f>VLOOKUP(A925,DO_Itemwise!A:G,3,FALSE)</f>
        <v>#N/A</v>
      </c>
      <c r="D925" t="e">
        <f>VLOOKUP(A925,DO_Itemwise!A:G,4,FALSE)</f>
        <v>#N/A</v>
      </c>
      <c r="E925" t="e">
        <f>VLOOKUP(A925,CustomerDetail!A:E,5,0)</f>
        <v>#N/A</v>
      </c>
      <c r="F925" s="6" t="e">
        <f>VLOOKUP(E925,Mob.SalesPersons!C:D,2,0)</f>
        <v>#N/A</v>
      </c>
      <c r="G925" t="str">
        <f>IFERROR(VLOOKUP(D925,CUSTOMER!A:B,2,FALSE),"None")</f>
        <v>None</v>
      </c>
      <c r="H925" t="e">
        <f>VLOOKUP(A925,CustomerDetail!A:F,6,0)</f>
        <v>#N/A</v>
      </c>
      <c r="I925" t="e">
        <f>VLOOKUP(A925,CustomerDetail!A:G,7,0)</f>
        <v>#N/A</v>
      </c>
      <c r="J925" t="e">
        <f>VLOOKUP(E925,Mob.SalesPersons!C:E,3,0)</f>
        <v>#N/A</v>
      </c>
    </row>
    <row r="926" spans="1:10" x14ac:dyDescent="0.3">
      <c r="A926"/>
      <c r="B926" s="4" t="e">
        <f>VLOOKUP(A926,DO_Itemwise!A:G,2,FALSE)</f>
        <v>#N/A</v>
      </c>
      <c r="C926" s="6" t="e">
        <f>VLOOKUP(A926,DO_Itemwise!A:G,3,FALSE)</f>
        <v>#N/A</v>
      </c>
      <c r="D926" t="e">
        <f>VLOOKUP(A926,DO_Itemwise!A:G,4,FALSE)</f>
        <v>#N/A</v>
      </c>
      <c r="E926" t="e">
        <f>VLOOKUP(A926,CustomerDetail!A:E,5,0)</f>
        <v>#N/A</v>
      </c>
      <c r="F926" s="6" t="e">
        <f>VLOOKUP(E926,Mob.SalesPersons!C:D,2,0)</f>
        <v>#N/A</v>
      </c>
      <c r="G926" t="str">
        <f>IFERROR(VLOOKUP(D926,CUSTOMER!A:B,2,FALSE),"None")</f>
        <v>None</v>
      </c>
      <c r="H926" t="e">
        <f>VLOOKUP(A926,CustomerDetail!A:F,6,0)</f>
        <v>#N/A</v>
      </c>
      <c r="I926" t="e">
        <f>VLOOKUP(A926,CustomerDetail!A:G,7,0)</f>
        <v>#N/A</v>
      </c>
      <c r="J926" t="e">
        <f>VLOOKUP(E926,Mob.SalesPersons!C:E,3,0)</f>
        <v>#N/A</v>
      </c>
    </row>
    <row r="927" spans="1:10" x14ac:dyDescent="0.3">
      <c r="A927"/>
      <c r="B927" s="4" t="e">
        <f>VLOOKUP(A927,DO_Itemwise!A:G,2,FALSE)</f>
        <v>#N/A</v>
      </c>
      <c r="C927" s="6" t="e">
        <f>VLOOKUP(A927,DO_Itemwise!A:G,3,FALSE)</f>
        <v>#N/A</v>
      </c>
      <c r="D927" t="e">
        <f>VLOOKUP(A927,DO_Itemwise!A:G,4,FALSE)</f>
        <v>#N/A</v>
      </c>
      <c r="E927" t="e">
        <f>VLOOKUP(A927,CustomerDetail!A:E,5,0)</f>
        <v>#N/A</v>
      </c>
      <c r="F927" s="6" t="e">
        <f>VLOOKUP(E927,Mob.SalesPersons!C:D,2,0)</f>
        <v>#N/A</v>
      </c>
      <c r="G927" t="str">
        <f>IFERROR(VLOOKUP(D927,CUSTOMER!A:B,2,FALSE),"None")</f>
        <v>None</v>
      </c>
      <c r="H927" t="e">
        <f>VLOOKUP(A927,CustomerDetail!A:F,6,0)</f>
        <v>#N/A</v>
      </c>
      <c r="I927" t="e">
        <f>VLOOKUP(A927,CustomerDetail!A:G,7,0)</f>
        <v>#N/A</v>
      </c>
      <c r="J927" t="e">
        <f>VLOOKUP(E927,Mob.SalesPersons!C:E,3,0)</f>
        <v>#N/A</v>
      </c>
    </row>
    <row r="928" spans="1:10" x14ac:dyDescent="0.3">
      <c r="A928"/>
      <c r="B928" s="4" t="e">
        <f>VLOOKUP(A928,DO_Itemwise!A:G,2,FALSE)</f>
        <v>#N/A</v>
      </c>
      <c r="C928" s="6" t="e">
        <f>VLOOKUP(A928,DO_Itemwise!A:G,3,FALSE)</f>
        <v>#N/A</v>
      </c>
      <c r="D928" t="e">
        <f>VLOOKUP(A928,DO_Itemwise!A:G,4,FALSE)</f>
        <v>#N/A</v>
      </c>
      <c r="E928" t="e">
        <f>VLOOKUP(A928,CustomerDetail!A:E,5,0)</f>
        <v>#N/A</v>
      </c>
      <c r="F928" s="6" t="e">
        <f>VLOOKUP(E928,Mob.SalesPersons!C:D,2,0)</f>
        <v>#N/A</v>
      </c>
      <c r="G928" t="str">
        <f>IFERROR(VLOOKUP(D928,CUSTOMER!A:B,2,FALSE),"None")</f>
        <v>None</v>
      </c>
      <c r="H928" t="e">
        <f>VLOOKUP(A928,CustomerDetail!A:F,6,0)</f>
        <v>#N/A</v>
      </c>
      <c r="I928" t="e">
        <f>VLOOKUP(A928,CustomerDetail!A:G,7,0)</f>
        <v>#N/A</v>
      </c>
      <c r="J928" t="e">
        <f>VLOOKUP(E928,Mob.SalesPersons!C:E,3,0)</f>
        <v>#N/A</v>
      </c>
    </row>
    <row r="929" spans="1:10" x14ac:dyDescent="0.3">
      <c r="A929"/>
      <c r="B929" s="4" t="e">
        <f>VLOOKUP(A929,DO_Itemwise!A:G,2,FALSE)</f>
        <v>#N/A</v>
      </c>
      <c r="C929" s="6" t="e">
        <f>VLOOKUP(A929,DO_Itemwise!A:G,3,FALSE)</f>
        <v>#N/A</v>
      </c>
      <c r="D929" t="e">
        <f>VLOOKUP(A929,DO_Itemwise!A:G,4,FALSE)</f>
        <v>#N/A</v>
      </c>
      <c r="E929" t="e">
        <f>VLOOKUP(A929,CustomerDetail!A:E,5,0)</f>
        <v>#N/A</v>
      </c>
      <c r="F929" s="6" t="e">
        <f>VLOOKUP(E929,Mob.SalesPersons!C:D,2,0)</f>
        <v>#N/A</v>
      </c>
      <c r="G929" t="str">
        <f>IFERROR(VLOOKUP(D929,CUSTOMER!A:B,2,FALSE),"None")</f>
        <v>None</v>
      </c>
      <c r="H929" t="e">
        <f>VLOOKUP(A929,CustomerDetail!A:F,6,0)</f>
        <v>#N/A</v>
      </c>
      <c r="I929" t="e">
        <f>VLOOKUP(A929,CustomerDetail!A:G,7,0)</f>
        <v>#N/A</v>
      </c>
      <c r="J929" t="e">
        <f>VLOOKUP(E929,Mob.SalesPersons!C:E,3,0)</f>
        <v>#N/A</v>
      </c>
    </row>
    <row r="930" spans="1:10" x14ac:dyDescent="0.3">
      <c r="A930"/>
      <c r="B930" s="4" t="e">
        <f>VLOOKUP(A930,DO_Itemwise!A:G,2,FALSE)</f>
        <v>#N/A</v>
      </c>
      <c r="C930" s="6" t="e">
        <f>VLOOKUP(A930,DO_Itemwise!A:G,3,FALSE)</f>
        <v>#N/A</v>
      </c>
      <c r="D930" t="e">
        <f>VLOOKUP(A930,DO_Itemwise!A:G,4,FALSE)</f>
        <v>#N/A</v>
      </c>
      <c r="E930" t="e">
        <f>VLOOKUP(A930,CustomerDetail!A:E,5,0)</f>
        <v>#N/A</v>
      </c>
      <c r="F930" s="6" t="e">
        <f>VLOOKUP(E930,Mob.SalesPersons!C:D,2,0)</f>
        <v>#N/A</v>
      </c>
      <c r="G930" t="str">
        <f>IFERROR(VLOOKUP(D930,CUSTOMER!A:B,2,FALSE),"None")</f>
        <v>None</v>
      </c>
      <c r="H930" t="e">
        <f>VLOOKUP(A930,CustomerDetail!A:F,6,0)</f>
        <v>#N/A</v>
      </c>
      <c r="I930" t="e">
        <f>VLOOKUP(A930,CustomerDetail!A:G,7,0)</f>
        <v>#N/A</v>
      </c>
      <c r="J930" t="e">
        <f>VLOOKUP(E930,Mob.SalesPersons!C:E,3,0)</f>
        <v>#N/A</v>
      </c>
    </row>
    <row r="931" spans="1:10" x14ac:dyDescent="0.3">
      <c r="A931"/>
      <c r="B931" s="4" t="e">
        <f>VLOOKUP(A931,DO_Itemwise!A:G,2,FALSE)</f>
        <v>#N/A</v>
      </c>
      <c r="C931" s="6" t="e">
        <f>VLOOKUP(A931,DO_Itemwise!A:G,3,FALSE)</f>
        <v>#N/A</v>
      </c>
      <c r="D931" t="e">
        <f>VLOOKUP(A931,DO_Itemwise!A:G,4,FALSE)</f>
        <v>#N/A</v>
      </c>
      <c r="E931" t="e">
        <f>VLOOKUP(A931,CustomerDetail!A:E,5,0)</f>
        <v>#N/A</v>
      </c>
      <c r="F931" s="6" t="e">
        <f>VLOOKUP(E931,Mob.SalesPersons!C:D,2,0)</f>
        <v>#N/A</v>
      </c>
      <c r="G931" t="str">
        <f>IFERROR(VLOOKUP(D931,CUSTOMER!A:B,2,FALSE),"None")</f>
        <v>None</v>
      </c>
      <c r="H931" t="e">
        <f>VLOOKUP(A931,CustomerDetail!A:F,6,0)</f>
        <v>#N/A</v>
      </c>
      <c r="I931" t="e">
        <f>VLOOKUP(A931,CustomerDetail!A:G,7,0)</f>
        <v>#N/A</v>
      </c>
      <c r="J931" t="e">
        <f>VLOOKUP(E931,Mob.SalesPersons!C:E,3,0)</f>
        <v>#N/A</v>
      </c>
    </row>
    <row r="932" spans="1:10" x14ac:dyDescent="0.3">
      <c r="A932"/>
      <c r="B932" s="4" t="e">
        <f>VLOOKUP(A932,DO_Itemwise!A:G,2,FALSE)</f>
        <v>#N/A</v>
      </c>
      <c r="C932" s="6" t="e">
        <f>VLOOKUP(A932,DO_Itemwise!A:G,3,FALSE)</f>
        <v>#N/A</v>
      </c>
      <c r="D932" t="e">
        <f>VLOOKUP(A932,DO_Itemwise!A:G,4,FALSE)</f>
        <v>#N/A</v>
      </c>
      <c r="E932" t="e">
        <f>VLOOKUP(A932,CustomerDetail!A:E,5,0)</f>
        <v>#N/A</v>
      </c>
      <c r="F932" s="6" t="e">
        <f>VLOOKUP(E932,Mob.SalesPersons!C:D,2,0)</f>
        <v>#N/A</v>
      </c>
      <c r="G932" t="str">
        <f>IFERROR(VLOOKUP(D932,CUSTOMER!A:B,2,FALSE),"None")</f>
        <v>None</v>
      </c>
      <c r="H932" t="e">
        <f>VLOOKUP(A932,CustomerDetail!A:F,6,0)</f>
        <v>#N/A</v>
      </c>
      <c r="I932" t="e">
        <f>VLOOKUP(A932,CustomerDetail!A:G,7,0)</f>
        <v>#N/A</v>
      </c>
      <c r="J932" t="e">
        <f>VLOOKUP(E932,Mob.SalesPersons!C:E,3,0)</f>
        <v>#N/A</v>
      </c>
    </row>
    <row r="933" spans="1:10" x14ac:dyDescent="0.3">
      <c r="A933"/>
      <c r="B933" s="4" t="e">
        <f>VLOOKUP(A933,DO_Itemwise!A:G,2,FALSE)</f>
        <v>#N/A</v>
      </c>
      <c r="C933" s="6" t="e">
        <f>VLOOKUP(A933,DO_Itemwise!A:G,3,FALSE)</f>
        <v>#N/A</v>
      </c>
      <c r="D933" t="e">
        <f>VLOOKUP(A933,DO_Itemwise!A:G,4,FALSE)</f>
        <v>#N/A</v>
      </c>
      <c r="E933" t="e">
        <f>VLOOKUP(A933,CustomerDetail!A:E,5,0)</f>
        <v>#N/A</v>
      </c>
      <c r="F933" s="6" t="e">
        <f>VLOOKUP(E933,Mob.SalesPersons!C:D,2,0)</f>
        <v>#N/A</v>
      </c>
      <c r="G933" t="str">
        <f>IFERROR(VLOOKUP(D933,CUSTOMER!A:B,2,FALSE),"None")</f>
        <v>None</v>
      </c>
      <c r="H933" t="e">
        <f>VLOOKUP(A933,CustomerDetail!A:F,6,0)</f>
        <v>#N/A</v>
      </c>
      <c r="I933" t="e">
        <f>VLOOKUP(A933,CustomerDetail!A:G,7,0)</f>
        <v>#N/A</v>
      </c>
      <c r="J933" t="e">
        <f>VLOOKUP(E933,Mob.SalesPersons!C:E,3,0)</f>
        <v>#N/A</v>
      </c>
    </row>
    <row r="934" spans="1:10" x14ac:dyDescent="0.3">
      <c r="A934"/>
      <c r="B934" s="4" t="e">
        <f>VLOOKUP(A934,DO_Itemwise!A:G,2,FALSE)</f>
        <v>#N/A</v>
      </c>
      <c r="C934" s="6" t="e">
        <f>VLOOKUP(A934,DO_Itemwise!A:G,3,FALSE)</f>
        <v>#N/A</v>
      </c>
      <c r="D934" t="e">
        <f>VLOOKUP(A934,DO_Itemwise!A:G,4,FALSE)</f>
        <v>#N/A</v>
      </c>
      <c r="E934" t="e">
        <f>VLOOKUP(A934,CustomerDetail!A:E,5,0)</f>
        <v>#N/A</v>
      </c>
      <c r="F934" s="6" t="e">
        <f>VLOOKUP(E934,Mob.SalesPersons!C:D,2,0)</f>
        <v>#N/A</v>
      </c>
      <c r="G934" t="str">
        <f>IFERROR(VLOOKUP(D934,CUSTOMER!A:B,2,FALSE),"None")</f>
        <v>None</v>
      </c>
      <c r="H934" t="e">
        <f>VLOOKUP(A934,CustomerDetail!A:F,6,0)</f>
        <v>#N/A</v>
      </c>
      <c r="I934" t="e">
        <f>VLOOKUP(A934,CustomerDetail!A:G,7,0)</f>
        <v>#N/A</v>
      </c>
      <c r="J934" t="e">
        <f>VLOOKUP(E934,Mob.SalesPersons!C:E,3,0)</f>
        <v>#N/A</v>
      </c>
    </row>
    <row r="935" spans="1:10" x14ac:dyDescent="0.3">
      <c r="A935"/>
      <c r="B935" s="4" t="e">
        <f>VLOOKUP(A935,DO_Itemwise!A:G,2,FALSE)</f>
        <v>#N/A</v>
      </c>
      <c r="C935" s="6" t="e">
        <f>VLOOKUP(A935,DO_Itemwise!A:G,3,FALSE)</f>
        <v>#N/A</v>
      </c>
      <c r="D935" t="e">
        <f>VLOOKUP(A935,DO_Itemwise!A:G,4,FALSE)</f>
        <v>#N/A</v>
      </c>
      <c r="E935" t="e">
        <f>VLOOKUP(A935,CustomerDetail!A:E,5,0)</f>
        <v>#N/A</v>
      </c>
      <c r="F935" s="6" t="e">
        <f>VLOOKUP(E935,Mob.SalesPersons!C:D,2,0)</f>
        <v>#N/A</v>
      </c>
      <c r="G935" t="str">
        <f>IFERROR(VLOOKUP(D935,CUSTOMER!A:B,2,FALSE),"None")</f>
        <v>None</v>
      </c>
      <c r="H935" t="e">
        <f>VLOOKUP(A935,CustomerDetail!A:F,6,0)</f>
        <v>#N/A</v>
      </c>
      <c r="I935" t="e">
        <f>VLOOKUP(A935,CustomerDetail!A:G,7,0)</f>
        <v>#N/A</v>
      </c>
      <c r="J935" t="e">
        <f>VLOOKUP(E935,Mob.SalesPersons!C:E,3,0)</f>
        <v>#N/A</v>
      </c>
    </row>
    <row r="936" spans="1:10" x14ac:dyDescent="0.3">
      <c r="A936"/>
      <c r="B936" s="4" t="e">
        <f>VLOOKUP(A936,DO_Itemwise!A:G,2,FALSE)</f>
        <v>#N/A</v>
      </c>
      <c r="C936" s="6" t="e">
        <f>VLOOKUP(A936,DO_Itemwise!A:G,3,FALSE)</f>
        <v>#N/A</v>
      </c>
      <c r="D936" t="e">
        <f>VLOOKUP(A936,DO_Itemwise!A:G,4,FALSE)</f>
        <v>#N/A</v>
      </c>
      <c r="E936" t="e">
        <f>VLOOKUP(A936,CustomerDetail!A:E,5,0)</f>
        <v>#N/A</v>
      </c>
      <c r="F936" s="6" t="e">
        <f>VLOOKUP(E936,Mob.SalesPersons!C:D,2,0)</f>
        <v>#N/A</v>
      </c>
      <c r="G936" t="str">
        <f>IFERROR(VLOOKUP(D936,CUSTOMER!A:B,2,FALSE),"None")</f>
        <v>None</v>
      </c>
      <c r="H936" t="e">
        <f>VLOOKUP(A936,CustomerDetail!A:F,6,0)</f>
        <v>#N/A</v>
      </c>
      <c r="I936" t="e">
        <f>VLOOKUP(A936,CustomerDetail!A:G,7,0)</f>
        <v>#N/A</v>
      </c>
      <c r="J936" t="e">
        <f>VLOOKUP(E936,Mob.SalesPersons!C:E,3,0)</f>
        <v>#N/A</v>
      </c>
    </row>
    <row r="937" spans="1:10" x14ac:dyDescent="0.3">
      <c r="A937"/>
      <c r="B937" s="4" t="e">
        <f>VLOOKUP(A937,DO_Itemwise!A:G,2,FALSE)</f>
        <v>#N/A</v>
      </c>
      <c r="C937" s="6" t="e">
        <f>VLOOKUP(A937,DO_Itemwise!A:G,3,FALSE)</f>
        <v>#N/A</v>
      </c>
      <c r="D937" t="e">
        <f>VLOOKUP(A937,DO_Itemwise!A:G,4,FALSE)</f>
        <v>#N/A</v>
      </c>
      <c r="E937" t="e">
        <f>VLOOKUP(A937,CustomerDetail!A:E,5,0)</f>
        <v>#N/A</v>
      </c>
      <c r="F937" s="6" t="e">
        <f>VLOOKUP(E937,Mob.SalesPersons!C:D,2,0)</f>
        <v>#N/A</v>
      </c>
      <c r="G937" t="str">
        <f>IFERROR(VLOOKUP(D937,CUSTOMER!A:B,2,FALSE),"None")</f>
        <v>None</v>
      </c>
      <c r="H937" t="e">
        <f>VLOOKUP(A937,CustomerDetail!A:F,6,0)</f>
        <v>#N/A</v>
      </c>
      <c r="I937" t="e">
        <f>VLOOKUP(A937,CustomerDetail!A:G,7,0)</f>
        <v>#N/A</v>
      </c>
      <c r="J937" t="e">
        <f>VLOOKUP(E937,Mob.SalesPersons!C:E,3,0)</f>
        <v>#N/A</v>
      </c>
    </row>
    <row r="938" spans="1:10" x14ac:dyDescent="0.3">
      <c r="A938"/>
      <c r="B938" s="4" t="e">
        <f>VLOOKUP(A938,DO_Itemwise!A:G,2,FALSE)</f>
        <v>#N/A</v>
      </c>
      <c r="C938" s="6" t="e">
        <f>VLOOKUP(A938,DO_Itemwise!A:G,3,FALSE)</f>
        <v>#N/A</v>
      </c>
      <c r="D938" t="e">
        <f>VLOOKUP(A938,DO_Itemwise!A:G,4,FALSE)</f>
        <v>#N/A</v>
      </c>
      <c r="E938" t="e">
        <f>VLOOKUP(A938,CustomerDetail!A:E,5,0)</f>
        <v>#N/A</v>
      </c>
      <c r="F938" s="6" t="e">
        <f>VLOOKUP(E938,Mob.SalesPersons!C:D,2,0)</f>
        <v>#N/A</v>
      </c>
      <c r="G938" t="str">
        <f>IFERROR(VLOOKUP(D938,CUSTOMER!A:B,2,FALSE),"None")</f>
        <v>None</v>
      </c>
      <c r="H938" t="e">
        <f>VLOOKUP(A938,CustomerDetail!A:F,6,0)</f>
        <v>#N/A</v>
      </c>
      <c r="I938" t="e">
        <f>VLOOKUP(A938,CustomerDetail!A:G,7,0)</f>
        <v>#N/A</v>
      </c>
      <c r="J938" t="e">
        <f>VLOOKUP(E938,Mob.SalesPersons!C:E,3,0)</f>
        <v>#N/A</v>
      </c>
    </row>
    <row r="939" spans="1:10" x14ac:dyDescent="0.3">
      <c r="A939"/>
      <c r="B939" s="4" t="e">
        <f>VLOOKUP(A939,DO_Itemwise!A:G,2,FALSE)</f>
        <v>#N/A</v>
      </c>
      <c r="C939" s="6" t="e">
        <f>VLOOKUP(A939,DO_Itemwise!A:G,3,FALSE)</f>
        <v>#N/A</v>
      </c>
      <c r="D939" t="e">
        <f>VLOOKUP(A939,DO_Itemwise!A:G,4,FALSE)</f>
        <v>#N/A</v>
      </c>
      <c r="E939" t="e">
        <f>VLOOKUP(A939,CustomerDetail!A:E,5,0)</f>
        <v>#N/A</v>
      </c>
      <c r="F939" s="6" t="e">
        <f>VLOOKUP(E939,Mob.SalesPersons!C:D,2,0)</f>
        <v>#N/A</v>
      </c>
      <c r="G939" t="str">
        <f>IFERROR(VLOOKUP(D939,CUSTOMER!A:B,2,FALSE),"None")</f>
        <v>None</v>
      </c>
      <c r="H939" t="e">
        <f>VLOOKUP(A939,CustomerDetail!A:F,6,0)</f>
        <v>#N/A</v>
      </c>
      <c r="I939" t="e">
        <f>VLOOKUP(A939,CustomerDetail!A:G,7,0)</f>
        <v>#N/A</v>
      </c>
      <c r="J939" t="e">
        <f>VLOOKUP(E939,Mob.SalesPersons!C:E,3,0)</f>
        <v>#N/A</v>
      </c>
    </row>
    <row r="940" spans="1:10" x14ac:dyDescent="0.3">
      <c r="A940"/>
      <c r="B940" s="4" t="e">
        <f>VLOOKUP(A940,DO_Itemwise!A:G,2,FALSE)</f>
        <v>#N/A</v>
      </c>
      <c r="C940" s="6" t="e">
        <f>VLOOKUP(A940,DO_Itemwise!A:G,3,FALSE)</f>
        <v>#N/A</v>
      </c>
      <c r="D940" t="e">
        <f>VLOOKUP(A940,DO_Itemwise!A:G,4,FALSE)</f>
        <v>#N/A</v>
      </c>
      <c r="E940" t="e">
        <f>VLOOKUP(A940,CustomerDetail!A:E,5,0)</f>
        <v>#N/A</v>
      </c>
      <c r="F940" s="6" t="e">
        <f>VLOOKUP(E940,Mob.SalesPersons!C:D,2,0)</f>
        <v>#N/A</v>
      </c>
      <c r="G940" t="str">
        <f>IFERROR(VLOOKUP(D940,CUSTOMER!A:B,2,FALSE),"None")</f>
        <v>None</v>
      </c>
      <c r="H940" t="e">
        <f>VLOOKUP(A940,CustomerDetail!A:F,6,0)</f>
        <v>#N/A</v>
      </c>
      <c r="I940" t="e">
        <f>VLOOKUP(A940,CustomerDetail!A:G,7,0)</f>
        <v>#N/A</v>
      </c>
      <c r="J940" t="e">
        <f>VLOOKUP(E940,Mob.SalesPersons!C:E,3,0)</f>
        <v>#N/A</v>
      </c>
    </row>
    <row r="941" spans="1:10" x14ac:dyDescent="0.3">
      <c r="A941"/>
      <c r="B941" s="4" t="e">
        <f>VLOOKUP(A941,DO_Itemwise!A:G,2,FALSE)</f>
        <v>#N/A</v>
      </c>
      <c r="C941" s="6" t="e">
        <f>VLOOKUP(A941,DO_Itemwise!A:G,3,FALSE)</f>
        <v>#N/A</v>
      </c>
      <c r="D941" t="e">
        <f>VLOOKUP(A941,DO_Itemwise!A:G,4,FALSE)</f>
        <v>#N/A</v>
      </c>
      <c r="E941" t="e">
        <f>VLOOKUP(A941,CustomerDetail!A:E,5,0)</f>
        <v>#N/A</v>
      </c>
      <c r="F941" s="6" t="e">
        <f>VLOOKUP(E941,Mob.SalesPersons!C:D,2,0)</f>
        <v>#N/A</v>
      </c>
      <c r="G941" t="str">
        <f>IFERROR(VLOOKUP(D941,CUSTOMER!A:B,2,FALSE),"None")</f>
        <v>None</v>
      </c>
      <c r="H941" t="e">
        <f>VLOOKUP(A941,CustomerDetail!A:F,6,0)</f>
        <v>#N/A</v>
      </c>
      <c r="I941" t="e">
        <f>VLOOKUP(A941,CustomerDetail!A:G,7,0)</f>
        <v>#N/A</v>
      </c>
      <c r="J941" t="e">
        <f>VLOOKUP(E941,Mob.SalesPersons!C:E,3,0)</f>
        <v>#N/A</v>
      </c>
    </row>
    <row r="942" spans="1:10" x14ac:dyDescent="0.3">
      <c r="A942"/>
      <c r="B942" s="4" t="e">
        <f>VLOOKUP(A942,DO_Itemwise!A:G,2,FALSE)</f>
        <v>#N/A</v>
      </c>
      <c r="C942" s="6" t="e">
        <f>VLOOKUP(A942,DO_Itemwise!A:G,3,FALSE)</f>
        <v>#N/A</v>
      </c>
      <c r="D942" t="e">
        <f>VLOOKUP(A942,DO_Itemwise!A:G,4,FALSE)</f>
        <v>#N/A</v>
      </c>
      <c r="E942" t="e">
        <f>VLOOKUP(A942,CustomerDetail!A:E,5,0)</f>
        <v>#N/A</v>
      </c>
      <c r="F942" s="6" t="e">
        <f>VLOOKUP(E942,Mob.SalesPersons!C:D,2,0)</f>
        <v>#N/A</v>
      </c>
      <c r="G942" t="str">
        <f>IFERROR(VLOOKUP(D942,CUSTOMER!A:B,2,FALSE),"None")</f>
        <v>None</v>
      </c>
      <c r="H942" t="e">
        <f>VLOOKUP(A942,CustomerDetail!A:F,6,0)</f>
        <v>#N/A</v>
      </c>
      <c r="I942" t="e">
        <f>VLOOKUP(A942,CustomerDetail!A:G,7,0)</f>
        <v>#N/A</v>
      </c>
      <c r="J942" t="e">
        <f>VLOOKUP(E942,Mob.SalesPersons!C:E,3,0)</f>
        <v>#N/A</v>
      </c>
    </row>
    <row r="943" spans="1:10" x14ac:dyDescent="0.3">
      <c r="A943"/>
      <c r="B943" s="4" t="e">
        <f>VLOOKUP(A943,DO_Itemwise!A:G,2,FALSE)</f>
        <v>#N/A</v>
      </c>
      <c r="C943" s="6" t="e">
        <f>VLOOKUP(A943,DO_Itemwise!A:G,3,FALSE)</f>
        <v>#N/A</v>
      </c>
      <c r="D943" t="e">
        <f>VLOOKUP(A943,DO_Itemwise!A:G,4,FALSE)</f>
        <v>#N/A</v>
      </c>
      <c r="E943" t="e">
        <f>VLOOKUP(A943,CustomerDetail!A:E,5,0)</f>
        <v>#N/A</v>
      </c>
      <c r="F943" s="6" t="e">
        <f>VLOOKUP(E943,Mob.SalesPersons!C:D,2,0)</f>
        <v>#N/A</v>
      </c>
      <c r="G943" t="str">
        <f>IFERROR(VLOOKUP(D943,CUSTOMER!A:B,2,FALSE),"None")</f>
        <v>None</v>
      </c>
      <c r="H943" t="e">
        <f>VLOOKUP(A943,CustomerDetail!A:F,6,0)</f>
        <v>#N/A</v>
      </c>
      <c r="I943" t="e">
        <f>VLOOKUP(A943,CustomerDetail!A:G,7,0)</f>
        <v>#N/A</v>
      </c>
      <c r="J943" t="e">
        <f>VLOOKUP(E943,Mob.SalesPersons!C:E,3,0)</f>
        <v>#N/A</v>
      </c>
    </row>
    <row r="944" spans="1:10" x14ac:dyDescent="0.3">
      <c r="A944"/>
      <c r="B944" s="4" t="e">
        <f>VLOOKUP(A944,DO_Itemwise!A:G,2,FALSE)</f>
        <v>#N/A</v>
      </c>
      <c r="C944" s="6" t="e">
        <f>VLOOKUP(A944,DO_Itemwise!A:G,3,FALSE)</f>
        <v>#N/A</v>
      </c>
      <c r="D944" t="e">
        <f>VLOOKUP(A944,DO_Itemwise!A:G,4,FALSE)</f>
        <v>#N/A</v>
      </c>
      <c r="E944" t="e">
        <f>VLOOKUP(A944,CustomerDetail!A:E,5,0)</f>
        <v>#N/A</v>
      </c>
      <c r="F944" s="6" t="e">
        <f>VLOOKUP(E944,Mob.SalesPersons!C:D,2,0)</f>
        <v>#N/A</v>
      </c>
      <c r="G944" t="str">
        <f>IFERROR(VLOOKUP(D944,CUSTOMER!A:B,2,FALSE),"None")</f>
        <v>None</v>
      </c>
      <c r="H944" t="e">
        <f>VLOOKUP(A944,CustomerDetail!A:F,6,0)</f>
        <v>#N/A</v>
      </c>
      <c r="I944" t="e">
        <f>VLOOKUP(A944,CustomerDetail!A:G,7,0)</f>
        <v>#N/A</v>
      </c>
      <c r="J944" t="e">
        <f>VLOOKUP(E944,Mob.SalesPersons!C:E,3,0)</f>
        <v>#N/A</v>
      </c>
    </row>
    <row r="945" spans="1:10" x14ac:dyDescent="0.3">
      <c r="A945"/>
      <c r="B945" s="4" t="e">
        <f>VLOOKUP(A945,DO_Itemwise!A:G,2,FALSE)</f>
        <v>#N/A</v>
      </c>
      <c r="C945" s="6" t="e">
        <f>VLOOKUP(A945,DO_Itemwise!A:G,3,FALSE)</f>
        <v>#N/A</v>
      </c>
      <c r="D945" t="e">
        <f>VLOOKUP(A945,DO_Itemwise!A:G,4,FALSE)</f>
        <v>#N/A</v>
      </c>
      <c r="E945" t="e">
        <f>VLOOKUP(A945,CustomerDetail!A:E,5,0)</f>
        <v>#N/A</v>
      </c>
      <c r="F945" s="6" t="e">
        <f>VLOOKUP(E945,Mob.SalesPersons!C:D,2,0)</f>
        <v>#N/A</v>
      </c>
      <c r="G945" t="str">
        <f>IFERROR(VLOOKUP(D945,CUSTOMER!A:B,2,FALSE),"None")</f>
        <v>None</v>
      </c>
      <c r="H945" t="e">
        <f>VLOOKUP(A945,CustomerDetail!A:F,6,0)</f>
        <v>#N/A</v>
      </c>
      <c r="I945" t="e">
        <f>VLOOKUP(A945,CustomerDetail!A:G,7,0)</f>
        <v>#N/A</v>
      </c>
      <c r="J945" t="e">
        <f>VLOOKUP(E945,Mob.SalesPersons!C:E,3,0)</f>
        <v>#N/A</v>
      </c>
    </row>
    <row r="946" spans="1:10" x14ac:dyDescent="0.3">
      <c r="A946"/>
      <c r="B946" s="4" t="e">
        <f>VLOOKUP(A946,DO_Itemwise!A:G,2,FALSE)</f>
        <v>#N/A</v>
      </c>
      <c r="C946" s="6" t="e">
        <f>VLOOKUP(A946,DO_Itemwise!A:G,3,FALSE)</f>
        <v>#N/A</v>
      </c>
      <c r="D946" t="e">
        <f>VLOOKUP(A946,DO_Itemwise!A:G,4,FALSE)</f>
        <v>#N/A</v>
      </c>
      <c r="E946" t="e">
        <f>VLOOKUP(A946,CustomerDetail!A:E,5,0)</f>
        <v>#N/A</v>
      </c>
      <c r="F946" s="6" t="e">
        <f>VLOOKUP(E946,Mob.SalesPersons!C:D,2,0)</f>
        <v>#N/A</v>
      </c>
      <c r="G946" t="str">
        <f>IFERROR(VLOOKUP(D946,CUSTOMER!A:B,2,FALSE),"None")</f>
        <v>None</v>
      </c>
      <c r="H946" t="e">
        <f>VLOOKUP(A946,CustomerDetail!A:F,6,0)</f>
        <v>#N/A</v>
      </c>
      <c r="I946" t="e">
        <f>VLOOKUP(A946,CustomerDetail!A:G,7,0)</f>
        <v>#N/A</v>
      </c>
      <c r="J946" t="e">
        <f>VLOOKUP(E946,Mob.SalesPersons!C:E,3,0)</f>
        <v>#N/A</v>
      </c>
    </row>
    <row r="947" spans="1:10" x14ac:dyDescent="0.3">
      <c r="A947"/>
      <c r="B947" s="4" t="e">
        <f>VLOOKUP(A947,DO_Itemwise!A:G,2,FALSE)</f>
        <v>#N/A</v>
      </c>
      <c r="C947" s="6" t="e">
        <f>VLOOKUP(A947,DO_Itemwise!A:G,3,FALSE)</f>
        <v>#N/A</v>
      </c>
      <c r="D947" t="e">
        <f>VLOOKUP(A947,DO_Itemwise!A:G,4,FALSE)</f>
        <v>#N/A</v>
      </c>
      <c r="E947" t="e">
        <f>VLOOKUP(A947,CustomerDetail!A:E,5,0)</f>
        <v>#N/A</v>
      </c>
      <c r="F947" s="6" t="e">
        <f>VLOOKUP(E947,Mob.SalesPersons!C:D,2,0)</f>
        <v>#N/A</v>
      </c>
      <c r="G947" t="str">
        <f>IFERROR(VLOOKUP(D947,CUSTOMER!A:B,2,FALSE),"None")</f>
        <v>None</v>
      </c>
      <c r="H947" t="e">
        <f>VLOOKUP(A947,CustomerDetail!A:F,6,0)</f>
        <v>#N/A</v>
      </c>
      <c r="I947" t="e">
        <f>VLOOKUP(A947,CustomerDetail!A:G,7,0)</f>
        <v>#N/A</v>
      </c>
      <c r="J947" t="e">
        <f>VLOOKUP(E947,Mob.SalesPersons!C:E,3,0)</f>
        <v>#N/A</v>
      </c>
    </row>
    <row r="948" spans="1:10" x14ac:dyDescent="0.3">
      <c r="A948"/>
      <c r="B948" s="4" t="e">
        <f>VLOOKUP(A948,DO_Itemwise!A:G,2,FALSE)</f>
        <v>#N/A</v>
      </c>
      <c r="C948" s="6" t="e">
        <f>VLOOKUP(A948,DO_Itemwise!A:G,3,FALSE)</f>
        <v>#N/A</v>
      </c>
      <c r="D948" t="e">
        <f>VLOOKUP(A948,DO_Itemwise!A:G,4,FALSE)</f>
        <v>#N/A</v>
      </c>
      <c r="E948" t="e">
        <f>VLOOKUP(A948,CustomerDetail!A:E,5,0)</f>
        <v>#N/A</v>
      </c>
      <c r="F948" s="6" t="e">
        <f>VLOOKUP(E948,Mob.SalesPersons!C:D,2,0)</f>
        <v>#N/A</v>
      </c>
      <c r="G948" t="str">
        <f>IFERROR(VLOOKUP(D948,CUSTOMER!A:B,2,FALSE),"None")</f>
        <v>None</v>
      </c>
      <c r="H948" t="e">
        <f>VLOOKUP(A948,CustomerDetail!A:F,6,0)</f>
        <v>#N/A</v>
      </c>
      <c r="I948" t="e">
        <f>VLOOKUP(A948,CustomerDetail!A:G,7,0)</f>
        <v>#N/A</v>
      </c>
      <c r="J948" t="e">
        <f>VLOOKUP(E948,Mob.SalesPersons!C:E,3,0)</f>
        <v>#N/A</v>
      </c>
    </row>
    <row r="949" spans="1:10" x14ac:dyDescent="0.3">
      <c r="A949"/>
      <c r="B949" s="4" t="e">
        <f>VLOOKUP(A949,DO_Itemwise!A:G,2,FALSE)</f>
        <v>#N/A</v>
      </c>
      <c r="C949" s="6" t="e">
        <f>VLOOKUP(A949,DO_Itemwise!A:G,3,FALSE)</f>
        <v>#N/A</v>
      </c>
      <c r="D949" t="e">
        <f>VLOOKUP(A949,DO_Itemwise!A:G,4,FALSE)</f>
        <v>#N/A</v>
      </c>
      <c r="E949" t="e">
        <f>VLOOKUP(A949,CustomerDetail!A:E,5,0)</f>
        <v>#N/A</v>
      </c>
      <c r="F949" s="6" t="e">
        <f>VLOOKUP(E949,Mob.SalesPersons!C:D,2,0)</f>
        <v>#N/A</v>
      </c>
      <c r="G949" t="str">
        <f>IFERROR(VLOOKUP(D949,CUSTOMER!A:B,2,FALSE),"None")</f>
        <v>None</v>
      </c>
      <c r="H949" t="e">
        <f>VLOOKUP(A949,CustomerDetail!A:F,6,0)</f>
        <v>#N/A</v>
      </c>
      <c r="I949" t="e">
        <f>VLOOKUP(A949,CustomerDetail!A:G,7,0)</f>
        <v>#N/A</v>
      </c>
      <c r="J949" t="e">
        <f>VLOOKUP(E949,Mob.SalesPersons!C:E,3,0)</f>
        <v>#N/A</v>
      </c>
    </row>
    <row r="950" spans="1:10" x14ac:dyDescent="0.3">
      <c r="A950"/>
      <c r="B950" s="4" t="e">
        <f>VLOOKUP(A950,DO_Itemwise!A:G,2,FALSE)</f>
        <v>#N/A</v>
      </c>
      <c r="C950" s="6" t="e">
        <f>VLOOKUP(A950,DO_Itemwise!A:G,3,FALSE)</f>
        <v>#N/A</v>
      </c>
      <c r="D950" t="e">
        <f>VLOOKUP(A950,DO_Itemwise!A:G,4,FALSE)</f>
        <v>#N/A</v>
      </c>
      <c r="E950" t="e">
        <f>VLOOKUP(A950,CustomerDetail!A:E,5,0)</f>
        <v>#N/A</v>
      </c>
      <c r="F950" s="6" t="e">
        <f>VLOOKUP(E950,Mob.SalesPersons!C:D,2,0)</f>
        <v>#N/A</v>
      </c>
      <c r="G950" t="str">
        <f>IFERROR(VLOOKUP(D950,CUSTOMER!A:B,2,FALSE),"None")</f>
        <v>None</v>
      </c>
      <c r="H950" t="e">
        <f>VLOOKUP(A950,CustomerDetail!A:F,6,0)</f>
        <v>#N/A</v>
      </c>
      <c r="I950" t="e">
        <f>VLOOKUP(A950,CustomerDetail!A:G,7,0)</f>
        <v>#N/A</v>
      </c>
      <c r="J950" t="e">
        <f>VLOOKUP(E950,Mob.SalesPersons!C:E,3,0)</f>
        <v>#N/A</v>
      </c>
    </row>
    <row r="951" spans="1:10" x14ac:dyDescent="0.3">
      <c r="A951"/>
      <c r="B951" s="4" t="e">
        <f>VLOOKUP(A951,DO_Itemwise!A:G,2,FALSE)</f>
        <v>#N/A</v>
      </c>
      <c r="C951" s="6" t="e">
        <f>VLOOKUP(A951,DO_Itemwise!A:G,3,FALSE)</f>
        <v>#N/A</v>
      </c>
      <c r="D951" t="e">
        <f>VLOOKUP(A951,DO_Itemwise!A:G,4,FALSE)</f>
        <v>#N/A</v>
      </c>
      <c r="E951" t="e">
        <f>VLOOKUP(A951,CustomerDetail!A:E,5,0)</f>
        <v>#N/A</v>
      </c>
      <c r="F951" s="6" t="e">
        <f>VLOOKUP(E951,Mob.SalesPersons!C:D,2,0)</f>
        <v>#N/A</v>
      </c>
      <c r="G951" t="str">
        <f>IFERROR(VLOOKUP(D951,CUSTOMER!A:B,2,FALSE),"None")</f>
        <v>None</v>
      </c>
      <c r="H951" t="e">
        <f>VLOOKUP(A951,CustomerDetail!A:F,6,0)</f>
        <v>#N/A</v>
      </c>
      <c r="I951" t="e">
        <f>VLOOKUP(A951,CustomerDetail!A:G,7,0)</f>
        <v>#N/A</v>
      </c>
      <c r="J951" t="e">
        <f>VLOOKUP(E951,Mob.SalesPersons!C:E,3,0)</f>
        <v>#N/A</v>
      </c>
    </row>
    <row r="952" spans="1:10" x14ac:dyDescent="0.3">
      <c r="A952"/>
      <c r="B952" s="4" t="e">
        <f>VLOOKUP(A952,DO_Itemwise!A:G,2,FALSE)</f>
        <v>#N/A</v>
      </c>
      <c r="C952" s="6" t="e">
        <f>VLOOKUP(A952,DO_Itemwise!A:G,3,FALSE)</f>
        <v>#N/A</v>
      </c>
      <c r="D952" t="e">
        <f>VLOOKUP(A952,DO_Itemwise!A:G,4,FALSE)</f>
        <v>#N/A</v>
      </c>
      <c r="E952" t="e">
        <f>VLOOKUP(A952,CustomerDetail!A:E,5,0)</f>
        <v>#N/A</v>
      </c>
      <c r="F952" s="6" t="e">
        <f>VLOOKUP(E952,Mob.SalesPersons!C:D,2,0)</f>
        <v>#N/A</v>
      </c>
      <c r="G952" t="str">
        <f>IFERROR(VLOOKUP(D952,CUSTOMER!A:B,2,FALSE),"None")</f>
        <v>None</v>
      </c>
      <c r="H952" t="e">
        <f>VLOOKUP(A952,CustomerDetail!A:F,6,0)</f>
        <v>#N/A</v>
      </c>
      <c r="I952" t="e">
        <f>VLOOKUP(A952,CustomerDetail!A:G,7,0)</f>
        <v>#N/A</v>
      </c>
      <c r="J952" t="e">
        <f>VLOOKUP(E952,Mob.SalesPersons!C:E,3,0)</f>
        <v>#N/A</v>
      </c>
    </row>
    <row r="953" spans="1:10" x14ac:dyDescent="0.3">
      <c r="A953"/>
      <c r="B953" s="4" t="e">
        <f>VLOOKUP(A953,DO_Itemwise!A:G,2,FALSE)</f>
        <v>#N/A</v>
      </c>
      <c r="C953" s="6" t="e">
        <f>VLOOKUP(A953,DO_Itemwise!A:G,3,FALSE)</f>
        <v>#N/A</v>
      </c>
      <c r="D953" t="e">
        <f>VLOOKUP(A953,DO_Itemwise!A:G,4,FALSE)</f>
        <v>#N/A</v>
      </c>
      <c r="E953" t="e">
        <f>VLOOKUP(A953,CustomerDetail!A:E,5,0)</f>
        <v>#N/A</v>
      </c>
      <c r="F953" s="6" t="e">
        <f>VLOOKUP(E953,Mob.SalesPersons!C:D,2,0)</f>
        <v>#N/A</v>
      </c>
      <c r="G953" t="str">
        <f>IFERROR(VLOOKUP(D953,CUSTOMER!A:B,2,FALSE),"None")</f>
        <v>None</v>
      </c>
      <c r="H953" t="e">
        <f>VLOOKUP(A953,CustomerDetail!A:F,6,0)</f>
        <v>#N/A</v>
      </c>
      <c r="I953" t="e">
        <f>VLOOKUP(A953,CustomerDetail!A:G,7,0)</f>
        <v>#N/A</v>
      </c>
      <c r="J953" t="e">
        <f>VLOOKUP(E953,Mob.SalesPersons!C:E,3,0)</f>
        <v>#N/A</v>
      </c>
    </row>
    <row r="954" spans="1:10" x14ac:dyDescent="0.3">
      <c r="A954"/>
      <c r="B954" s="4" t="e">
        <f>VLOOKUP(A954,DO_Itemwise!A:G,2,FALSE)</f>
        <v>#N/A</v>
      </c>
      <c r="C954" s="6" t="e">
        <f>VLOOKUP(A954,DO_Itemwise!A:G,3,FALSE)</f>
        <v>#N/A</v>
      </c>
      <c r="D954" t="e">
        <f>VLOOKUP(A954,DO_Itemwise!A:G,4,FALSE)</f>
        <v>#N/A</v>
      </c>
      <c r="E954" t="e">
        <f>VLOOKUP(A954,CustomerDetail!A:E,5,0)</f>
        <v>#N/A</v>
      </c>
      <c r="F954" s="6" t="e">
        <f>VLOOKUP(E954,Mob.SalesPersons!C:D,2,0)</f>
        <v>#N/A</v>
      </c>
      <c r="G954" t="str">
        <f>IFERROR(VLOOKUP(D954,CUSTOMER!A:B,2,FALSE),"None")</f>
        <v>None</v>
      </c>
      <c r="H954" t="e">
        <f>VLOOKUP(A954,CustomerDetail!A:F,6,0)</f>
        <v>#N/A</v>
      </c>
      <c r="I954" t="e">
        <f>VLOOKUP(A954,CustomerDetail!A:G,7,0)</f>
        <v>#N/A</v>
      </c>
      <c r="J954" t="e">
        <f>VLOOKUP(E954,Mob.SalesPersons!C:E,3,0)</f>
        <v>#N/A</v>
      </c>
    </row>
    <row r="955" spans="1:10" x14ac:dyDescent="0.3">
      <c r="A955"/>
      <c r="B955" s="4" t="e">
        <f>VLOOKUP(A955,DO_Itemwise!A:G,2,FALSE)</f>
        <v>#N/A</v>
      </c>
      <c r="C955" s="6" t="e">
        <f>VLOOKUP(A955,DO_Itemwise!A:G,3,FALSE)</f>
        <v>#N/A</v>
      </c>
      <c r="D955" t="e">
        <f>VLOOKUP(A955,DO_Itemwise!A:G,4,FALSE)</f>
        <v>#N/A</v>
      </c>
      <c r="E955" t="e">
        <f>VLOOKUP(A955,CustomerDetail!A:E,5,0)</f>
        <v>#N/A</v>
      </c>
      <c r="F955" s="6" t="e">
        <f>VLOOKUP(E955,Mob.SalesPersons!C:D,2,0)</f>
        <v>#N/A</v>
      </c>
      <c r="G955" t="str">
        <f>IFERROR(VLOOKUP(D955,CUSTOMER!A:B,2,FALSE),"None")</f>
        <v>None</v>
      </c>
      <c r="H955" t="e">
        <f>VLOOKUP(A955,CustomerDetail!A:F,6,0)</f>
        <v>#N/A</v>
      </c>
      <c r="I955" t="e">
        <f>VLOOKUP(A955,CustomerDetail!A:G,7,0)</f>
        <v>#N/A</v>
      </c>
      <c r="J955" t="e">
        <f>VLOOKUP(E955,Mob.SalesPersons!C:E,3,0)</f>
        <v>#N/A</v>
      </c>
    </row>
    <row r="956" spans="1:10" x14ac:dyDescent="0.3">
      <c r="A956"/>
      <c r="B956" s="4" t="e">
        <f>VLOOKUP(A956,DO_Itemwise!A:G,2,FALSE)</f>
        <v>#N/A</v>
      </c>
      <c r="C956" s="6" t="e">
        <f>VLOOKUP(A956,DO_Itemwise!A:G,3,FALSE)</f>
        <v>#N/A</v>
      </c>
      <c r="D956" t="e">
        <f>VLOOKUP(A956,DO_Itemwise!A:G,4,FALSE)</f>
        <v>#N/A</v>
      </c>
      <c r="E956" t="e">
        <f>VLOOKUP(A956,CustomerDetail!A:E,5,0)</f>
        <v>#N/A</v>
      </c>
      <c r="F956" s="6" t="e">
        <f>VLOOKUP(E956,Mob.SalesPersons!C:D,2,0)</f>
        <v>#N/A</v>
      </c>
      <c r="G956" t="str">
        <f>IFERROR(VLOOKUP(D956,CUSTOMER!A:B,2,FALSE),"None")</f>
        <v>None</v>
      </c>
      <c r="H956" t="e">
        <f>VLOOKUP(A956,CustomerDetail!A:F,6,0)</f>
        <v>#N/A</v>
      </c>
      <c r="I956" t="e">
        <f>VLOOKUP(A956,CustomerDetail!A:G,7,0)</f>
        <v>#N/A</v>
      </c>
      <c r="J956" t="e">
        <f>VLOOKUP(E956,Mob.SalesPersons!C:E,3,0)</f>
        <v>#N/A</v>
      </c>
    </row>
    <row r="957" spans="1:10" x14ac:dyDescent="0.3">
      <c r="A957"/>
      <c r="B957" s="4" t="e">
        <f>VLOOKUP(A957,DO_Itemwise!A:G,2,FALSE)</f>
        <v>#N/A</v>
      </c>
      <c r="C957" s="6" t="e">
        <f>VLOOKUP(A957,DO_Itemwise!A:G,3,FALSE)</f>
        <v>#N/A</v>
      </c>
      <c r="D957" t="e">
        <f>VLOOKUP(A957,DO_Itemwise!A:G,4,FALSE)</f>
        <v>#N/A</v>
      </c>
      <c r="E957" t="e">
        <f>VLOOKUP(A957,CustomerDetail!A:E,5,0)</f>
        <v>#N/A</v>
      </c>
      <c r="F957" s="6" t="e">
        <f>VLOOKUP(E957,Mob.SalesPersons!C:D,2,0)</f>
        <v>#N/A</v>
      </c>
      <c r="G957" t="str">
        <f>IFERROR(VLOOKUP(D957,CUSTOMER!A:B,2,FALSE),"None")</f>
        <v>None</v>
      </c>
      <c r="H957" t="e">
        <f>VLOOKUP(A957,CustomerDetail!A:F,6,0)</f>
        <v>#N/A</v>
      </c>
      <c r="I957" t="e">
        <f>VLOOKUP(A957,CustomerDetail!A:G,7,0)</f>
        <v>#N/A</v>
      </c>
      <c r="J957" t="e">
        <f>VLOOKUP(E957,Mob.SalesPersons!C:E,3,0)</f>
        <v>#N/A</v>
      </c>
    </row>
    <row r="958" spans="1:10" x14ac:dyDescent="0.3">
      <c r="A958"/>
      <c r="B958" s="4" t="e">
        <f>VLOOKUP(A958,DO_Itemwise!A:G,2,FALSE)</f>
        <v>#N/A</v>
      </c>
      <c r="C958" s="6" t="e">
        <f>VLOOKUP(A958,DO_Itemwise!A:G,3,FALSE)</f>
        <v>#N/A</v>
      </c>
      <c r="D958" t="e">
        <f>VLOOKUP(A958,DO_Itemwise!A:G,4,FALSE)</f>
        <v>#N/A</v>
      </c>
      <c r="E958" t="e">
        <f>VLOOKUP(A958,CustomerDetail!A:E,5,0)</f>
        <v>#N/A</v>
      </c>
      <c r="F958" s="6" t="e">
        <f>VLOOKUP(E958,Mob.SalesPersons!C:D,2,0)</f>
        <v>#N/A</v>
      </c>
      <c r="G958" t="str">
        <f>IFERROR(VLOOKUP(D958,CUSTOMER!A:B,2,FALSE),"None")</f>
        <v>None</v>
      </c>
      <c r="H958" t="e">
        <f>VLOOKUP(A958,CustomerDetail!A:F,6,0)</f>
        <v>#N/A</v>
      </c>
      <c r="I958" t="e">
        <f>VLOOKUP(A958,CustomerDetail!A:G,7,0)</f>
        <v>#N/A</v>
      </c>
      <c r="J958" t="e">
        <f>VLOOKUP(E958,Mob.SalesPersons!C:E,3,0)</f>
        <v>#N/A</v>
      </c>
    </row>
    <row r="959" spans="1:10" x14ac:dyDescent="0.3">
      <c r="A959"/>
      <c r="B959" s="4" t="e">
        <f>VLOOKUP(A959,DO_Itemwise!A:G,2,FALSE)</f>
        <v>#N/A</v>
      </c>
      <c r="C959" s="6" t="e">
        <f>VLOOKUP(A959,DO_Itemwise!A:G,3,FALSE)</f>
        <v>#N/A</v>
      </c>
      <c r="D959" t="e">
        <f>VLOOKUP(A959,DO_Itemwise!A:G,4,FALSE)</f>
        <v>#N/A</v>
      </c>
      <c r="E959" t="e">
        <f>VLOOKUP(A959,CustomerDetail!A:E,5,0)</f>
        <v>#N/A</v>
      </c>
      <c r="F959" s="6" t="e">
        <f>VLOOKUP(E959,Mob.SalesPersons!C:D,2,0)</f>
        <v>#N/A</v>
      </c>
      <c r="G959" t="str">
        <f>IFERROR(VLOOKUP(D959,CUSTOMER!A:B,2,FALSE),"None")</f>
        <v>None</v>
      </c>
      <c r="H959" t="e">
        <f>VLOOKUP(A959,CustomerDetail!A:F,6,0)</f>
        <v>#N/A</v>
      </c>
      <c r="I959" t="e">
        <f>VLOOKUP(A959,CustomerDetail!A:G,7,0)</f>
        <v>#N/A</v>
      </c>
      <c r="J959" t="e">
        <f>VLOOKUP(E959,Mob.SalesPersons!C:E,3,0)</f>
        <v>#N/A</v>
      </c>
    </row>
    <row r="960" spans="1:10" x14ac:dyDescent="0.3">
      <c r="A960"/>
      <c r="B960" s="4" t="e">
        <f>VLOOKUP(A960,DO_Itemwise!A:G,2,FALSE)</f>
        <v>#N/A</v>
      </c>
      <c r="C960" s="6" t="e">
        <f>VLOOKUP(A960,DO_Itemwise!A:G,3,FALSE)</f>
        <v>#N/A</v>
      </c>
      <c r="D960" t="e">
        <f>VLOOKUP(A960,DO_Itemwise!A:G,4,FALSE)</f>
        <v>#N/A</v>
      </c>
      <c r="E960" t="e">
        <f>VLOOKUP(A960,CustomerDetail!A:E,5,0)</f>
        <v>#N/A</v>
      </c>
      <c r="F960" s="6" t="e">
        <f>VLOOKUP(E960,Mob.SalesPersons!C:D,2,0)</f>
        <v>#N/A</v>
      </c>
      <c r="G960" t="str">
        <f>IFERROR(VLOOKUP(D960,CUSTOMER!A:B,2,FALSE),"None")</f>
        <v>None</v>
      </c>
      <c r="H960" t="e">
        <f>VLOOKUP(A960,CustomerDetail!A:F,6,0)</f>
        <v>#N/A</v>
      </c>
      <c r="I960" t="e">
        <f>VLOOKUP(A960,CustomerDetail!A:G,7,0)</f>
        <v>#N/A</v>
      </c>
      <c r="J960" t="e">
        <f>VLOOKUP(E960,Mob.SalesPersons!C:E,3,0)</f>
        <v>#N/A</v>
      </c>
    </row>
    <row r="961" spans="1:10" x14ac:dyDescent="0.3">
      <c r="A961"/>
      <c r="B961" s="4" t="e">
        <f>VLOOKUP(A961,DO_Itemwise!A:G,2,FALSE)</f>
        <v>#N/A</v>
      </c>
      <c r="C961" s="6" t="e">
        <f>VLOOKUP(A961,DO_Itemwise!A:G,3,FALSE)</f>
        <v>#N/A</v>
      </c>
      <c r="D961" t="e">
        <f>VLOOKUP(A961,DO_Itemwise!A:G,4,FALSE)</f>
        <v>#N/A</v>
      </c>
      <c r="E961" t="e">
        <f>VLOOKUP(A961,CustomerDetail!A:E,5,0)</f>
        <v>#N/A</v>
      </c>
      <c r="F961" s="6" t="e">
        <f>VLOOKUP(E961,Mob.SalesPersons!C:D,2,0)</f>
        <v>#N/A</v>
      </c>
      <c r="G961" t="str">
        <f>IFERROR(VLOOKUP(D961,CUSTOMER!A:B,2,FALSE),"None")</f>
        <v>None</v>
      </c>
      <c r="H961" t="e">
        <f>VLOOKUP(A961,CustomerDetail!A:F,6,0)</f>
        <v>#N/A</v>
      </c>
      <c r="I961" t="e">
        <f>VLOOKUP(A961,CustomerDetail!A:G,7,0)</f>
        <v>#N/A</v>
      </c>
      <c r="J961" t="e">
        <f>VLOOKUP(E961,Mob.SalesPersons!C:E,3,0)</f>
        <v>#N/A</v>
      </c>
    </row>
    <row r="962" spans="1:10" x14ac:dyDescent="0.3">
      <c r="A962"/>
      <c r="B962" s="4" t="e">
        <f>VLOOKUP(A962,DO_Itemwise!A:G,2,FALSE)</f>
        <v>#N/A</v>
      </c>
      <c r="C962" s="6" t="e">
        <f>VLOOKUP(A962,DO_Itemwise!A:G,3,FALSE)</f>
        <v>#N/A</v>
      </c>
      <c r="D962" t="e">
        <f>VLOOKUP(A962,DO_Itemwise!A:G,4,FALSE)</f>
        <v>#N/A</v>
      </c>
      <c r="E962" t="e">
        <f>VLOOKUP(A962,CustomerDetail!A:E,5,0)</f>
        <v>#N/A</v>
      </c>
      <c r="F962" s="6" t="e">
        <f>VLOOKUP(E962,Mob.SalesPersons!C:D,2,0)</f>
        <v>#N/A</v>
      </c>
      <c r="G962" t="str">
        <f>IFERROR(VLOOKUP(D962,CUSTOMER!A:B,2,FALSE),"None")</f>
        <v>None</v>
      </c>
      <c r="H962" t="e">
        <f>VLOOKUP(A962,CustomerDetail!A:F,6,0)</f>
        <v>#N/A</v>
      </c>
      <c r="I962" t="e">
        <f>VLOOKUP(A962,CustomerDetail!A:G,7,0)</f>
        <v>#N/A</v>
      </c>
      <c r="J962" t="e">
        <f>VLOOKUP(E962,Mob.SalesPersons!C:E,3,0)</f>
        <v>#N/A</v>
      </c>
    </row>
    <row r="963" spans="1:10" x14ac:dyDescent="0.3">
      <c r="A963"/>
      <c r="B963" s="4" t="e">
        <f>VLOOKUP(A963,DO_Itemwise!A:G,2,FALSE)</f>
        <v>#N/A</v>
      </c>
      <c r="C963" s="6" t="e">
        <f>VLOOKUP(A963,DO_Itemwise!A:G,3,FALSE)</f>
        <v>#N/A</v>
      </c>
      <c r="D963" t="e">
        <f>VLOOKUP(A963,DO_Itemwise!A:G,4,FALSE)</f>
        <v>#N/A</v>
      </c>
      <c r="E963" t="e">
        <f>VLOOKUP(A963,CustomerDetail!A:E,5,0)</f>
        <v>#N/A</v>
      </c>
      <c r="F963" s="6" t="e">
        <f>VLOOKUP(E963,Mob.SalesPersons!C:D,2,0)</f>
        <v>#N/A</v>
      </c>
      <c r="G963" t="str">
        <f>IFERROR(VLOOKUP(D963,CUSTOMER!A:B,2,FALSE),"None")</f>
        <v>None</v>
      </c>
      <c r="H963" t="e">
        <f>VLOOKUP(A963,CustomerDetail!A:F,6,0)</f>
        <v>#N/A</v>
      </c>
      <c r="I963" t="e">
        <f>VLOOKUP(A963,CustomerDetail!A:G,7,0)</f>
        <v>#N/A</v>
      </c>
      <c r="J963" t="e">
        <f>VLOOKUP(E963,Mob.SalesPersons!C:E,3,0)</f>
        <v>#N/A</v>
      </c>
    </row>
    <row r="964" spans="1:10" x14ac:dyDescent="0.3">
      <c r="A964"/>
      <c r="B964" s="4" t="e">
        <f>VLOOKUP(A964,DO_Itemwise!A:G,2,FALSE)</f>
        <v>#N/A</v>
      </c>
      <c r="C964" s="6" t="e">
        <f>VLOOKUP(A964,DO_Itemwise!A:G,3,FALSE)</f>
        <v>#N/A</v>
      </c>
      <c r="D964" t="e">
        <f>VLOOKUP(A964,DO_Itemwise!A:G,4,FALSE)</f>
        <v>#N/A</v>
      </c>
      <c r="E964" t="e">
        <f>VLOOKUP(A964,CustomerDetail!A:E,5,0)</f>
        <v>#N/A</v>
      </c>
      <c r="F964" s="6" t="e">
        <f>VLOOKUP(E964,Mob.SalesPersons!C:D,2,0)</f>
        <v>#N/A</v>
      </c>
      <c r="G964" t="str">
        <f>IFERROR(VLOOKUP(D964,CUSTOMER!A:B,2,FALSE),"None")</f>
        <v>None</v>
      </c>
      <c r="H964" t="e">
        <f>VLOOKUP(A964,CustomerDetail!A:F,6,0)</f>
        <v>#N/A</v>
      </c>
      <c r="I964" t="e">
        <f>VLOOKUP(A964,CustomerDetail!A:G,7,0)</f>
        <v>#N/A</v>
      </c>
      <c r="J964" t="e">
        <f>VLOOKUP(E964,Mob.SalesPersons!C:E,3,0)</f>
        <v>#N/A</v>
      </c>
    </row>
    <row r="965" spans="1:10" x14ac:dyDescent="0.3">
      <c r="A965"/>
      <c r="B965" s="4" t="e">
        <f>VLOOKUP(A965,DO_Itemwise!A:G,2,FALSE)</f>
        <v>#N/A</v>
      </c>
      <c r="C965" s="6" t="e">
        <f>VLOOKUP(A965,DO_Itemwise!A:G,3,FALSE)</f>
        <v>#N/A</v>
      </c>
      <c r="D965" t="e">
        <f>VLOOKUP(A965,DO_Itemwise!A:G,4,FALSE)</f>
        <v>#N/A</v>
      </c>
      <c r="E965" t="e">
        <f>VLOOKUP(A965,CustomerDetail!A:E,5,0)</f>
        <v>#N/A</v>
      </c>
      <c r="F965" s="6" t="e">
        <f>VLOOKUP(E965,Mob.SalesPersons!C:D,2,0)</f>
        <v>#N/A</v>
      </c>
      <c r="G965" t="str">
        <f>IFERROR(VLOOKUP(D965,CUSTOMER!A:B,2,FALSE),"None")</f>
        <v>None</v>
      </c>
      <c r="H965" t="e">
        <f>VLOOKUP(A965,CustomerDetail!A:F,6,0)</f>
        <v>#N/A</v>
      </c>
      <c r="I965" t="e">
        <f>VLOOKUP(A965,CustomerDetail!A:G,7,0)</f>
        <v>#N/A</v>
      </c>
      <c r="J965" t="e">
        <f>VLOOKUP(E965,Mob.SalesPersons!C:E,3,0)</f>
        <v>#N/A</v>
      </c>
    </row>
    <row r="966" spans="1:10" x14ac:dyDescent="0.3">
      <c r="A966"/>
      <c r="B966" s="4" t="e">
        <f>VLOOKUP(A966,DO_Itemwise!A:G,2,FALSE)</f>
        <v>#N/A</v>
      </c>
      <c r="C966" s="6" t="e">
        <f>VLOOKUP(A966,DO_Itemwise!A:G,3,FALSE)</f>
        <v>#N/A</v>
      </c>
      <c r="D966" t="e">
        <f>VLOOKUP(A966,DO_Itemwise!A:G,4,FALSE)</f>
        <v>#N/A</v>
      </c>
      <c r="E966" t="e">
        <f>VLOOKUP(A966,CustomerDetail!A:E,5,0)</f>
        <v>#N/A</v>
      </c>
      <c r="F966" s="6" t="e">
        <f>VLOOKUP(E966,Mob.SalesPersons!C:D,2,0)</f>
        <v>#N/A</v>
      </c>
      <c r="G966" t="str">
        <f>IFERROR(VLOOKUP(D966,CUSTOMER!A:B,2,FALSE),"None")</f>
        <v>None</v>
      </c>
      <c r="H966" t="e">
        <f>VLOOKUP(A966,CustomerDetail!A:F,6,0)</f>
        <v>#N/A</v>
      </c>
      <c r="I966" t="e">
        <f>VLOOKUP(A966,CustomerDetail!A:G,7,0)</f>
        <v>#N/A</v>
      </c>
      <c r="J966" t="e">
        <f>VLOOKUP(E966,Mob.SalesPersons!C:E,3,0)</f>
        <v>#N/A</v>
      </c>
    </row>
    <row r="967" spans="1:10" x14ac:dyDescent="0.3">
      <c r="A967"/>
      <c r="B967" s="4" t="e">
        <f>VLOOKUP(A967,DO_Itemwise!A:G,2,FALSE)</f>
        <v>#N/A</v>
      </c>
      <c r="C967" s="6" t="e">
        <f>VLOOKUP(A967,DO_Itemwise!A:G,3,FALSE)</f>
        <v>#N/A</v>
      </c>
      <c r="D967" t="e">
        <f>VLOOKUP(A967,DO_Itemwise!A:G,4,FALSE)</f>
        <v>#N/A</v>
      </c>
      <c r="E967" t="e">
        <f>VLOOKUP(A967,CustomerDetail!A:E,5,0)</f>
        <v>#N/A</v>
      </c>
      <c r="F967" s="6" t="e">
        <f>VLOOKUP(E967,Mob.SalesPersons!C:D,2,0)</f>
        <v>#N/A</v>
      </c>
      <c r="G967" t="str">
        <f>IFERROR(VLOOKUP(D967,CUSTOMER!A:B,2,FALSE),"None")</f>
        <v>None</v>
      </c>
      <c r="H967" t="e">
        <f>VLOOKUP(A967,CustomerDetail!A:F,6,0)</f>
        <v>#N/A</v>
      </c>
      <c r="I967" t="e">
        <f>VLOOKUP(A967,CustomerDetail!A:G,7,0)</f>
        <v>#N/A</v>
      </c>
      <c r="J967" t="e">
        <f>VLOOKUP(E967,Mob.SalesPersons!C:E,3,0)</f>
        <v>#N/A</v>
      </c>
    </row>
    <row r="968" spans="1:10" x14ac:dyDescent="0.3">
      <c r="A968"/>
      <c r="B968" s="4" t="e">
        <f>VLOOKUP(A968,DO_Itemwise!A:G,2,FALSE)</f>
        <v>#N/A</v>
      </c>
      <c r="C968" s="6" t="e">
        <f>VLOOKUP(A968,DO_Itemwise!A:G,3,FALSE)</f>
        <v>#N/A</v>
      </c>
      <c r="D968" t="e">
        <f>VLOOKUP(A968,DO_Itemwise!A:G,4,FALSE)</f>
        <v>#N/A</v>
      </c>
      <c r="E968" t="e">
        <f>VLOOKUP(A968,CustomerDetail!A:E,5,0)</f>
        <v>#N/A</v>
      </c>
      <c r="F968" s="6" t="e">
        <f>VLOOKUP(E968,Mob.SalesPersons!C:D,2,0)</f>
        <v>#N/A</v>
      </c>
      <c r="G968" t="str">
        <f>IFERROR(VLOOKUP(D968,CUSTOMER!A:B,2,FALSE),"None")</f>
        <v>None</v>
      </c>
      <c r="H968" t="e">
        <f>VLOOKUP(A968,CustomerDetail!A:F,6,0)</f>
        <v>#N/A</v>
      </c>
      <c r="I968" t="e">
        <f>VLOOKUP(A968,CustomerDetail!A:G,7,0)</f>
        <v>#N/A</v>
      </c>
      <c r="J968" t="e">
        <f>VLOOKUP(E968,Mob.SalesPersons!C:E,3,0)</f>
        <v>#N/A</v>
      </c>
    </row>
    <row r="969" spans="1:10" x14ac:dyDescent="0.3">
      <c r="A969"/>
      <c r="B969" s="4" t="e">
        <f>VLOOKUP(A969,DO_Itemwise!A:G,2,FALSE)</f>
        <v>#N/A</v>
      </c>
      <c r="C969" s="6" t="e">
        <f>VLOOKUP(A969,DO_Itemwise!A:G,3,FALSE)</f>
        <v>#N/A</v>
      </c>
      <c r="D969" t="e">
        <f>VLOOKUP(A969,DO_Itemwise!A:G,4,FALSE)</f>
        <v>#N/A</v>
      </c>
      <c r="E969" t="e">
        <f>VLOOKUP(A969,CustomerDetail!A:E,5,0)</f>
        <v>#N/A</v>
      </c>
      <c r="F969" s="6" t="e">
        <f>VLOOKUP(E969,Mob.SalesPersons!C:D,2,0)</f>
        <v>#N/A</v>
      </c>
      <c r="G969" t="str">
        <f>IFERROR(VLOOKUP(D969,CUSTOMER!A:B,2,FALSE),"None")</f>
        <v>None</v>
      </c>
      <c r="H969" t="e">
        <f>VLOOKUP(A969,CustomerDetail!A:F,6,0)</f>
        <v>#N/A</v>
      </c>
      <c r="I969" t="e">
        <f>VLOOKUP(A969,CustomerDetail!A:G,7,0)</f>
        <v>#N/A</v>
      </c>
      <c r="J969" t="e">
        <f>VLOOKUP(E969,Mob.SalesPersons!C:E,3,0)</f>
        <v>#N/A</v>
      </c>
    </row>
    <row r="970" spans="1:10" x14ac:dyDescent="0.3">
      <c r="A970"/>
      <c r="B970" s="4" t="e">
        <f>VLOOKUP(A970,DO_Itemwise!A:G,2,FALSE)</f>
        <v>#N/A</v>
      </c>
      <c r="C970" s="6" t="e">
        <f>VLOOKUP(A970,DO_Itemwise!A:G,3,FALSE)</f>
        <v>#N/A</v>
      </c>
      <c r="D970" t="e">
        <f>VLOOKUP(A970,DO_Itemwise!A:G,4,FALSE)</f>
        <v>#N/A</v>
      </c>
      <c r="E970" t="e">
        <f>VLOOKUP(A970,CustomerDetail!A:E,5,0)</f>
        <v>#N/A</v>
      </c>
      <c r="F970" s="6" t="e">
        <f>VLOOKUP(E970,Mob.SalesPersons!C:D,2,0)</f>
        <v>#N/A</v>
      </c>
      <c r="G970" t="str">
        <f>IFERROR(VLOOKUP(D970,CUSTOMER!A:B,2,FALSE),"None")</f>
        <v>None</v>
      </c>
      <c r="H970" t="e">
        <f>VLOOKUP(A970,CustomerDetail!A:F,6,0)</f>
        <v>#N/A</v>
      </c>
      <c r="I970" t="e">
        <f>VLOOKUP(A970,CustomerDetail!A:G,7,0)</f>
        <v>#N/A</v>
      </c>
      <c r="J970" t="e">
        <f>VLOOKUP(E970,Mob.SalesPersons!C:E,3,0)</f>
        <v>#N/A</v>
      </c>
    </row>
    <row r="971" spans="1:10" x14ac:dyDescent="0.3">
      <c r="A971"/>
      <c r="B971" s="4" t="e">
        <f>VLOOKUP(A971,DO_Itemwise!A:G,2,FALSE)</f>
        <v>#N/A</v>
      </c>
      <c r="C971" s="6" t="e">
        <f>VLOOKUP(A971,DO_Itemwise!A:G,3,FALSE)</f>
        <v>#N/A</v>
      </c>
      <c r="D971" t="e">
        <f>VLOOKUP(A971,DO_Itemwise!A:G,4,FALSE)</f>
        <v>#N/A</v>
      </c>
      <c r="E971" t="e">
        <f>VLOOKUP(A971,CustomerDetail!A:E,5,0)</f>
        <v>#N/A</v>
      </c>
      <c r="F971" s="6" t="e">
        <f>VLOOKUP(E971,Mob.SalesPersons!C:D,2,0)</f>
        <v>#N/A</v>
      </c>
      <c r="G971" t="str">
        <f>IFERROR(VLOOKUP(D971,CUSTOMER!A:B,2,FALSE),"None")</f>
        <v>None</v>
      </c>
      <c r="H971" t="e">
        <f>VLOOKUP(A971,CustomerDetail!A:F,6,0)</f>
        <v>#N/A</v>
      </c>
      <c r="I971" t="e">
        <f>VLOOKUP(A971,CustomerDetail!A:G,7,0)</f>
        <v>#N/A</v>
      </c>
      <c r="J971" t="e">
        <f>VLOOKUP(E971,Mob.SalesPersons!C:E,3,0)</f>
        <v>#N/A</v>
      </c>
    </row>
    <row r="972" spans="1:10" x14ac:dyDescent="0.3">
      <c r="A972"/>
      <c r="B972" s="4" t="e">
        <f>VLOOKUP(A972,DO_Itemwise!A:G,2,FALSE)</f>
        <v>#N/A</v>
      </c>
      <c r="C972" s="6" t="e">
        <f>VLOOKUP(A972,DO_Itemwise!A:G,3,FALSE)</f>
        <v>#N/A</v>
      </c>
      <c r="D972" t="e">
        <f>VLOOKUP(A972,DO_Itemwise!A:G,4,FALSE)</f>
        <v>#N/A</v>
      </c>
      <c r="E972" t="e">
        <f>VLOOKUP(A972,CustomerDetail!A:E,5,0)</f>
        <v>#N/A</v>
      </c>
      <c r="F972" s="6" t="e">
        <f>VLOOKUP(E972,Mob.SalesPersons!C:D,2,0)</f>
        <v>#N/A</v>
      </c>
      <c r="G972" t="str">
        <f>IFERROR(VLOOKUP(D972,CUSTOMER!A:B,2,FALSE),"None")</f>
        <v>None</v>
      </c>
      <c r="H972" t="e">
        <f>VLOOKUP(A972,CustomerDetail!A:F,6,0)</f>
        <v>#N/A</v>
      </c>
      <c r="I972" t="e">
        <f>VLOOKUP(A972,CustomerDetail!A:G,7,0)</f>
        <v>#N/A</v>
      </c>
      <c r="J972" t="e">
        <f>VLOOKUP(E972,Mob.SalesPersons!C:E,3,0)</f>
        <v>#N/A</v>
      </c>
    </row>
    <row r="973" spans="1:10" x14ac:dyDescent="0.3">
      <c r="A973"/>
      <c r="B973" s="4" t="e">
        <f>VLOOKUP(A973,DO_Itemwise!A:G,2,FALSE)</f>
        <v>#N/A</v>
      </c>
      <c r="C973" s="6" t="e">
        <f>VLOOKUP(A973,DO_Itemwise!A:G,3,FALSE)</f>
        <v>#N/A</v>
      </c>
      <c r="D973" t="e">
        <f>VLOOKUP(A973,DO_Itemwise!A:G,4,FALSE)</f>
        <v>#N/A</v>
      </c>
      <c r="E973" t="e">
        <f>VLOOKUP(A973,CustomerDetail!A:E,5,0)</f>
        <v>#N/A</v>
      </c>
      <c r="F973" s="6" t="e">
        <f>VLOOKUP(E973,Mob.SalesPersons!C:D,2,0)</f>
        <v>#N/A</v>
      </c>
      <c r="G973" t="str">
        <f>IFERROR(VLOOKUP(D973,CUSTOMER!A:B,2,FALSE),"None")</f>
        <v>None</v>
      </c>
      <c r="H973" t="e">
        <f>VLOOKUP(A973,CustomerDetail!A:F,6,0)</f>
        <v>#N/A</v>
      </c>
      <c r="I973" t="e">
        <f>VLOOKUP(A973,CustomerDetail!A:G,7,0)</f>
        <v>#N/A</v>
      </c>
      <c r="J973" t="e">
        <f>VLOOKUP(E973,Mob.SalesPersons!C:E,3,0)</f>
        <v>#N/A</v>
      </c>
    </row>
    <row r="974" spans="1:10" x14ac:dyDescent="0.3">
      <c r="A974"/>
      <c r="B974" s="4" t="e">
        <f>VLOOKUP(A974,DO_Itemwise!A:G,2,FALSE)</f>
        <v>#N/A</v>
      </c>
      <c r="C974" s="6" t="e">
        <f>VLOOKUP(A974,DO_Itemwise!A:G,3,FALSE)</f>
        <v>#N/A</v>
      </c>
      <c r="D974" t="e">
        <f>VLOOKUP(A974,DO_Itemwise!A:G,4,FALSE)</f>
        <v>#N/A</v>
      </c>
      <c r="E974" t="e">
        <f>VLOOKUP(A974,CustomerDetail!A:E,5,0)</f>
        <v>#N/A</v>
      </c>
      <c r="F974" s="6" t="e">
        <f>VLOOKUP(E974,Mob.SalesPersons!C:D,2,0)</f>
        <v>#N/A</v>
      </c>
      <c r="G974" t="str">
        <f>IFERROR(VLOOKUP(D974,CUSTOMER!A:B,2,FALSE),"None")</f>
        <v>None</v>
      </c>
      <c r="H974" t="e">
        <f>VLOOKUP(A974,CustomerDetail!A:F,6,0)</f>
        <v>#N/A</v>
      </c>
      <c r="I974" t="e">
        <f>VLOOKUP(A974,CustomerDetail!A:G,7,0)</f>
        <v>#N/A</v>
      </c>
      <c r="J974" t="e">
        <f>VLOOKUP(E974,Mob.SalesPersons!C:E,3,0)</f>
        <v>#N/A</v>
      </c>
    </row>
    <row r="975" spans="1:10" x14ac:dyDescent="0.3">
      <c r="A975"/>
      <c r="B975" s="4" t="e">
        <f>VLOOKUP(A975,DO_Itemwise!A:G,2,FALSE)</f>
        <v>#N/A</v>
      </c>
      <c r="C975" s="6" t="e">
        <f>VLOOKUP(A975,DO_Itemwise!A:G,3,FALSE)</f>
        <v>#N/A</v>
      </c>
      <c r="D975" t="e">
        <f>VLOOKUP(A975,DO_Itemwise!A:G,4,FALSE)</f>
        <v>#N/A</v>
      </c>
      <c r="E975" t="e">
        <f>VLOOKUP(A975,CustomerDetail!A:E,5,0)</f>
        <v>#N/A</v>
      </c>
      <c r="F975" s="6" t="e">
        <f>VLOOKUP(E975,Mob.SalesPersons!C:D,2,0)</f>
        <v>#N/A</v>
      </c>
      <c r="G975" t="str">
        <f>IFERROR(VLOOKUP(D975,CUSTOMER!A:B,2,FALSE),"None")</f>
        <v>None</v>
      </c>
      <c r="H975" t="e">
        <f>VLOOKUP(A975,CustomerDetail!A:F,6,0)</f>
        <v>#N/A</v>
      </c>
      <c r="I975" t="e">
        <f>VLOOKUP(A975,CustomerDetail!A:G,7,0)</f>
        <v>#N/A</v>
      </c>
      <c r="J975" t="e">
        <f>VLOOKUP(E975,Mob.SalesPersons!C:E,3,0)</f>
        <v>#N/A</v>
      </c>
    </row>
    <row r="976" spans="1:10" x14ac:dyDescent="0.3">
      <c r="A976"/>
      <c r="B976" s="4" t="e">
        <f>VLOOKUP(A976,DO_Itemwise!A:G,2,FALSE)</f>
        <v>#N/A</v>
      </c>
      <c r="C976" s="6" t="e">
        <f>VLOOKUP(A976,DO_Itemwise!A:G,3,FALSE)</f>
        <v>#N/A</v>
      </c>
      <c r="D976" t="e">
        <f>VLOOKUP(A976,DO_Itemwise!A:G,4,FALSE)</f>
        <v>#N/A</v>
      </c>
      <c r="E976" t="e">
        <f>VLOOKUP(A976,CustomerDetail!A:E,5,0)</f>
        <v>#N/A</v>
      </c>
      <c r="F976" s="6" t="e">
        <f>VLOOKUP(E976,Mob.SalesPersons!C:D,2,0)</f>
        <v>#N/A</v>
      </c>
      <c r="G976" t="str">
        <f>IFERROR(VLOOKUP(D976,CUSTOMER!A:B,2,FALSE),"None")</f>
        <v>None</v>
      </c>
      <c r="H976" t="e">
        <f>VLOOKUP(A976,CustomerDetail!A:F,6,0)</f>
        <v>#N/A</v>
      </c>
      <c r="I976" t="e">
        <f>VLOOKUP(A976,CustomerDetail!A:G,7,0)</f>
        <v>#N/A</v>
      </c>
      <c r="J976" t="e">
        <f>VLOOKUP(E976,Mob.SalesPersons!C:E,3,0)</f>
        <v>#N/A</v>
      </c>
    </row>
    <row r="977" spans="1:10" x14ac:dyDescent="0.3">
      <c r="A977"/>
      <c r="B977" s="4" t="e">
        <f>VLOOKUP(A977,DO_Itemwise!A:G,2,FALSE)</f>
        <v>#N/A</v>
      </c>
      <c r="C977" s="6" t="e">
        <f>VLOOKUP(A977,DO_Itemwise!A:G,3,FALSE)</f>
        <v>#N/A</v>
      </c>
      <c r="D977" t="e">
        <f>VLOOKUP(A977,DO_Itemwise!A:G,4,FALSE)</f>
        <v>#N/A</v>
      </c>
      <c r="E977" t="e">
        <f>VLOOKUP(A977,CustomerDetail!A:E,5,0)</f>
        <v>#N/A</v>
      </c>
      <c r="F977" s="6" t="e">
        <f>VLOOKUP(E977,Mob.SalesPersons!C:D,2,0)</f>
        <v>#N/A</v>
      </c>
      <c r="G977" t="str">
        <f>IFERROR(VLOOKUP(D977,CUSTOMER!A:B,2,FALSE),"None")</f>
        <v>None</v>
      </c>
      <c r="H977" t="e">
        <f>VLOOKUP(A977,CustomerDetail!A:F,6,0)</f>
        <v>#N/A</v>
      </c>
      <c r="I977" t="e">
        <f>VLOOKUP(A977,CustomerDetail!A:G,7,0)</f>
        <v>#N/A</v>
      </c>
      <c r="J977" t="e">
        <f>VLOOKUP(E977,Mob.SalesPersons!C:E,3,0)</f>
        <v>#N/A</v>
      </c>
    </row>
    <row r="978" spans="1:10" x14ac:dyDescent="0.3">
      <c r="A978"/>
      <c r="B978" s="4" t="e">
        <f>VLOOKUP(A978,DO_Itemwise!A:G,2,FALSE)</f>
        <v>#N/A</v>
      </c>
      <c r="C978" s="6" t="e">
        <f>VLOOKUP(A978,DO_Itemwise!A:G,3,FALSE)</f>
        <v>#N/A</v>
      </c>
      <c r="D978" t="e">
        <f>VLOOKUP(A978,DO_Itemwise!A:G,4,FALSE)</f>
        <v>#N/A</v>
      </c>
      <c r="E978" t="e">
        <f>VLOOKUP(A978,CustomerDetail!A:E,5,0)</f>
        <v>#N/A</v>
      </c>
      <c r="F978" s="6" t="e">
        <f>VLOOKUP(E978,Mob.SalesPersons!C:D,2,0)</f>
        <v>#N/A</v>
      </c>
      <c r="G978" t="str">
        <f>IFERROR(VLOOKUP(D978,CUSTOMER!A:B,2,FALSE),"None")</f>
        <v>None</v>
      </c>
      <c r="H978" t="e">
        <f>VLOOKUP(A978,CustomerDetail!A:F,6,0)</f>
        <v>#N/A</v>
      </c>
      <c r="I978" t="e">
        <f>VLOOKUP(A978,CustomerDetail!A:G,7,0)</f>
        <v>#N/A</v>
      </c>
      <c r="J978" t="e">
        <f>VLOOKUP(E978,Mob.SalesPersons!C:E,3,0)</f>
        <v>#N/A</v>
      </c>
    </row>
    <row r="979" spans="1:10" x14ac:dyDescent="0.3">
      <c r="A979"/>
      <c r="B979" s="4" t="e">
        <f>VLOOKUP(A979,DO_Itemwise!A:G,2,FALSE)</f>
        <v>#N/A</v>
      </c>
      <c r="C979" s="6" t="e">
        <f>VLOOKUP(A979,DO_Itemwise!A:G,3,FALSE)</f>
        <v>#N/A</v>
      </c>
      <c r="D979" t="e">
        <f>VLOOKUP(A979,DO_Itemwise!A:G,4,FALSE)</f>
        <v>#N/A</v>
      </c>
      <c r="E979" t="e">
        <f>VLOOKUP(A979,CustomerDetail!A:E,5,0)</f>
        <v>#N/A</v>
      </c>
      <c r="F979" s="6" t="e">
        <f>VLOOKUP(E979,Mob.SalesPersons!C:D,2,0)</f>
        <v>#N/A</v>
      </c>
      <c r="G979" t="str">
        <f>IFERROR(VLOOKUP(D979,CUSTOMER!A:B,2,FALSE),"None")</f>
        <v>None</v>
      </c>
      <c r="H979" t="e">
        <f>VLOOKUP(A979,CustomerDetail!A:F,6,0)</f>
        <v>#N/A</v>
      </c>
      <c r="I979" t="e">
        <f>VLOOKUP(A979,CustomerDetail!A:G,7,0)</f>
        <v>#N/A</v>
      </c>
      <c r="J979" t="e">
        <f>VLOOKUP(E979,Mob.SalesPersons!C:E,3,0)</f>
        <v>#N/A</v>
      </c>
    </row>
    <row r="980" spans="1:10" x14ac:dyDescent="0.3">
      <c r="A980"/>
      <c r="B980" s="4" t="e">
        <f>VLOOKUP(A980,DO_Itemwise!A:G,2,FALSE)</f>
        <v>#N/A</v>
      </c>
      <c r="C980" s="6" t="e">
        <f>VLOOKUP(A980,DO_Itemwise!A:G,3,FALSE)</f>
        <v>#N/A</v>
      </c>
      <c r="D980" t="e">
        <f>VLOOKUP(A980,DO_Itemwise!A:G,4,FALSE)</f>
        <v>#N/A</v>
      </c>
      <c r="E980" t="e">
        <f>VLOOKUP(A980,CustomerDetail!A:E,5,0)</f>
        <v>#N/A</v>
      </c>
      <c r="F980" s="6" t="e">
        <f>VLOOKUP(E980,Mob.SalesPersons!C:D,2,0)</f>
        <v>#N/A</v>
      </c>
      <c r="G980" t="str">
        <f>IFERROR(VLOOKUP(D980,CUSTOMER!A:B,2,FALSE),"None")</f>
        <v>None</v>
      </c>
      <c r="H980" t="e">
        <f>VLOOKUP(A980,CustomerDetail!A:F,6,0)</f>
        <v>#N/A</v>
      </c>
      <c r="I980" t="e">
        <f>VLOOKUP(A980,CustomerDetail!A:G,7,0)</f>
        <v>#N/A</v>
      </c>
      <c r="J980" t="e">
        <f>VLOOKUP(E980,Mob.SalesPersons!C:E,3,0)</f>
        <v>#N/A</v>
      </c>
    </row>
    <row r="981" spans="1:10" x14ac:dyDescent="0.3">
      <c r="A981"/>
      <c r="B981" s="4" t="e">
        <f>VLOOKUP(A981,DO_Itemwise!A:G,2,FALSE)</f>
        <v>#N/A</v>
      </c>
      <c r="C981" s="6" t="e">
        <f>VLOOKUP(A981,DO_Itemwise!A:G,3,FALSE)</f>
        <v>#N/A</v>
      </c>
      <c r="D981" t="e">
        <f>VLOOKUP(A981,DO_Itemwise!A:G,4,FALSE)</f>
        <v>#N/A</v>
      </c>
      <c r="E981" t="e">
        <f>VLOOKUP(A981,CustomerDetail!A:E,5,0)</f>
        <v>#N/A</v>
      </c>
      <c r="F981" s="6" t="e">
        <f>VLOOKUP(E981,Mob.SalesPersons!C:D,2,0)</f>
        <v>#N/A</v>
      </c>
      <c r="G981" t="str">
        <f>IFERROR(VLOOKUP(D981,CUSTOMER!A:B,2,FALSE),"None")</f>
        <v>None</v>
      </c>
      <c r="H981" t="e">
        <f>VLOOKUP(A981,CustomerDetail!A:F,6,0)</f>
        <v>#N/A</v>
      </c>
      <c r="I981" t="e">
        <f>VLOOKUP(A981,CustomerDetail!A:G,7,0)</f>
        <v>#N/A</v>
      </c>
      <c r="J981" t="e">
        <f>VLOOKUP(E981,Mob.SalesPersons!C:E,3,0)</f>
        <v>#N/A</v>
      </c>
    </row>
    <row r="982" spans="1:10" x14ac:dyDescent="0.3">
      <c r="A982"/>
      <c r="B982" s="4" t="e">
        <f>VLOOKUP(A982,DO_Itemwise!A:G,2,FALSE)</f>
        <v>#N/A</v>
      </c>
      <c r="C982" s="6" t="e">
        <f>VLOOKUP(A982,DO_Itemwise!A:G,3,FALSE)</f>
        <v>#N/A</v>
      </c>
      <c r="D982" t="e">
        <f>VLOOKUP(A982,DO_Itemwise!A:G,4,FALSE)</f>
        <v>#N/A</v>
      </c>
      <c r="E982" t="e">
        <f>VLOOKUP(A982,CustomerDetail!A:E,5,0)</f>
        <v>#N/A</v>
      </c>
      <c r="F982" s="6" t="e">
        <f>VLOOKUP(E982,Mob.SalesPersons!C:D,2,0)</f>
        <v>#N/A</v>
      </c>
      <c r="G982" t="str">
        <f>IFERROR(VLOOKUP(D982,CUSTOMER!A:B,2,FALSE),"None")</f>
        <v>None</v>
      </c>
      <c r="H982" t="e">
        <f>VLOOKUP(A982,CustomerDetail!A:F,6,0)</f>
        <v>#N/A</v>
      </c>
      <c r="I982" t="e">
        <f>VLOOKUP(A982,CustomerDetail!A:G,7,0)</f>
        <v>#N/A</v>
      </c>
      <c r="J982" t="e">
        <f>VLOOKUP(E982,Mob.SalesPersons!C:E,3,0)</f>
        <v>#N/A</v>
      </c>
    </row>
    <row r="983" spans="1:10" x14ac:dyDescent="0.3">
      <c r="A983"/>
      <c r="B983" s="4" t="e">
        <f>VLOOKUP(A983,DO_Itemwise!A:G,2,FALSE)</f>
        <v>#N/A</v>
      </c>
      <c r="C983" s="6" t="e">
        <f>VLOOKUP(A983,DO_Itemwise!A:G,3,FALSE)</f>
        <v>#N/A</v>
      </c>
      <c r="D983" t="e">
        <f>VLOOKUP(A983,DO_Itemwise!A:G,4,FALSE)</f>
        <v>#N/A</v>
      </c>
      <c r="E983" t="e">
        <f>VLOOKUP(A983,CustomerDetail!A:E,5,0)</f>
        <v>#N/A</v>
      </c>
      <c r="F983" s="6" t="e">
        <f>VLOOKUP(E983,Mob.SalesPersons!C:D,2,0)</f>
        <v>#N/A</v>
      </c>
      <c r="G983" t="str">
        <f>IFERROR(VLOOKUP(D983,CUSTOMER!A:B,2,FALSE),"None")</f>
        <v>None</v>
      </c>
      <c r="H983" t="e">
        <f>VLOOKUP(A983,CustomerDetail!A:F,6,0)</f>
        <v>#N/A</v>
      </c>
      <c r="I983" t="e">
        <f>VLOOKUP(A983,CustomerDetail!A:G,7,0)</f>
        <v>#N/A</v>
      </c>
      <c r="J983" t="e">
        <f>VLOOKUP(E983,Mob.SalesPersons!C:E,3,0)</f>
        <v>#N/A</v>
      </c>
    </row>
    <row r="984" spans="1:10" x14ac:dyDescent="0.3">
      <c r="A984"/>
      <c r="B984" s="4" t="e">
        <f>VLOOKUP(A984,DO_Itemwise!A:G,2,FALSE)</f>
        <v>#N/A</v>
      </c>
      <c r="C984" s="6" t="e">
        <f>VLOOKUP(A984,DO_Itemwise!A:G,3,FALSE)</f>
        <v>#N/A</v>
      </c>
      <c r="D984" t="e">
        <f>VLOOKUP(A984,DO_Itemwise!A:G,4,FALSE)</f>
        <v>#N/A</v>
      </c>
      <c r="E984" t="e">
        <f>VLOOKUP(A984,CustomerDetail!A:E,5,0)</f>
        <v>#N/A</v>
      </c>
      <c r="F984" s="6" t="e">
        <f>VLOOKUP(E984,Mob.SalesPersons!C:D,2,0)</f>
        <v>#N/A</v>
      </c>
      <c r="G984" t="str">
        <f>IFERROR(VLOOKUP(D984,CUSTOMER!A:B,2,FALSE),"None")</f>
        <v>None</v>
      </c>
      <c r="H984" t="e">
        <f>VLOOKUP(A984,CustomerDetail!A:F,6,0)</f>
        <v>#N/A</v>
      </c>
      <c r="I984" t="e">
        <f>VLOOKUP(A984,CustomerDetail!A:G,7,0)</f>
        <v>#N/A</v>
      </c>
      <c r="J984" t="e">
        <f>VLOOKUP(E984,Mob.SalesPersons!C:E,3,0)</f>
        <v>#N/A</v>
      </c>
    </row>
    <row r="985" spans="1:10" x14ac:dyDescent="0.3">
      <c r="A985"/>
      <c r="B985" s="4" t="e">
        <f>VLOOKUP(A985,DO_Itemwise!A:G,2,FALSE)</f>
        <v>#N/A</v>
      </c>
      <c r="C985" s="6" t="e">
        <f>VLOOKUP(A985,DO_Itemwise!A:G,3,FALSE)</f>
        <v>#N/A</v>
      </c>
      <c r="D985" t="e">
        <f>VLOOKUP(A985,DO_Itemwise!A:G,4,FALSE)</f>
        <v>#N/A</v>
      </c>
      <c r="E985" t="e">
        <f>VLOOKUP(A985,CustomerDetail!A:E,5,0)</f>
        <v>#N/A</v>
      </c>
      <c r="F985" s="6" t="e">
        <f>VLOOKUP(E985,Mob.SalesPersons!C:D,2,0)</f>
        <v>#N/A</v>
      </c>
      <c r="G985" t="str">
        <f>IFERROR(VLOOKUP(D985,CUSTOMER!A:B,2,FALSE),"None")</f>
        <v>None</v>
      </c>
      <c r="H985" t="e">
        <f>VLOOKUP(A985,CustomerDetail!A:F,6,0)</f>
        <v>#N/A</v>
      </c>
      <c r="I985" t="e">
        <f>VLOOKUP(A985,CustomerDetail!A:G,7,0)</f>
        <v>#N/A</v>
      </c>
      <c r="J985" t="e">
        <f>VLOOKUP(E985,Mob.SalesPersons!C:E,3,0)</f>
        <v>#N/A</v>
      </c>
    </row>
    <row r="986" spans="1:10" x14ac:dyDescent="0.3">
      <c r="A986"/>
      <c r="B986" s="4" t="e">
        <f>VLOOKUP(A986,DO_Itemwise!A:G,2,FALSE)</f>
        <v>#N/A</v>
      </c>
      <c r="C986" s="6" t="e">
        <f>VLOOKUP(A986,DO_Itemwise!A:G,3,FALSE)</f>
        <v>#N/A</v>
      </c>
      <c r="D986" t="e">
        <f>VLOOKUP(A986,DO_Itemwise!A:G,4,FALSE)</f>
        <v>#N/A</v>
      </c>
      <c r="E986" t="e">
        <f>VLOOKUP(A986,CustomerDetail!A:E,5,0)</f>
        <v>#N/A</v>
      </c>
      <c r="F986" s="6" t="e">
        <f>VLOOKUP(E986,Mob.SalesPersons!C:D,2,0)</f>
        <v>#N/A</v>
      </c>
      <c r="G986" t="str">
        <f>IFERROR(VLOOKUP(D986,CUSTOMER!A:B,2,FALSE),"None")</f>
        <v>None</v>
      </c>
      <c r="H986" t="e">
        <f>VLOOKUP(A986,CustomerDetail!A:F,6,0)</f>
        <v>#N/A</v>
      </c>
      <c r="I986" t="e">
        <f>VLOOKUP(A986,CustomerDetail!A:G,7,0)</f>
        <v>#N/A</v>
      </c>
      <c r="J986" t="e">
        <f>VLOOKUP(E986,Mob.SalesPersons!C:E,3,0)</f>
        <v>#N/A</v>
      </c>
    </row>
    <row r="987" spans="1:10" x14ac:dyDescent="0.3">
      <c r="A987"/>
      <c r="B987" s="4" t="e">
        <f>VLOOKUP(A987,DO_Itemwise!A:G,2,FALSE)</f>
        <v>#N/A</v>
      </c>
      <c r="C987" s="6" t="e">
        <f>VLOOKUP(A987,DO_Itemwise!A:G,3,FALSE)</f>
        <v>#N/A</v>
      </c>
      <c r="D987" t="e">
        <f>VLOOKUP(A987,DO_Itemwise!A:G,4,FALSE)</f>
        <v>#N/A</v>
      </c>
      <c r="E987" t="e">
        <f>VLOOKUP(A987,CustomerDetail!A:E,5,0)</f>
        <v>#N/A</v>
      </c>
      <c r="F987" s="6" t="e">
        <f>VLOOKUP(E987,Mob.SalesPersons!C:D,2,0)</f>
        <v>#N/A</v>
      </c>
      <c r="G987" t="str">
        <f>IFERROR(VLOOKUP(D987,CUSTOMER!A:B,2,FALSE),"None")</f>
        <v>None</v>
      </c>
      <c r="H987" t="e">
        <f>VLOOKUP(A987,CustomerDetail!A:F,6,0)</f>
        <v>#N/A</v>
      </c>
      <c r="I987" t="e">
        <f>VLOOKUP(A987,CustomerDetail!A:G,7,0)</f>
        <v>#N/A</v>
      </c>
      <c r="J987" t="e">
        <f>VLOOKUP(E987,Mob.SalesPersons!C:E,3,0)</f>
        <v>#N/A</v>
      </c>
    </row>
    <row r="988" spans="1:10" x14ac:dyDescent="0.3">
      <c r="A988"/>
      <c r="B988" s="4" t="e">
        <f>VLOOKUP(A988,DO_Itemwise!A:G,2,FALSE)</f>
        <v>#N/A</v>
      </c>
      <c r="C988" s="6" t="e">
        <f>VLOOKUP(A988,DO_Itemwise!A:G,3,FALSE)</f>
        <v>#N/A</v>
      </c>
      <c r="D988" t="e">
        <f>VLOOKUP(A988,DO_Itemwise!A:G,4,FALSE)</f>
        <v>#N/A</v>
      </c>
      <c r="E988" t="e">
        <f>VLOOKUP(A988,CustomerDetail!A:E,5,0)</f>
        <v>#N/A</v>
      </c>
      <c r="F988" s="6" t="e">
        <f>VLOOKUP(E988,Mob.SalesPersons!C:D,2,0)</f>
        <v>#N/A</v>
      </c>
      <c r="G988" t="str">
        <f>IFERROR(VLOOKUP(D988,CUSTOMER!A:B,2,FALSE),"None")</f>
        <v>None</v>
      </c>
      <c r="H988" t="e">
        <f>VLOOKUP(A988,CustomerDetail!A:F,6,0)</f>
        <v>#N/A</v>
      </c>
      <c r="I988" t="e">
        <f>VLOOKUP(A988,CustomerDetail!A:G,7,0)</f>
        <v>#N/A</v>
      </c>
      <c r="J988" t="e">
        <f>VLOOKUP(E988,Mob.SalesPersons!C:E,3,0)</f>
        <v>#N/A</v>
      </c>
    </row>
    <row r="989" spans="1:10" x14ac:dyDescent="0.3">
      <c r="A989"/>
      <c r="B989" s="4" t="e">
        <f>VLOOKUP(A989,DO_Itemwise!A:G,2,FALSE)</f>
        <v>#N/A</v>
      </c>
      <c r="C989" s="6" t="e">
        <f>VLOOKUP(A989,DO_Itemwise!A:G,3,FALSE)</f>
        <v>#N/A</v>
      </c>
      <c r="D989" t="e">
        <f>VLOOKUP(A989,DO_Itemwise!A:G,4,FALSE)</f>
        <v>#N/A</v>
      </c>
      <c r="E989" t="e">
        <f>VLOOKUP(A989,CustomerDetail!A:E,5,0)</f>
        <v>#N/A</v>
      </c>
      <c r="F989" s="6" t="e">
        <f>VLOOKUP(E989,Mob.SalesPersons!C:D,2,0)</f>
        <v>#N/A</v>
      </c>
      <c r="G989" t="str">
        <f>IFERROR(VLOOKUP(D989,CUSTOMER!A:B,2,FALSE),"None")</f>
        <v>None</v>
      </c>
      <c r="H989" t="e">
        <f>VLOOKUP(A989,CustomerDetail!A:F,6,0)</f>
        <v>#N/A</v>
      </c>
      <c r="I989" t="e">
        <f>VLOOKUP(A989,CustomerDetail!A:G,7,0)</f>
        <v>#N/A</v>
      </c>
      <c r="J989" t="e">
        <f>VLOOKUP(E989,Mob.SalesPersons!C:E,3,0)</f>
        <v>#N/A</v>
      </c>
    </row>
    <row r="990" spans="1:10" x14ac:dyDescent="0.3">
      <c r="A990"/>
      <c r="B990" s="4" t="e">
        <f>VLOOKUP(A990,DO_Itemwise!A:G,2,FALSE)</f>
        <v>#N/A</v>
      </c>
      <c r="C990" s="6" t="e">
        <f>VLOOKUP(A990,DO_Itemwise!A:G,3,FALSE)</f>
        <v>#N/A</v>
      </c>
      <c r="D990" t="e">
        <f>VLOOKUP(A990,DO_Itemwise!A:G,4,FALSE)</f>
        <v>#N/A</v>
      </c>
      <c r="E990" t="e">
        <f>VLOOKUP(A990,CustomerDetail!A:E,5,0)</f>
        <v>#N/A</v>
      </c>
      <c r="F990" s="6" t="e">
        <f>VLOOKUP(E990,Mob.SalesPersons!C:D,2,0)</f>
        <v>#N/A</v>
      </c>
      <c r="G990" t="str">
        <f>IFERROR(VLOOKUP(D990,CUSTOMER!A:B,2,FALSE),"None")</f>
        <v>None</v>
      </c>
      <c r="H990" t="e">
        <f>VLOOKUP(A990,CustomerDetail!A:F,6,0)</f>
        <v>#N/A</v>
      </c>
      <c r="I990" t="e">
        <f>VLOOKUP(A990,CustomerDetail!A:G,7,0)</f>
        <v>#N/A</v>
      </c>
      <c r="J990" t="e">
        <f>VLOOKUP(E990,Mob.SalesPersons!C:E,3,0)</f>
        <v>#N/A</v>
      </c>
    </row>
    <row r="991" spans="1:10" x14ac:dyDescent="0.3">
      <c r="A991"/>
      <c r="B991" s="4" t="e">
        <f>VLOOKUP(A991,DO_Itemwise!A:G,2,FALSE)</f>
        <v>#N/A</v>
      </c>
      <c r="C991" s="6" t="e">
        <f>VLOOKUP(A991,DO_Itemwise!A:G,3,FALSE)</f>
        <v>#N/A</v>
      </c>
      <c r="D991" t="e">
        <f>VLOOKUP(A991,DO_Itemwise!A:G,4,FALSE)</f>
        <v>#N/A</v>
      </c>
      <c r="E991" t="e">
        <f>VLOOKUP(A991,CustomerDetail!A:E,5,0)</f>
        <v>#N/A</v>
      </c>
      <c r="F991" s="6" t="e">
        <f>VLOOKUP(E991,Mob.SalesPersons!C:D,2,0)</f>
        <v>#N/A</v>
      </c>
      <c r="G991" t="str">
        <f>IFERROR(VLOOKUP(D991,CUSTOMER!A:B,2,FALSE),"None")</f>
        <v>None</v>
      </c>
      <c r="H991" t="e">
        <f>VLOOKUP(A991,CustomerDetail!A:F,6,0)</f>
        <v>#N/A</v>
      </c>
      <c r="I991" t="e">
        <f>VLOOKUP(A991,CustomerDetail!A:G,7,0)</f>
        <v>#N/A</v>
      </c>
      <c r="J991" t="e">
        <f>VLOOKUP(E991,Mob.SalesPersons!C:E,3,0)</f>
        <v>#N/A</v>
      </c>
    </row>
    <row r="992" spans="1:10" x14ac:dyDescent="0.3">
      <c r="A992"/>
      <c r="B992" s="4" t="e">
        <f>VLOOKUP(A992,DO_Itemwise!A:G,2,FALSE)</f>
        <v>#N/A</v>
      </c>
      <c r="C992" s="6" t="e">
        <f>VLOOKUP(A992,DO_Itemwise!A:G,3,FALSE)</f>
        <v>#N/A</v>
      </c>
      <c r="D992" t="e">
        <f>VLOOKUP(A992,DO_Itemwise!A:G,4,FALSE)</f>
        <v>#N/A</v>
      </c>
      <c r="E992" t="e">
        <f>VLOOKUP(A992,CustomerDetail!A:E,5,0)</f>
        <v>#N/A</v>
      </c>
      <c r="F992" s="6" t="e">
        <f>VLOOKUP(E992,Mob.SalesPersons!C:D,2,0)</f>
        <v>#N/A</v>
      </c>
      <c r="G992" t="str">
        <f>IFERROR(VLOOKUP(D992,CUSTOMER!A:B,2,FALSE),"None")</f>
        <v>None</v>
      </c>
      <c r="H992" t="e">
        <f>VLOOKUP(A992,CustomerDetail!A:F,6,0)</f>
        <v>#N/A</v>
      </c>
      <c r="I992" t="e">
        <f>VLOOKUP(A992,CustomerDetail!A:G,7,0)</f>
        <v>#N/A</v>
      </c>
      <c r="J992" t="e">
        <f>VLOOKUP(E992,Mob.SalesPersons!C:E,3,0)</f>
        <v>#N/A</v>
      </c>
    </row>
    <row r="993" spans="1:10" x14ac:dyDescent="0.3">
      <c r="A993"/>
      <c r="B993" s="4" t="e">
        <f>VLOOKUP(A993,DO_Itemwise!A:G,2,FALSE)</f>
        <v>#N/A</v>
      </c>
      <c r="C993" s="6" t="e">
        <f>VLOOKUP(A993,DO_Itemwise!A:G,3,FALSE)</f>
        <v>#N/A</v>
      </c>
      <c r="D993" t="e">
        <f>VLOOKUP(A993,DO_Itemwise!A:G,4,FALSE)</f>
        <v>#N/A</v>
      </c>
      <c r="E993" t="e">
        <f>VLOOKUP(A993,CustomerDetail!A:E,5,0)</f>
        <v>#N/A</v>
      </c>
      <c r="F993" s="6" t="e">
        <f>VLOOKUP(E993,Mob.SalesPersons!C:D,2,0)</f>
        <v>#N/A</v>
      </c>
      <c r="G993" t="str">
        <f>IFERROR(VLOOKUP(D993,CUSTOMER!A:B,2,FALSE),"None")</f>
        <v>None</v>
      </c>
      <c r="H993" t="e">
        <f>VLOOKUP(A993,CustomerDetail!A:F,6,0)</f>
        <v>#N/A</v>
      </c>
      <c r="I993" t="e">
        <f>VLOOKUP(A993,CustomerDetail!A:G,7,0)</f>
        <v>#N/A</v>
      </c>
      <c r="J993" t="e">
        <f>VLOOKUP(E993,Mob.SalesPersons!C:E,3,0)</f>
        <v>#N/A</v>
      </c>
    </row>
    <row r="994" spans="1:10" x14ac:dyDescent="0.3">
      <c r="A994"/>
      <c r="B994" s="4" t="e">
        <f>VLOOKUP(A994,DO_Itemwise!A:G,2,FALSE)</f>
        <v>#N/A</v>
      </c>
      <c r="C994" s="6" t="e">
        <f>VLOOKUP(A994,DO_Itemwise!A:G,3,FALSE)</f>
        <v>#N/A</v>
      </c>
      <c r="D994" t="e">
        <f>VLOOKUP(A994,DO_Itemwise!A:G,4,FALSE)</f>
        <v>#N/A</v>
      </c>
      <c r="E994" t="e">
        <f>VLOOKUP(A994,CustomerDetail!A:E,5,0)</f>
        <v>#N/A</v>
      </c>
      <c r="F994" s="6" t="e">
        <f>VLOOKUP(E994,Mob.SalesPersons!C:D,2,0)</f>
        <v>#N/A</v>
      </c>
      <c r="G994" t="str">
        <f>IFERROR(VLOOKUP(D994,CUSTOMER!A:B,2,FALSE),"None")</f>
        <v>None</v>
      </c>
      <c r="H994" t="e">
        <f>VLOOKUP(A994,CustomerDetail!A:F,6,0)</f>
        <v>#N/A</v>
      </c>
      <c r="I994" t="e">
        <f>VLOOKUP(A994,CustomerDetail!A:G,7,0)</f>
        <v>#N/A</v>
      </c>
      <c r="J994" t="e">
        <f>VLOOKUP(E994,Mob.SalesPersons!C:E,3,0)</f>
        <v>#N/A</v>
      </c>
    </row>
    <row r="995" spans="1:10" x14ac:dyDescent="0.3">
      <c r="A995"/>
      <c r="B995" s="4" t="e">
        <f>VLOOKUP(A995,DO_Itemwise!A:G,2,FALSE)</f>
        <v>#N/A</v>
      </c>
      <c r="C995" s="6" t="e">
        <f>VLOOKUP(A995,DO_Itemwise!A:G,3,FALSE)</f>
        <v>#N/A</v>
      </c>
      <c r="D995" t="e">
        <f>VLOOKUP(A995,DO_Itemwise!A:G,4,FALSE)</f>
        <v>#N/A</v>
      </c>
      <c r="E995" t="e">
        <f>VLOOKUP(A995,CustomerDetail!A:E,5,0)</f>
        <v>#N/A</v>
      </c>
      <c r="F995" s="6" t="e">
        <f>VLOOKUP(E995,Mob.SalesPersons!C:D,2,0)</f>
        <v>#N/A</v>
      </c>
      <c r="G995" t="str">
        <f>IFERROR(VLOOKUP(D995,CUSTOMER!A:B,2,FALSE),"None")</f>
        <v>None</v>
      </c>
      <c r="H995" t="e">
        <f>VLOOKUP(A995,CustomerDetail!A:F,6,0)</f>
        <v>#N/A</v>
      </c>
      <c r="I995" t="e">
        <f>VLOOKUP(A995,CustomerDetail!A:G,7,0)</f>
        <v>#N/A</v>
      </c>
      <c r="J995" t="e">
        <f>VLOOKUP(E995,Mob.SalesPersons!C:E,3,0)</f>
        <v>#N/A</v>
      </c>
    </row>
    <row r="996" spans="1:10" x14ac:dyDescent="0.3">
      <c r="A996"/>
      <c r="B996" s="4" t="e">
        <f>VLOOKUP(A996,DO_Itemwise!A:G,2,FALSE)</f>
        <v>#N/A</v>
      </c>
      <c r="C996" s="6" t="e">
        <f>VLOOKUP(A996,DO_Itemwise!A:G,3,FALSE)</f>
        <v>#N/A</v>
      </c>
      <c r="D996" t="e">
        <f>VLOOKUP(A996,DO_Itemwise!A:G,4,FALSE)</f>
        <v>#N/A</v>
      </c>
      <c r="E996" t="e">
        <f>VLOOKUP(A996,CustomerDetail!A:E,5,0)</f>
        <v>#N/A</v>
      </c>
      <c r="F996" s="6" t="e">
        <f>VLOOKUP(E996,Mob.SalesPersons!C:D,2,0)</f>
        <v>#N/A</v>
      </c>
      <c r="G996" t="str">
        <f>IFERROR(VLOOKUP(D996,CUSTOMER!A:B,2,FALSE),"None")</f>
        <v>None</v>
      </c>
      <c r="H996" t="e">
        <f>VLOOKUP(A996,CustomerDetail!A:F,6,0)</f>
        <v>#N/A</v>
      </c>
      <c r="I996" t="e">
        <f>VLOOKUP(A996,CustomerDetail!A:G,7,0)</f>
        <v>#N/A</v>
      </c>
      <c r="J996" t="e">
        <f>VLOOKUP(E996,Mob.SalesPersons!C:E,3,0)</f>
        <v>#N/A</v>
      </c>
    </row>
    <row r="997" spans="1:10" x14ac:dyDescent="0.3">
      <c r="A997"/>
      <c r="B997" s="4" t="e">
        <f>VLOOKUP(A997,DO_Itemwise!A:G,2,FALSE)</f>
        <v>#N/A</v>
      </c>
      <c r="C997" s="6" t="e">
        <f>VLOOKUP(A997,DO_Itemwise!A:G,3,FALSE)</f>
        <v>#N/A</v>
      </c>
      <c r="D997" t="e">
        <f>VLOOKUP(A997,DO_Itemwise!A:G,4,FALSE)</f>
        <v>#N/A</v>
      </c>
      <c r="E997" t="e">
        <f>VLOOKUP(A997,CustomerDetail!A:E,5,0)</f>
        <v>#N/A</v>
      </c>
      <c r="F997" s="6" t="e">
        <f>VLOOKUP(E997,Mob.SalesPersons!C:D,2,0)</f>
        <v>#N/A</v>
      </c>
      <c r="G997" t="str">
        <f>IFERROR(VLOOKUP(D997,CUSTOMER!A:B,2,FALSE),"None")</f>
        <v>None</v>
      </c>
      <c r="H997" t="e">
        <f>VLOOKUP(A997,CustomerDetail!A:F,6,0)</f>
        <v>#N/A</v>
      </c>
      <c r="I997" t="e">
        <f>VLOOKUP(A997,CustomerDetail!A:G,7,0)</f>
        <v>#N/A</v>
      </c>
      <c r="J997" t="e">
        <f>VLOOKUP(E997,Mob.SalesPersons!C:E,3,0)</f>
        <v>#N/A</v>
      </c>
    </row>
    <row r="998" spans="1:10" x14ac:dyDescent="0.3">
      <c r="A998"/>
      <c r="B998" s="4" t="e">
        <f>VLOOKUP(A998,DO_Itemwise!A:G,2,FALSE)</f>
        <v>#N/A</v>
      </c>
      <c r="C998" s="6" t="e">
        <f>VLOOKUP(A998,DO_Itemwise!A:G,3,FALSE)</f>
        <v>#N/A</v>
      </c>
      <c r="D998" t="e">
        <f>VLOOKUP(A998,DO_Itemwise!A:G,4,FALSE)</f>
        <v>#N/A</v>
      </c>
      <c r="E998" t="e">
        <f>VLOOKUP(A998,CustomerDetail!A:E,5,0)</f>
        <v>#N/A</v>
      </c>
      <c r="F998" s="6" t="e">
        <f>VLOOKUP(E998,Mob.SalesPersons!C:D,2,0)</f>
        <v>#N/A</v>
      </c>
      <c r="G998" t="str">
        <f>IFERROR(VLOOKUP(D998,CUSTOMER!A:B,2,FALSE),"None")</f>
        <v>None</v>
      </c>
      <c r="H998" t="e">
        <f>VLOOKUP(A998,CustomerDetail!A:F,6,0)</f>
        <v>#N/A</v>
      </c>
      <c r="I998" t="e">
        <f>VLOOKUP(A998,CustomerDetail!A:G,7,0)</f>
        <v>#N/A</v>
      </c>
      <c r="J998" t="e">
        <f>VLOOKUP(E998,Mob.SalesPersons!C:E,3,0)</f>
        <v>#N/A</v>
      </c>
    </row>
    <row r="999" spans="1:10" x14ac:dyDescent="0.3">
      <c r="A999"/>
      <c r="B999" s="4" t="e">
        <f>VLOOKUP(A999,DO_Itemwise!A:G,2,FALSE)</f>
        <v>#N/A</v>
      </c>
      <c r="C999" s="6" t="e">
        <f>VLOOKUP(A999,DO_Itemwise!A:G,3,FALSE)</f>
        <v>#N/A</v>
      </c>
      <c r="D999" t="e">
        <f>VLOOKUP(A999,DO_Itemwise!A:G,4,FALSE)</f>
        <v>#N/A</v>
      </c>
      <c r="E999" t="e">
        <f>VLOOKUP(A999,CustomerDetail!A:E,5,0)</f>
        <v>#N/A</v>
      </c>
      <c r="F999" s="6" t="e">
        <f>VLOOKUP(E999,Mob.SalesPersons!C:D,2,0)</f>
        <v>#N/A</v>
      </c>
      <c r="G999" t="str">
        <f>IFERROR(VLOOKUP(D999,CUSTOMER!A:B,2,FALSE),"None")</f>
        <v>None</v>
      </c>
      <c r="H999" t="e">
        <f>VLOOKUP(A999,CustomerDetail!A:F,6,0)</f>
        <v>#N/A</v>
      </c>
      <c r="I999" t="e">
        <f>VLOOKUP(A999,CustomerDetail!A:G,7,0)</f>
        <v>#N/A</v>
      </c>
      <c r="J999" t="e">
        <f>VLOOKUP(E999,Mob.SalesPersons!C:E,3,0)</f>
        <v>#N/A</v>
      </c>
    </row>
    <row r="1000" spans="1:10" x14ac:dyDescent="0.3">
      <c r="A1000"/>
      <c r="B1000" s="4" t="e">
        <f>VLOOKUP(A1000,DO_Itemwise!A:G,2,FALSE)</f>
        <v>#N/A</v>
      </c>
      <c r="C1000" s="6" t="e">
        <f>VLOOKUP(A1000,DO_Itemwise!A:G,3,FALSE)</f>
        <v>#N/A</v>
      </c>
      <c r="D1000" t="e">
        <f>VLOOKUP(A1000,DO_Itemwise!A:G,4,FALSE)</f>
        <v>#N/A</v>
      </c>
      <c r="E1000" t="e">
        <f>VLOOKUP(A1000,CustomerDetail!A:E,5,0)</f>
        <v>#N/A</v>
      </c>
      <c r="F1000" s="6" t="e">
        <f>VLOOKUP(E1000,Mob.SalesPersons!C:D,2,0)</f>
        <v>#N/A</v>
      </c>
      <c r="G1000" t="str">
        <f>IFERROR(VLOOKUP(D1000,CUSTOMER!A:B,2,FALSE),"None")</f>
        <v>None</v>
      </c>
      <c r="H1000" t="e">
        <f>VLOOKUP(A1000,CustomerDetail!A:F,6,0)</f>
        <v>#N/A</v>
      </c>
      <c r="I1000" t="e">
        <f>VLOOKUP(A1000,CustomerDetail!A:G,7,0)</f>
        <v>#N/A</v>
      </c>
      <c r="J1000" t="e">
        <f>VLOOKUP(E1000,Mob.SalesPersons!C:E,3,0)</f>
        <v>#N/A</v>
      </c>
    </row>
    <row r="1001" spans="1:10" x14ac:dyDescent="0.3">
      <c r="A1001"/>
      <c r="B1001" s="4" t="e">
        <f>VLOOKUP(A1001,DO_Itemwise!A:G,2,FALSE)</f>
        <v>#N/A</v>
      </c>
      <c r="C1001" s="6" t="e">
        <f>VLOOKUP(A1001,DO_Itemwise!A:G,3,FALSE)</f>
        <v>#N/A</v>
      </c>
      <c r="D1001" t="e">
        <f>VLOOKUP(A1001,DO_Itemwise!A:G,4,FALSE)</f>
        <v>#N/A</v>
      </c>
      <c r="E1001" t="e">
        <f>VLOOKUP(A1001,CustomerDetail!A:E,5,0)</f>
        <v>#N/A</v>
      </c>
      <c r="F1001" s="6" t="e">
        <f>VLOOKUP(E1001,Mob.SalesPersons!C:D,2,0)</f>
        <v>#N/A</v>
      </c>
      <c r="G1001" t="str">
        <f>IFERROR(VLOOKUP(D1001,CUSTOMER!A:B,2,FALSE),"None")</f>
        <v>None</v>
      </c>
      <c r="H1001" t="e">
        <f>VLOOKUP(A1001,CustomerDetail!A:F,6,0)</f>
        <v>#N/A</v>
      </c>
      <c r="I1001" t="e">
        <f>VLOOKUP(A1001,CustomerDetail!A:G,7,0)</f>
        <v>#N/A</v>
      </c>
      <c r="J1001" t="e">
        <f>VLOOKUP(E1001,Mob.SalesPersons!C:E,3,0)</f>
        <v>#N/A</v>
      </c>
    </row>
    <row r="1002" spans="1:10" x14ac:dyDescent="0.3">
      <c r="A1002"/>
      <c r="B1002" s="4" t="e">
        <f>VLOOKUP(A1002,DO_Itemwise!A:G,2,FALSE)</f>
        <v>#N/A</v>
      </c>
      <c r="C1002" s="6" t="e">
        <f>VLOOKUP(A1002,DO_Itemwise!A:G,3,FALSE)</f>
        <v>#N/A</v>
      </c>
      <c r="D1002" t="e">
        <f>VLOOKUP(A1002,DO_Itemwise!A:G,4,FALSE)</f>
        <v>#N/A</v>
      </c>
      <c r="E1002" t="e">
        <f>VLOOKUP(A1002,CustomerDetail!A:E,5,0)</f>
        <v>#N/A</v>
      </c>
      <c r="F1002" s="6" t="e">
        <f>VLOOKUP(E1002,Mob.SalesPersons!C:D,2,0)</f>
        <v>#N/A</v>
      </c>
      <c r="G1002" t="str">
        <f>IFERROR(VLOOKUP(D1002,CUSTOMER!A:B,2,FALSE),"None")</f>
        <v>None</v>
      </c>
      <c r="H1002" t="e">
        <f>VLOOKUP(A1002,CustomerDetail!A:F,6,0)</f>
        <v>#N/A</v>
      </c>
      <c r="I1002" t="e">
        <f>VLOOKUP(A1002,CustomerDetail!A:G,7,0)</f>
        <v>#N/A</v>
      </c>
      <c r="J1002" t="e">
        <f>VLOOKUP(E1002,Mob.SalesPersons!C:E,3,0)</f>
        <v>#N/A</v>
      </c>
    </row>
    <row r="1003" spans="1:10" x14ac:dyDescent="0.3">
      <c r="A1003"/>
      <c r="B1003" s="4" t="e">
        <f>VLOOKUP(A1003,DO_Itemwise!A:G,2,FALSE)</f>
        <v>#N/A</v>
      </c>
      <c r="C1003" s="6" t="e">
        <f>VLOOKUP(A1003,DO_Itemwise!A:G,3,FALSE)</f>
        <v>#N/A</v>
      </c>
      <c r="D1003" t="e">
        <f>VLOOKUP(A1003,DO_Itemwise!A:G,4,FALSE)</f>
        <v>#N/A</v>
      </c>
      <c r="E1003" t="e">
        <f>VLOOKUP(A1003,CustomerDetail!A:E,5,0)</f>
        <v>#N/A</v>
      </c>
      <c r="F1003" s="6" t="e">
        <f>VLOOKUP(E1003,Mob.SalesPersons!C:D,2,0)</f>
        <v>#N/A</v>
      </c>
      <c r="G1003" t="str">
        <f>IFERROR(VLOOKUP(D1003,CUSTOMER!A:B,2,FALSE),"None")</f>
        <v>None</v>
      </c>
      <c r="H1003" t="e">
        <f>VLOOKUP(A1003,CustomerDetail!A:F,6,0)</f>
        <v>#N/A</v>
      </c>
      <c r="I1003" t="e">
        <f>VLOOKUP(A1003,CustomerDetail!A:G,7,0)</f>
        <v>#N/A</v>
      </c>
      <c r="J1003" t="e">
        <f>VLOOKUP(E1003,Mob.SalesPersons!C:E,3,0)</f>
        <v>#N/A</v>
      </c>
    </row>
    <row r="1004" spans="1:10" x14ac:dyDescent="0.3">
      <c r="A1004"/>
      <c r="B1004" s="4" t="e">
        <f>VLOOKUP(A1004,DO_Itemwise!A:G,2,FALSE)</f>
        <v>#N/A</v>
      </c>
      <c r="C1004" s="6" t="e">
        <f>VLOOKUP(A1004,DO_Itemwise!A:G,3,FALSE)</f>
        <v>#N/A</v>
      </c>
      <c r="D1004" t="e">
        <f>VLOOKUP(A1004,DO_Itemwise!A:G,4,FALSE)</f>
        <v>#N/A</v>
      </c>
      <c r="E1004" t="e">
        <f>VLOOKUP(A1004,CustomerDetail!A:E,5,0)</f>
        <v>#N/A</v>
      </c>
      <c r="F1004" s="6" t="e">
        <f>VLOOKUP(E1004,Mob.SalesPersons!C:D,2,0)</f>
        <v>#N/A</v>
      </c>
      <c r="G1004" t="str">
        <f>IFERROR(VLOOKUP(D1004,CUSTOMER!A:B,2,FALSE),"None")</f>
        <v>None</v>
      </c>
      <c r="H1004" t="e">
        <f>VLOOKUP(A1004,CustomerDetail!A:F,6,0)</f>
        <v>#N/A</v>
      </c>
      <c r="I1004" t="e">
        <f>VLOOKUP(A1004,CustomerDetail!A:G,7,0)</f>
        <v>#N/A</v>
      </c>
      <c r="J1004" t="e">
        <f>VLOOKUP(E1004,Mob.SalesPersons!C:E,3,0)</f>
        <v>#N/A</v>
      </c>
    </row>
    <row r="1005" spans="1:10" x14ac:dyDescent="0.3">
      <c r="A1005"/>
      <c r="B1005" s="4" t="e">
        <f>VLOOKUP(A1005,DO_Itemwise!A:G,2,FALSE)</f>
        <v>#N/A</v>
      </c>
      <c r="C1005" s="6" t="e">
        <f>VLOOKUP(A1005,DO_Itemwise!A:G,3,FALSE)</f>
        <v>#N/A</v>
      </c>
      <c r="D1005" t="e">
        <f>VLOOKUP(A1005,DO_Itemwise!A:G,4,FALSE)</f>
        <v>#N/A</v>
      </c>
      <c r="E1005" t="e">
        <f>VLOOKUP(A1005,CustomerDetail!A:E,5,0)</f>
        <v>#N/A</v>
      </c>
      <c r="F1005" s="6" t="e">
        <f>VLOOKUP(E1005,Mob.SalesPersons!C:D,2,0)</f>
        <v>#N/A</v>
      </c>
      <c r="G1005" t="str">
        <f>IFERROR(VLOOKUP(D1005,CUSTOMER!A:B,2,FALSE),"None")</f>
        <v>None</v>
      </c>
      <c r="H1005" t="e">
        <f>VLOOKUP(A1005,CustomerDetail!A:F,6,0)</f>
        <v>#N/A</v>
      </c>
      <c r="I1005" t="e">
        <f>VLOOKUP(A1005,CustomerDetail!A:G,7,0)</f>
        <v>#N/A</v>
      </c>
      <c r="J1005" t="e">
        <f>VLOOKUP(E1005,Mob.SalesPersons!C:E,3,0)</f>
        <v>#N/A</v>
      </c>
    </row>
    <row r="1006" spans="1:10" x14ac:dyDescent="0.3">
      <c r="A1006"/>
      <c r="B1006" s="4" t="e">
        <f>VLOOKUP(A1006,DO_Itemwise!A:G,2,FALSE)</f>
        <v>#N/A</v>
      </c>
      <c r="C1006" s="6" t="e">
        <f>VLOOKUP(A1006,DO_Itemwise!A:G,3,FALSE)</f>
        <v>#N/A</v>
      </c>
      <c r="D1006" t="e">
        <f>VLOOKUP(A1006,DO_Itemwise!A:G,4,FALSE)</f>
        <v>#N/A</v>
      </c>
      <c r="E1006" t="e">
        <f>VLOOKUP(A1006,CustomerDetail!A:E,5,0)</f>
        <v>#N/A</v>
      </c>
      <c r="F1006" s="6" t="e">
        <f>VLOOKUP(E1006,Mob.SalesPersons!C:D,2,0)</f>
        <v>#N/A</v>
      </c>
      <c r="G1006" t="str">
        <f>IFERROR(VLOOKUP(D1006,CUSTOMER!A:B,2,FALSE),"None")</f>
        <v>None</v>
      </c>
      <c r="H1006" t="e">
        <f>VLOOKUP(A1006,CustomerDetail!A:F,6,0)</f>
        <v>#N/A</v>
      </c>
      <c r="I1006" t="e">
        <f>VLOOKUP(A1006,CustomerDetail!A:G,7,0)</f>
        <v>#N/A</v>
      </c>
      <c r="J1006" t="e">
        <f>VLOOKUP(E1006,Mob.SalesPersons!C:E,3,0)</f>
        <v>#N/A</v>
      </c>
    </row>
    <row r="1007" spans="1:10" x14ac:dyDescent="0.3">
      <c r="A1007"/>
      <c r="B1007" s="4" t="e">
        <f>VLOOKUP(A1007,DO_Itemwise!A:G,2,FALSE)</f>
        <v>#N/A</v>
      </c>
      <c r="C1007" s="6" t="e">
        <f>VLOOKUP(A1007,DO_Itemwise!A:G,3,FALSE)</f>
        <v>#N/A</v>
      </c>
      <c r="D1007" t="e">
        <f>VLOOKUP(A1007,DO_Itemwise!A:G,4,FALSE)</f>
        <v>#N/A</v>
      </c>
      <c r="E1007" t="e">
        <f>VLOOKUP(A1007,CustomerDetail!A:E,5,0)</f>
        <v>#N/A</v>
      </c>
      <c r="F1007" s="6" t="e">
        <f>VLOOKUP(E1007,Mob.SalesPersons!C:D,2,0)</f>
        <v>#N/A</v>
      </c>
      <c r="G1007" t="str">
        <f>IFERROR(VLOOKUP(D1007,CUSTOMER!A:B,2,FALSE),"None")</f>
        <v>None</v>
      </c>
      <c r="H1007" t="e">
        <f>VLOOKUP(A1007,CustomerDetail!A:F,6,0)</f>
        <v>#N/A</v>
      </c>
      <c r="I1007" t="e">
        <f>VLOOKUP(A1007,CustomerDetail!A:G,7,0)</f>
        <v>#N/A</v>
      </c>
      <c r="J1007" t="e">
        <f>VLOOKUP(E1007,Mob.SalesPersons!C:E,3,0)</f>
        <v>#N/A</v>
      </c>
    </row>
    <row r="1008" spans="1:10" x14ac:dyDescent="0.3">
      <c r="A1008"/>
      <c r="B1008" s="4" t="e">
        <f>VLOOKUP(A1008,DO_Itemwise!A:G,2,FALSE)</f>
        <v>#N/A</v>
      </c>
      <c r="C1008" s="6" t="e">
        <f>VLOOKUP(A1008,DO_Itemwise!A:G,3,FALSE)</f>
        <v>#N/A</v>
      </c>
      <c r="D1008" t="e">
        <f>VLOOKUP(A1008,DO_Itemwise!A:G,4,FALSE)</f>
        <v>#N/A</v>
      </c>
      <c r="E1008" t="e">
        <f>VLOOKUP(A1008,CustomerDetail!A:E,5,0)</f>
        <v>#N/A</v>
      </c>
      <c r="F1008" s="6" t="e">
        <f>VLOOKUP(E1008,Mob.SalesPersons!C:D,2,0)</f>
        <v>#N/A</v>
      </c>
      <c r="G1008" t="str">
        <f>IFERROR(VLOOKUP(D1008,CUSTOMER!A:B,2,FALSE),"None")</f>
        <v>None</v>
      </c>
      <c r="H1008" t="e">
        <f>VLOOKUP(A1008,CustomerDetail!A:F,6,0)</f>
        <v>#N/A</v>
      </c>
      <c r="I1008" t="e">
        <f>VLOOKUP(A1008,CustomerDetail!A:G,7,0)</f>
        <v>#N/A</v>
      </c>
      <c r="J1008" t="e">
        <f>VLOOKUP(E1008,Mob.SalesPersons!C:E,3,0)</f>
        <v>#N/A</v>
      </c>
    </row>
    <row r="1009" spans="1:10" x14ac:dyDescent="0.3">
      <c r="A1009"/>
      <c r="B1009" s="4" t="e">
        <f>VLOOKUP(A1009,DO_Itemwise!A:G,2,FALSE)</f>
        <v>#N/A</v>
      </c>
      <c r="C1009" s="6" t="e">
        <f>VLOOKUP(A1009,DO_Itemwise!A:G,3,FALSE)</f>
        <v>#N/A</v>
      </c>
      <c r="D1009" t="e">
        <f>VLOOKUP(A1009,DO_Itemwise!A:G,4,FALSE)</f>
        <v>#N/A</v>
      </c>
      <c r="E1009" t="e">
        <f>VLOOKUP(A1009,CustomerDetail!A:E,5,0)</f>
        <v>#N/A</v>
      </c>
      <c r="F1009" s="6" t="e">
        <f>VLOOKUP(E1009,Mob.SalesPersons!C:D,2,0)</f>
        <v>#N/A</v>
      </c>
      <c r="G1009" t="str">
        <f>IFERROR(VLOOKUP(D1009,CUSTOMER!A:B,2,FALSE),"None")</f>
        <v>None</v>
      </c>
      <c r="H1009" t="e">
        <f>VLOOKUP(A1009,CustomerDetail!A:F,6,0)</f>
        <v>#N/A</v>
      </c>
      <c r="I1009" t="e">
        <f>VLOOKUP(A1009,CustomerDetail!A:G,7,0)</f>
        <v>#N/A</v>
      </c>
      <c r="J1009" t="e">
        <f>VLOOKUP(E1009,Mob.SalesPersons!C:E,3,0)</f>
        <v>#N/A</v>
      </c>
    </row>
    <row r="1010" spans="1:10" x14ac:dyDescent="0.3">
      <c r="A1010"/>
      <c r="B1010" s="4" t="e">
        <f>VLOOKUP(A1010,DO_Itemwise!A:G,2,FALSE)</f>
        <v>#N/A</v>
      </c>
      <c r="C1010" s="6" t="e">
        <f>VLOOKUP(A1010,DO_Itemwise!A:G,3,FALSE)</f>
        <v>#N/A</v>
      </c>
      <c r="D1010" t="e">
        <f>VLOOKUP(A1010,DO_Itemwise!A:G,4,FALSE)</f>
        <v>#N/A</v>
      </c>
      <c r="E1010" t="e">
        <f>VLOOKUP(A1010,CustomerDetail!A:E,5,0)</f>
        <v>#N/A</v>
      </c>
      <c r="F1010" s="6" t="e">
        <f>VLOOKUP(E1010,Mob.SalesPersons!C:D,2,0)</f>
        <v>#N/A</v>
      </c>
      <c r="G1010" t="str">
        <f>IFERROR(VLOOKUP(D1010,CUSTOMER!A:B,2,FALSE),"None")</f>
        <v>None</v>
      </c>
      <c r="H1010" t="e">
        <f>VLOOKUP(A1010,CustomerDetail!A:F,6,0)</f>
        <v>#N/A</v>
      </c>
      <c r="I1010" t="e">
        <f>VLOOKUP(A1010,CustomerDetail!A:G,7,0)</f>
        <v>#N/A</v>
      </c>
      <c r="J1010" t="e">
        <f>VLOOKUP(E1010,Mob.SalesPersons!C:E,3,0)</f>
        <v>#N/A</v>
      </c>
    </row>
    <row r="1011" spans="1:10" x14ac:dyDescent="0.3">
      <c r="A1011"/>
      <c r="B1011" s="4" t="e">
        <f>VLOOKUP(A1011,DO_Itemwise!A:G,2,FALSE)</f>
        <v>#N/A</v>
      </c>
      <c r="C1011" s="6" t="e">
        <f>VLOOKUP(A1011,DO_Itemwise!A:G,3,FALSE)</f>
        <v>#N/A</v>
      </c>
      <c r="D1011" t="e">
        <f>VLOOKUP(A1011,DO_Itemwise!A:G,4,FALSE)</f>
        <v>#N/A</v>
      </c>
      <c r="E1011" t="e">
        <f>VLOOKUP(A1011,CustomerDetail!A:E,5,0)</f>
        <v>#N/A</v>
      </c>
      <c r="F1011" s="6" t="e">
        <f>VLOOKUP(E1011,Mob.SalesPersons!C:D,2,0)</f>
        <v>#N/A</v>
      </c>
      <c r="G1011" t="str">
        <f>IFERROR(VLOOKUP(D1011,CUSTOMER!A:B,2,FALSE),"None")</f>
        <v>None</v>
      </c>
      <c r="H1011" t="e">
        <f>VLOOKUP(A1011,CustomerDetail!A:F,6,0)</f>
        <v>#N/A</v>
      </c>
      <c r="I1011" t="e">
        <f>VLOOKUP(A1011,CustomerDetail!A:G,7,0)</f>
        <v>#N/A</v>
      </c>
      <c r="J1011" t="e">
        <f>VLOOKUP(E1011,Mob.SalesPersons!C:E,3,0)</f>
        <v>#N/A</v>
      </c>
    </row>
    <row r="1012" spans="1:10" x14ac:dyDescent="0.3">
      <c r="A1012"/>
      <c r="B1012" s="4" t="e">
        <f>VLOOKUP(A1012,DO_Itemwise!A:G,2,FALSE)</f>
        <v>#N/A</v>
      </c>
      <c r="C1012" s="6" t="e">
        <f>VLOOKUP(A1012,DO_Itemwise!A:G,3,FALSE)</f>
        <v>#N/A</v>
      </c>
      <c r="D1012" t="e">
        <f>VLOOKUP(A1012,DO_Itemwise!A:G,4,FALSE)</f>
        <v>#N/A</v>
      </c>
      <c r="E1012" t="e">
        <f>VLOOKUP(A1012,CustomerDetail!A:E,5,0)</f>
        <v>#N/A</v>
      </c>
      <c r="F1012" s="6" t="e">
        <f>VLOOKUP(E1012,Mob.SalesPersons!C:D,2,0)</f>
        <v>#N/A</v>
      </c>
      <c r="G1012" t="str">
        <f>IFERROR(VLOOKUP(D1012,CUSTOMER!A:B,2,FALSE),"None")</f>
        <v>None</v>
      </c>
      <c r="H1012" t="e">
        <f>VLOOKUP(A1012,CustomerDetail!A:F,6,0)</f>
        <v>#N/A</v>
      </c>
      <c r="I1012" t="e">
        <f>VLOOKUP(A1012,CustomerDetail!A:G,7,0)</f>
        <v>#N/A</v>
      </c>
      <c r="J1012" t="e">
        <f>VLOOKUP(E1012,Mob.SalesPersons!C:E,3,0)</f>
        <v>#N/A</v>
      </c>
    </row>
    <row r="1013" spans="1:10" x14ac:dyDescent="0.3">
      <c r="A1013"/>
      <c r="B1013" s="4" t="e">
        <f>VLOOKUP(A1013,DO_Itemwise!A:G,2,FALSE)</f>
        <v>#N/A</v>
      </c>
      <c r="C1013" s="6" t="e">
        <f>VLOOKUP(A1013,DO_Itemwise!A:G,3,FALSE)</f>
        <v>#N/A</v>
      </c>
      <c r="D1013" t="e">
        <f>VLOOKUP(A1013,DO_Itemwise!A:G,4,FALSE)</f>
        <v>#N/A</v>
      </c>
      <c r="E1013" t="e">
        <f>VLOOKUP(A1013,CustomerDetail!A:E,5,0)</f>
        <v>#N/A</v>
      </c>
      <c r="F1013" s="6" t="e">
        <f>VLOOKUP(E1013,Mob.SalesPersons!C:D,2,0)</f>
        <v>#N/A</v>
      </c>
      <c r="G1013" t="str">
        <f>IFERROR(VLOOKUP(D1013,CUSTOMER!A:B,2,FALSE),"None")</f>
        <v>None</v>
      </c>
      <c r="H1013" t="e">
        <f>VLOOKUP(A1013,CustomerDetail!A:F,6,0)</f>
        <v>#N/A</v>
      </c>
      <c r="I1013" t="e">
        <f>VLOOKUP(A1013,CustomerDetail!A:G,7,0)</f>
        <v>#N/A</v>
      </c>
      <c r="J1013" t="e">
        <f>VLOOKUP(E1013,Mob.SalesPersons!C:E,3,0)</f>
        <v>#N/A</v>
      </c>
    </row>
    <row r="1014" spans="1:10" x14ac:dyDescent="0.3">
      <c r="A1014"/>
      <c r="B1014" s="4" t="e">
        <f>VLOOKUP(A1014,DO_Itemwise!A:G,2,FALSE)</f>
        <v>#N/A</v>
      </c>
      <c r="C1014" s="6" t="e">
        <f>VLOOKUP(A1014,DO_Itemwise!A:G,3,FALSE)</f>
        <v>#N/A</v>
      </c>
      <c r="D1014" t="e">
        <f>VLOOKUP(A1014,DO_Itemwise!A:G,4,FALSE)</f>
        <v>#N/A</v>
      </c>
      <c r="E1014" t="e">
        <f>VLOOKUP(A1014,CustomerDetail!A:E,5,0)</f>
        <v>#N/A</v>
      </c>
      <c r="F1014" s="6" t="e">
        <f>VLOOKUP(E1014,Mob.SalesPersons!C:D,2,0)</f>
        <v>#N/A</v>
      </c>
      <c r="G1014" t="str">
        <f>IFERROR(VLOOKUP(D1014,CUSTOMER!A:B,2,FALSE),"None")</f>
        <v>None</v>
      </c>
      <c r="H1014" t="e">
        <f>VLOOKUP(A1014,CustomerDetail!A:F,6,0)</f>
        <v>#N/A</v>
      </c>
      <c r="I1014" t="e">
        <f>VLOOKUP(A1014,CustomerDetail!A:G,7,0)</f>
        <v>#N/A</v>
      </c>
      <c r="J1014" t="e">
        <f>VLOOKUP(E1014,Mob.SalesPersons!C:E,3,0)</f>
        <v>#N/A</v>
      </c>
    </row>
    <row r="1015" spans="1:10" x14ac:dyDescent="0.3">
      <c r="A1015"/>
      <c r="B1015" s="4" t="e">
        <f>VLOOKUP(A1015,DO_Itemwise!A:G,2,FALSE)</f>
        <v>#N/A</v>
      </c>
      <c r="C1015" s="6" t="e">
        <f>VLOOKUP(A1015,DO_Itemwise!A:G,3,FALSE)</f>
        <v>#N/A</v>
      </c>
      <c r="D1015" t="e">
        <f>VLOOKUP(A1015,DO_Itemwise!A:G,4,FALSE)</f>
        <v>#N/A</v>
      </c>
      <c r="E1015" t="e">
        <f>VLOOKUP(A1015,CustomerDetail!A:E,5,0)</f>
        <v>#N/A</v>
      </c>
      <c r="F1015" s="6" t="e">
        <f>VLOOKUP(E1015,Mob.SalesPersons!C:D,2,0)</f>
        <v>#N/A</v>
      </c>
      <c r="G1015" t="str">
        <f>IFERROR(VLOOKUP(D1015,CUSTOMER!A:B,2,FALSE),"None")</f>
        <v>None</v>
      </c>
      <c r="H1015" t="e">
        <f>VLOOKUP(A1015,CustomerDetail!A:F,6,0)</f>
        <v>#N/A</v>
      </c>
      <c r="I1015" t="e">
        <f>VLOOKUP(A1015,CustomerDetail!A:G,7,0)</f>
        <v>#N/A</v>
      </c>
      <c r="J1015" t="e">
        <f>VLOOKUP(E1015,Mob.SalesPersons!C:E,3,0)</f>
        <v>#N/A</v>
      </c>
    </row>
    <row r="1016" spans="1:10" x14ac:dyDescent="0.3">
      <c r="A1016"/>
      <c r="B1016" s="4" t="e">
        <f>VLOOKUP(A1016,DO_Itemwise!A:G,2,FALSE)</f>
        <v>#N/A</v>
      </c>
      <c r="C1016" s="6" t="e">
        <f>VLOOKUP(A1016,DO_Itemwise!A:G,3,FALSE)</f>
        <v>#N/A</v>
      </c>
      <c r="D1016" t="e">
        <f>VLOOKUP(A1016,DO_Itemwise!A:G,4,FALSE)</f>
        <v>#N/A</v>
      </c>
      <c r="E1016" t="e">
        <f>VLOOKUP(A1016,CustomerDetail!A:E,5,0)</f>
        <v>#N/A</v>
      </c>
      <c r="F1016" s="6" t="e">
        <f>VLOOKUP(E1016,Mob.SalesPersons!C:D,2,0)</f>
        <v>#N/A</v>
      </c>
      <c r="G1016" t="str">
        <f>IFERROR(VLOOKUP(D1016,CUSTOMER!A:B,2,FALSE),"None")</f>
        <v>None</v>
      </c>
      <c r="H1016" t="e">
        <f>VLOOKUP(A1016,CustomerDetail!A:F,6,0)</f>
        <v>#N/A</v>
      </c>
      <c r="I1016" t="e">
        <f>VLOOKUP(A1016,CustomerDetail!A:G,7,0)</f>
        <v>#N/A</v>
      </c>
      <c r="J1016" t="e">
        <f>VLOOKUP(E1016,Mob.SalesPersons!C:E,3,0)</f>
        <v>#N/A</v>
      </c>
    </row>
    <row r="1017" spans="1:10" x14ac:dyDescent="0.3">
      <c r="A1017"/>
      <c r="B1017" s="4" t="e">
        <f>VLOOKUP(A1017,DO_Itemwise!A:G,2,FALSE)</f>
        <v>#N/A</v>
      </c>
      <c r="C1017" s="6" t="e">
        <f>VLOOKUP(A1017,DO_Itemwise!A:G,3,FALSE)</f>
        <v>#N/A</v>
      </c>
      <c r="D1017" t="e">
        <f>VLOOKUP(A1017,DO_Itemwise!A:G,4,FALSE)</f>
        <v>#N/A</v>
      </c>
      <c r="E1017" t="e">
        <f>VLOOKUP(A1017,CustomerDetail!A:E,5,0)</f>
        <v>#N/A</v>
      </c>
      <c r="F1017" s="6" t="e">
        <f>VLOOKUP(E1017,Mob.SalesPersons!C:D,2,0)</f>
        <v>#N/A</v>
      </c>
      <c r="G1017" t="str">
        <f>IFERROR(VLOOKUP(D1017,CUSTOMER!A:B,2,FALSE),"None")</f>
        <v>None</v>
      </c>
      <c r="H1017" t="e">
        <f>VLOOKUP(A1017,CustomerDetail!A:F,6,0)</f>
        <v>#N/A</v>
      </c>
      <c r="I1017" t="e">
        <f>VLOOKUP(A1017,CustomerDetail!A:G,7,0)</f>
        <v>#N/A</v>
      </c>
      <c r="J1017" t="e">
        <f>VLOOKUP(E1017,Mob.SalesPersons!C:E,3,0)</f>
        <v>#N/A</v>
      </c>
    </row>
    <row r="1018" spans="1:10" x14ac:dyDescent="0.3">
      <c r="A1018"/>
      <c r="B1018" s="4" t="e">
        <f>VLOOKUP(A1018,DO_Itemwise!A:G,2,FALSE)</f>
        <v>#N/A</v>
      </c>
      <c r="C1018" s="6" t="e">
        <f>VLOOKUP(A1018,DO_Itemwise!A:G,3,FALSE)</f>
        <v>#N/A</v>
      </c>
      <c r="D1018" t="e">
        <f>VLOOKUP(A1018,DO_Itemwise!A:G,4,FALSE)</f>
        <v>#N/A</v>
      </c>
      <c r="E1018" t="e">
        <f>VLOOKUP(A1018,CustomerDetail!A:E,5,0)</f>
        <v>#N/A</v>
      </c>
      <c r="F1018" s="6" t="e">
        <f>VLOOKUP(E1018,Mob.SalesPersons!C:D,2,0)</f>
        <v>#N/A</v>
      </c>
      <c r="G1018" t="str">
        <f>IFERROR(VLOOKUP(D1018,CUSTOMER!A:B,2,FALSE),"None")</f>
        <v>None</v>
      </c>
      <c r="H1018" t="e">
        <f>VLOOKUP(A1018,CustomerDetail!A:F,6,0)</f>
        <v>#N/A</v>
      </c>
      <c r="I1018" t="e">
        <f>VLOOKUP(A1018,CustomerDetail!A:G,7,0)</f>
        <v>#N/A</v>
      </c>
      <c r="J1018" t="e">
        <f>VLOOKUP(E1018,Mob.SalesPersons!C:E,3,0)</f>
        <v>#N/A</v>
      </c>
    </row>
    <row r="1019" spans="1:10" x14ac:dyDescent="0.3">
      <c r="A1019"/>
      <c r="B1019" s="4" t="e">
        <f>VLOOKUP(A1019,DO_Itemwise!A:G,2,FALSE)</f>
        <v>#N/A</v>
      </c>
      <c r="C1019" s="6" t="e">
        <f>VLOOKUP(A1019,DO_Itemwise!A:G,3,FALSE)</f>
        <v>#N/A</v>
      </c>
      <c r="D1019" t="e">
        <f>VLOOKUP(A1019,DO_Itemwise!A:G,4,FALSE)</f>
        <v>#N/A</v>
      </c>
      <c r="E1019" t="e">
        <f>VLOOKUP(A1019,CustomerDetail!A:E,5,0)</f>
        <v>#N/A</v>
      </c>
      <c r="F1019" s="6" t="e">
        <f>VLOOKUP(E1019,Mob.SalesPersons!C:D,2,0)</f>
        <v>#N/A</v>
      </c>
      <c r="G1019" t="str">
        <f>IFERROR(VLOOKUP(D1019,CUSTOMER!A:B,2,FALSE),"None")</f>
        <v>None</v>
      </c>
      <c r="H1019" t="e">
        <f>VLOOKUP(A1019,CustomerDetail!A:F,6,0)</f>
        <v>#N/A</v>
      </c>
      <c r="I1019" t="e">
        <f>VLOOKUP(A1019,CustomerDetail!A:G,7,0)</f>
        <v>#N/A</v>
      </c>
      <c r="J1019" t="e">
        <f>VLOOKUP(E1019,Mob.SalesPersons!C:E,3,0)</f>
        <v>#N/A</v>
      </c>
    </row>
    <row r="1020" spans="1:10" x14ac:dyDescent="0.3">
      <c r="A1020"/>
      <c r="B1020" s="4" t="e">
        <f>VLOOKUP(A1020,DO_Itemwise!A:G,2,FALSE)</f>
        <v>#N/A</v>
      </c>
      <c r="C1020" s="6" t="e">
        <f>VLOOKUP(A1020,DO_Itemwise!A:G,3,FALSE)</f>
        <v>#N/A</v>
      </c>
      <c r="D1020" t="e">
        <f>VLOOKUP(A1020,DO_Itemwise!A:G,4,FALSE)</f>
        <v>#N/A</v>
      </c>
      <c r="E1020" t="e">
        <f>VLOOKUP(A1020,CustomerDetail!A:E,5,0)</f>
        <v>#N/A</v>
      </c>
      <c r="F1020" s="6" t="e">
        <f>VLOOKUP(E1020,Mob.SalesPersons!C:D,2,0)</f>
        <v>#N/A</v>
      </c>
      <c r="G1020" t="str">
        <f>IFERROR(VLOOKUP(D1020,CUSTOMER!A:B,2,FALSE),"None")</f>
        <v>None</v>
      </c>
      <c r="H1020" t="e">
        <f>VLOOKUP(A1020,CustomerDetail!A:F,6,0)</f>
        <v>#N/A</v>
      </c>
      <c r="I1020" t="e">
        <f>VLOOKUP(A1020,CustomerDetail!A:G,7,0)</f>
        <v>#N/A</v>
      </c>
      <c r="J1020" t="e">
        <f>VLOOKUP(E1020,Mob.SalesPersons!C:E,3,0)</f>
        <v>#N/A</v>
      </c>
    </row>
    <row r="1021" spans="1:10" x14ac:dyDescent="0.3">
      <c r="A1021"/>
      <c r="B1021" s="4" t="e">
        <f>VLOOKUP(A1021,DO_Itemwise!A:G,2,FALSE)</f>
        <v>#N/A</v>
      </c>
      <c r="C1021" s="6" t="e">
        <f>VLOOKUP(A1021,DO_Itemwise!A:G,3,FALSE)</f>
        <v>#N/A</v>
      </c>
      <c r="D1021" t="e">
        <f>VLOOKUP(A1021,DO_Itemwise!A:G,4,FALSE)</f>
        <v>#N/A</v>
      </c>
      <c r="E1021" t="e">
        <f>VLOOKUP(A1021,CustomerDetail!A:E,5,0)</f>
        <v>#N/A</v>
      </c>
      <c r="F1021" s="6" t="e">
        <f>VLOOKUP(E1021,Mob.SalesPersons!C:D,2,0)</f>
        <v>#N/A</v>
      </c>
      <c r="G1021" t="str">
        <f>IFERROR(VLOOKUP(D1021,CUSTOMER!A:B,2,FALSE),"None")</f>
        <v>None</v>
      </c>
      <c r="H1021" t="e">
        <f>VLOOKUP(A1021,CustomerDetail!A:F,6,0)</f>
        <v>#N/A</v>
      </c>
      <c r="I1021" t="e">
        <f>VLOOKUP(A1021,CustomerDetail!A:G,7,0)</f>
        <v>#N/A</v>
      </c>
      <c r="J1021" t="e">
        <f>VLOOKUP(E1021,Mob.SalesPersons!C:E,3,0)</f>
        <v>#N/A</v>
      </c>
    </row>
    <row r="1022" spans="1:10" x14ac:dyDescent="0.3">
      <c r="A1022"/>
      <c r="B1022" s="4" t="e">
        <f>VLOOKUP(A1022,DO_Itemwise!A:G,2,FALSE)</f>
        <v>#N/A</v>
      </c>
      <c r="C1022" s="6" t="e">
        <f>VLOOKUP(A1022,DO_Itemwise!A:G,3,FALSE)</f>
        <v>#N/A</v>
      </c>
      <c r="D1022" t="e">
        <f>VLOOKUP(A1022,DO_Itemwise!A:G,4,FALSE)</f>
        <v>#N/A</v>
      </c>
      <c r="E1022" t="e">
        <f>VLOOKUP(A1022,CustomerDetail!A:E,5,0)</f>
        <v>#N/A</v>
      </c>
      <c r="F1022" s="6" t="e">
        <f>VLOOKUP(E1022,Mob.SalesPersons!C:D,2,0)</f>
        <v>#N/A</v>
      </c>
      <c r="G1022" t="str">
        <f>IFERROR(VLOOKUP(D1022,CUSTOMER!A:B,2,FALSE),"None")</f>
        <v>None</v>
      </c>
      <c r="H1022" t="e">
        <f>VLOOKUP(A1022,CustomerDetail!A:F,6,0)</f>
        <v>#N/A</v>
      </c>
      <c r="I1022" t="e">
        <f>VLOOKUP(A1022,CustomerDetail!A:G,7,0)</f>
        <v>#N/A</v>
      </c>
      <c r="J1022" t="e">
        <f>VLOOKUP(E1022,Mob.SalesPersons!C:E,3,0)</f>
        <v>#N/A</v>
      </c>
    </row>
    <row r="1023" spans="1:10" x14ac:dyDescent="0.3">
      <c r="A1023"/>
      <c r="B1023" s="4" t="e">
        <f>VLOOKUP(A1023,DO_Itemwise!A:G,2,FALSE)</f>
        <v>#N/A</v>
      </c>
      <c r="C1023" s="6" t="e">
        <f>VLOOKUP(A1023,DO_Itemwise!A:G,3,FALSE)</f>
        <v>#N/A</v>
      </c>
      <c r="D1023" t="e">
        <f>VLOOKUP(A1023,DO_Itemwise!A:G,4,FALSE)</f>
        <v>#N/A</v>
      </c>
      <c r="E1023" t="e">
        <f>VLOOKUP(A1023,CustomerDetail!A:E,5,0)</f>
        <v>#N/A</v>
      </c>
      <c r="F1023" s="6" t="e">
        <f>VLOOKUP(E1023,Mob.SalesPersons!C:D,2,0)</f>
        <v>#N/A</v>
      </c>
      <c r="G1023" t="str">
        <f>IFERROR(VLOOKUP(D1023,CUSTOMER!A:B,2,FALSE),"None")</f>
        <v>None</v>
      </c>
      <c r="H1023" t="e">
        <f>VLOOKUP(A1023,CustomerDetail!A:F,6,0)</f>
        <v>#N/A</v>
      </c>
      <c r="I1023" t="e">
        <f>VLOOKUP(A1023,CustomerDetail!A:G,7,0)</f>
        <v>#N/A</v>
      </c>
      <c r="J1023" t="e">
        <f>VLOOKUP(E1023,Mob.SalesPersons!C:E,3,0)</f>
        <v>#N/A</v>
      </c>
    </row>
    <row r="1024" spans="1:10" x14ac:dyDescent="0.3">
      <c r="A1024"/>
      <c r="B1024" s="4" t="e">
        <f>VLOOKUP(A1024,DO_Itemwise!A:G,2,FALSE)</f>
        <v>#N/A</v>
      </c>
      <c r="C1024" s="6" t="e">
        <f>VLOOKUP(A1024,DO_Itemwise!A:G,3,FALSE)</f>
        <v>#N/A</v>
      </c>
      <c r="D1024" t="e">
        <f>VLOOKUP(A1024,DO_Itemwise!A:G,4,FALSE)</f>
        <v>#N/A</v>
      </c>
      <c r="E1024" t="e">
        <f>VLOOKUP(A1024,CustomerDetail!A:E,5,0)</f>
        <v>#N/A</v>
      </c>
      <c r="F1024" s="6" t="e">
        <f>VLOOKUP(E1024,Mob.SalesPersons!C:D,2,0)</f>
        <v>#N/A</v>
      </c>
      <c r="G1024" t="str">
        <f>IFERROR(VLOOKUP(D1024,CUSTOMER!A:B,2,FALSE),"None")</f>
        <v>None</v>
      </c>
      <c r="H1024" t="e">
        <f>VLOOKUP(A1024,CustomerDetail!A:F,6,0)</f>
        <v>#N/A</v>
      </c>
      <c r="I1024" t="e">
        <f>VLOOKUP(A1024,CustomerDetail!A:G,7,0)</f>
        <v>#N/A</v>
      </c>
      <c r="J1024" t="e">
        <f>VLOOKUP(E1024,Mob.SalesPersons!C:E,3,0)</f>
        <v>#N/A</v>
      </c>
    </row>
    <row r="1025" spans="1:10" x14ac:dyDescent="0.3">
      <c r="A1025"/>
      <c r="B1025" s="4" t="e">
        <f>VLOOKUP(A1025,DO_Itemwise!A:G,2,FALSE)</f>
        <v>#N/A</v>
      </c>
      <c r="C1025" s="6" t="e">
        <f>VLOOKUP(A1025,DO_Itemwise!A:G,3,FALSE)</f>
        <v>#N/A</v>
      </c>
      <c r="D1025" t="e">
        <f>VLOOKUP(A1025,DO_Itemwise!A:G,4,FALSE)</f>
        <v>#N/A</v>
      </c>
      <c r="E1025" t="e">
        <f>VLOOKUP(A1025,CustomerDetail!A:E,5,0)</f>
        <v>#N/A</v>
      </c>
      <c r="F1025" s="6" t="e">
        <f>VLOOKUP(E1025,Mob.SalesPersons!C:D,2,0)</f>
        <v>#N/A</v>
      </c>
      <c r="G1025" t="str">
        <f>IFERROR(VLOOKUP(D1025,CUSTOMER!A:B,2,FALSE),"None")</f>
        <v>None</v>
      </c>
      <c r="H1025" t="e">
        <f>VLOOKUP(A1025,CustomerDetail!A:F,6,0)</f>
        <v>#N/A</v>
      </c>
      <c r="I1025" t="e">
        <f>VLOOKUP(A1025,CustomerDetail!A:G,7,0)</f>
        <v>#N/A</v>
      </c>
      <c r="J1025" t="e">
        <f>VLOOKUP(E1025,Mob.SalesPersons!C:E,3,0)</f>
        <v>#N/A</v>
      </c>
    </row>
    <row r="1026" spans="1:10" x14ac:dyDescent="0.3">
      <c r="A1026"/>
      <c r="B1026" s="4" t="e">
        <f>VLOOKUP(A1026,DO_Itemwise!A:G,2,FALSE)</f>
        <v>#N/A</v>
      </c>
      <c r="C1026" s="6" t="e">
        <f>VLOOKUP(A1026,DO_Itemwise!A:G,3,FALSE)</f>
        <v>#N/A</v>
      </c>
      <c r="D1026" t="e">
        <f>VLOOKUP(A1026,DO_Itemwise!A:G,4,FALSE)</f>
        <v>#N/A</v>
      </c>
      <c r="E1026" t="e">
        <f>VLOOKUP(A1026,CustomerDetail!A:E,5,0)</f>
        <v>#N/A</v>
      </c>
      <c r="F1026" s="6" t="e">
        <f>VLOOKUP(E1026,Mob.SalesPersons!C:D,2,0)</f>
        <v>#N/A</v>
      </c>
      <c r="G1026" t="str">
        <f>IFERROR(VLOOKUP(D1026,CUSTOMER!A:B,2,FALSE),"None")</f>
        <v>None</v>
      </c>
      <c r="H1026" t="e">
        <f>VLOOKUP(A1026,CustomerDetail!A:F,6,0)</f>
        <v>#N/A</v>
      </c>
      <c r="I1026" t="e">
        <f>VLOOKUP(A1026,CustomerDetail!A:G,7,0)</f>
        <v>#N/A</v>
      </c>
      <c r="J1026" t="e">
        <f>VLOOKUP(E1026,Mob.SalesPersons!C:E,3,0)</f>
        <v>#N/A</v>
      </c>
    </row>
    <row r="1027" spans="1:10" x14ac:dyDescent="0.3">
      <c r="A1027"/>
      <c r="B1027" s="4" t="e">
        <f>VLOOKUP(A1027,DO_Itemwise!A:G,2,FALSE)</f>
        <v>#N/A</v>
      </c>
      <c r="C1027" s="6" t="e">
        <f>VLOOKUP(A1027,DO_Itemwise!A:G,3,FALSE)</f>
        <v>#N/A</v>
      </c>
      <c r="D1027" t="e">
        <f>VLOOKUP(A1027,DO_Itemwise!A:G,4,FALSE)</f>
        <v>#N/A</v>
      </c>
      <c r="E1027" t="e">
        <f>VLOOKUP(A1027,CustomerDetail!A:E,5,0)</f>
        <v>#N/A</v>
      </c>
      <c r="F1027" s="6" t="e">
        <f>VLOOKUP(E1027,Mob.SalesPersons!C:D,2,0)</f>
        <v>#N/A</v>
      </c>
      <c r="G1027" t="str">
        <f>IFERROR(VLOOKUP(D1027,CUSTOMER!A:B,2,FALSE),"None")</f>
        <v>None</v>
      </c>
      <c r="H1027" t="e">
        <f>VLOOKUP(A1027,CustomerDetail!A:F,6,0)</f>
        <v>#N/A</v>
      </c>
      <c r="I1027" t="e">
        <f>VLOOKUP(A1027,CustomerDetail!A:G,7,0)</f>
        <v>#N/A</v>
      </c>
      <c r="J1027" t="e">
        <f>VLOOKUP(E1027,Mob.SalesPersons!C:E,3,0)</f>
        <v>#N/A</v>
      </c>
    </row>
    <row r="1028" spans="1:10" x14ac:dyDescent="0.3">
      <c r="A1028"/>
      <c r="B1028" s="4" t="e">
        <f>VLOOKUP(A1028,DO_Itemwise!A:G,2,FALSE)</f>
        <v>#N/A</v>
      </c>
      <c r="C1028" s="6" t="e">
        <f>VLOOKUP(A1028,DO_Itemwise!A:G,3,FALSE)</f>
        <v>#N/A</v>
      </c>
      <c r="D1028" t="e">
        <f>VLOOKUP(A1028,DO_Itemwise!A:G,4,FALSE)</f>
        <v>#N/A</v>
      </c>
      <c r="E1028" t="e">
        <f>VLOOKUP(A1028,CustomerDetail!A:E,5,0)</f>
        <v>#N/A</v>
      </c>
      <c r="F1028" s="6" t="e">
        <f>VLOOKUP(E1028,Mob.SalesPersons!C:D,2,0)</f>
        <v>#N/A</v>
      </c>
      <c r="G1028" t="str">
        <f>IFERROR(VLOOKUP(D1028,CUSTOMER!A:B,2,FALSE),"None")</f>
        <v>None</v>
      </c>
      <c r="H1028" t="e">
        <f>VLOOKUP(A1028,CustomerDetail!A:F,6,0)</f>
        <v>#N/A</v>
      </c>
      <c r="I1028" t="e">
        <f>VLOOKUP(A1028,CustomerDetail!A:G,7,0)</f>
        <v>#N/A</v>
      </c>
      <c r="J1028" t="e">
        <f>VLOOKUP(E1028,Mob.SalesPersons!C:E,3,0)</f>
        <v>#N/A</v>
      </c>
    </row>
    <row r="1029" spans="1:10" x14ac:dyDescent="0.3">
      <c r="A1029"/>
      <c r="B1029" s="4" t="e">
        <f>VLOOKUP(A1029,DO_Itemwise!A:G,2,FALSE)</f>
        <v>#N/A</v>
      </c>
      <c r="C1029" s="6" t="e">
        <f>VLOOKUP(A1029,DO_Itemwise!A:G,3,FALSE)</f>
        <v>#N/A</v>
      </c>
      <c r="D1029" t="e">
        <f>VLOOKUP(A1029,DO_Itemwise!A:G,4,FALSE)</f>
        <v>#N/A</v>
      </c>
      <c r="E1029" t="e">
        <f>VLOOKUP(A1029,CustomerDetail!A:E,5,0)</f>
        <v>#N/A</v>
      </c>
      <c r="F1029" s="6" t="e">
        <f>VLOOKUP(E1029,Mob.SalesPersons!C:D,2,0)</f>
        <v>#N/A</v>
      </c>
      <c r="G1029" t="str">
        <f>IFERROR(VLOOKUP(D1029,CUSTOMER!A:B,2,FALSE),"None")</f>
        <v>None</v>
      </c>
      <c r="H1029" t="e">
        <f>VLOOKUP(A1029,CustomerDetail!A:F,6,0)</f>
        <v>#N/A</v>
      </c>
      <c r="I1029" t="e">
        <f>VLOOKUP(A1029,CustomerDetail!A:G,7,0)</f>
        <v>#N/A</v>
      </c>
      <c r="J1029" t="e">
        <f>VLOOKUP(E1029,Mob.SalesPersons!C:E,3,0)</f>
        <v>#N/A</v>
      </c>
    </row>
    <row r="1030" spans="1:10" x14ac:dyDescent="0.3">
      <c r="A1030"/>
      <c r="B1030" s="4" t="e">
        <f>VLOOKUP(A1030,DO_Itemwise!A:G,2,FALSE)</f>
        <v>#N/A</v>
      </c>
      <c r="C1030" s="6" t="e">
        <f>VLOOKUP(A1030,DO_Itemwise!A:G,3,FALSE)</f>
        <v>#N/A</v>
      </c>
      <c r="D1030" t="e">
        <f>VLOOKUP(A1030,DO_Itemwise!A:G,4,FALSE)</f>
        <v>#N/A</v>
      </c>
      <c r="E1030" t="e">
        <f>VLOOKUP(A1030,CustomerDetail!A:E,5,0)</f>
        <v>#N/A</v>
      </c>
      <c r="F1030" s="6" t="e">
        <f>VLOOKUP(E1030,Mob.SalesPersons!C:D,2,0)</f>
        <v>#N/A</v>
      </c>
      <c r="G1030" t="str">
        <f>IFERROR(VLOOKUP(D1030,CUSTOMER!A:B,2,FALSE),"None")</f>
        <v>None</v>
      </c>
      <c r="H1030" t="e">
        <f>VLOOKUP(A1030,CustomerDetail!A:F,6,0)</f>
        <v>#N/A</v>
      </c>
      <c r="I1030" t="e">
        <f>VLOOKUP(A1030,CustomerDetail!A:G,7,0)</f>
        <v>#N/A</v>
      </c>
      <c r="J1030" t="e">
        <f>VLOOKUP(E1030,Mob.SalesPersons!C:E,3,0)</f>
        <v>#N/A</v>
      </c>
    </row>
    <row r="1031" spans="1:10" x14ac:dyDescent="0.3">
      <c r="A1031"/>
      <c r="B1031" s="4" t="e">
        <f>VLOOKUP(A1031,DO_Itemwise!A:G,2,FALSE)</f>
        <v>#N/A</v>
      </c>
      <c r="C1031" s="6" t="e">
        <f>VLOOKUP(A1031,DO_Itemwise!A:G,3,FALSE)</f>
        <v>#N/A</v>
      </c>
      <c r="D1031" t="e">
        <f>VLOOKUP(A1031,DO_Itemwise!A:G,4,FALSE)</f>
        <v>#N/A</v>
      </c>
      <c r="E1031" t="e">
        <f>VLOOKUP(A1031,CustomerDetail!A:E,5,0)</f>
        <v>#N/A</v>
      </c>
      <c r="F1031" s="6" t="e">
        <f>VLOOKUP(E1031,Mob.SalesPersons!C:D,2,0)</f>
        <v>#N/A</v>
      </c>
      <c r="G1031" t="str">
        <f>IFERROR(VLOOKUP(D1031,CUSTOMER!A:B,2,FALSE),"None")</f>
        <v>None</v>
      </c>
      <c r="H1031" t="e">
        <f>VLOOKUP(A1031,CustomerDetail!A:F,6,0)</f>
        <v>#N/A</v>
      </c>
      <c r="I1031" t="e">
        <f>VLOOKUP(A1031,CustomerDetail!A:G,7,0)</f>
        <v>#N/A</v>
      </c>
      <c r="J1031" t="e">
        <f>VLOOKUP(E1031,Mob.SalesPersons!C:E,3,0)</f>
        <v>#N/A</v>
      </c>
    </row>
    <row r="1032" spans="1:10" x14ac:dyDescent="0.3">
      <c r="A1032"/>
      <c r="B1032" s="4" t="e">
        <f>VLOOKUP(A1032,DO_Itemwise!A:G,2,FALSE)</f>
        <v>#N/A</v>
      </c>
      <c r="C1032" s="6" t="e">
        <f>VLOOKUP(A1032,DO_Itemwise!A:G,3,FALSE)</f>
        <v>#N/A</v>
      </c>
      <c r="D1032" t="e">
        <f>VLOOKUP(A1032,DO_Itemwise!A:G,4,FALSE)</f>
        <v>#N/A</v>
      </c>
      <c r="E1032" t="e">
        <f>VLOOKUP(A1032,CustomerDetail!A:E,5,0)</f>
        <v>#N/A</v>
      </c>
      <c r="F1032" s="6" t="e">
        <f>VLOOKUP(E1032,Mob.SalesPersons!C:D,2,0)</f>
        <v>#N/A</v>
      </c>
      <c r="G1032" t="str">
        <f>IFERROR(VLOOKUP(D1032,CUSTOMER!A:B,2,FALSE),"None")</f>
        <v>None</v>
      </c>
      <c r="H1032" t="e">
        <f>VLOOKUP(A1032,CustomerDetail!A:F,6,0)</f>
        <v>#N/A</v>
      </c>
      <c r="I1032" t="e">
        <f>VLOOKUP(A1032,CustomerDetail!A:G,7,0)</f>
        <v>#N/A</v>
      </c>
      <c r="J1032" t="e">
        <f>VLOOKUP(E1032,Mob.SalesPersons!C:E,3,0)</f>
        <v>#N/A</v>
      </c>
    </row>
    <row r="1033" spans="1:10" x14ac:dyDescent="0.3">
      <c r="A1033"/>
      <c r="B1033" s="4" t="e">
        <f>VLOOKUP(A1033,DO_Itemwise!A:G,2,FALSE)</f>
        <v>#N/A</v>
      </c>
      <c r="C1033" s="6" t="e">
        <f>VLOOKUP(A1033,DO_Itemwise!A:G,3,FALSE)</f>
        <v>#N/A</v>
      </c>
      <c r="D1033" t="e">
        <f>VLOOKUP(A1033,DO_Itemwise!A:G,4,FALSE)</f>
        <v>#N/A</v>
      </c>
      <c r="E1033" t="e">
        <f>VLOOKUP(A1033,CustomerDetail!A:E,5,0)</f>
        <v>#N/A</v>
      </c>
      <c r="F1033" s="6" t="e">
        <f>VLOOKUP(E1033,Mob.SalesPersons!C:D,2,0)</f>
        <v>#N/A</v>
      </c>
      <c r="G1033" t="str">
        <f>IFERROR(VLOOKUP(D1033,CUSTOMER!A:B,2,FALSE),"None")</f>
        <v>None</v>
      </c>
      <c r="H1033" t="e">
        <f>VLOOKUP(A1033,CustomerDetail!A:F,6,0)</f>
        <v>#N/A</v>
      </c>
      <c r="I1033" t="e">
        <f>VLOOKUP(A1033,CustomerDetail!A:G,7,0)</f>
        <v>#N/A</v>
      </c>
      <c r="J1033" t="e">
        <f>VLOOKUP(E1033,Mob.SalesPersons!C:E,3,0)</f>
        <v>#N/A</v>
      </c>
    </row>
    <row r="1034" spans="1:10" x14ac:dyDescent="0.3">
      <c r="A1034"/>
      <c r="B1034" s="4" t="e">
        <f>VLOOKUP(A1034,DO_Itemwise!A:G,2,FALSE)</f>
        <v>#N/A</v>
      </c>
      <c r="C1034" s="6" t="e">
        <f>VLOOKUP(A1034,DO_Itemwise!A:G,3,FALSE)</f>
        <v>#N/A</v>
      </c>
      <c r="D1034" t="e">
        <f>VLOOKUP(A1034,DO_Itemwise!A:G,4,FALSE)</f>
        <v>#N/A</v>
      </c>
      <c r="E1034" t="e">
        <f>VLOOKUP(A1034,CustomerDetail!A:E,5,0)</f>
        <v>#N/A</v>
      </c>
      <c r="F1034" s="6" t="e">
        <f>VLOOKUP(E1034,Mob.SalesPersons!C:D,2,0)</f>
        <v>#N/A</v>
      </c>
      <c r="G1034" t="str">
        <f>IFERROR(VLOOKUP(D1034,CUSTOMER!A:B,2,FALSE),"None")</f>
        <v>None</v>
      </c>
      <c r="H1034" t="e">
        <f>VLOOKUP(A1034,CustomerDetail!A:F,6,0)</f>
        <v>#N/A</v>
      </c>
      <c r="I1034" t="e">
        <f>VLOOKUP(A1034,CustomerDetail!A:G,7,0)</f>
        <v>#N/A</v>
      </c>
      <c r="J1034" t="e">
        <f>VLOOKUP(E1034,Mob.SalesPersons!C:E,3,0)</f>
        <v>#N/A</v>
      </c>
    </row>
    <row r="1035" spans="1:10" x14ac:dyDescent="0.3">
      <c r="A1035"/>
      <c r="B1035" s="4" t="e">
        <f>VLOOKUP(A1035,DO_Itemwise!A:G,2,FALSE)</f>
        <v>#N/A</v>
      </c>
      <c r="C1035" s="6" t="e">
        <f>VLOOKUP(A1035,DO_Itemwise!A:G,3,FALSE)</f>
        <v>#N/A</v>
      </c>
      <c r="D1035" t="e">
        <f>VLOOKUP(A1035,DO_Itemwise!A:G,4,FALSE)</f>
        <v>#N/A</v>
      </c>
      <c r="E1035" t="e">
        <f>VLOOKUP(A1035,CustomerDetail!A:E,5,0)</f>
        <v>#N/A</v>
      </c>
      <c r="F1035" s="6" t="e">
        <f>VLOOKUP(E1035,Mob.SalesPersons!C:D,2,0)</f>
        <v>#N/A</v>
      </c>
      <c r="G1035" t="str">
        <f>IFERROR(VLOOKUP(D1035,CUSTOMER!A:B,2,FALSE),"None")</f>
        <v>None</v>
      </c>
      <c r="H1035" t="e">
        <f>VLOOKUP(A1035,CustomerDetail!A:F,6,0)</f>
        <v>#N/A</v>
      </c>
      <c r="I1035" t="e">
        <f>VLOOKUP(A1035,CustomerDetail!A:G,7,0)</f>
        <v>#N/A</v>
      </c>
      <c r="J1035" t="e">
        <f>VLOOKUP(E1035,Mob.SalesPersons!C:E,3,0)</f>
        <v>#N/A</v>
      </c>
    </row>
    <row r="1036" spans="1:10" x14ac:dyDescent="0.3">
      <c r="A1036"/>
      <c r="B1036" s="4" t="e">
        <f>VLOOKUP(A1036,DO_Itemwise!A:G,2,FALSE)</f>
        <v>#N/A</v>
      </c>
      <c r="C1036" s="6" t="e">
        <f>VLOOKUP(A1036,DO_Itemwise!A:G,3,FALSE)</f>
        <v>#N/A</v>
      </c>
      <c r="D1036" t="e">
        <f>VLOOKUP(A1036,DO_Itemwise!A:G,4,FALSE)</f>
        <v>#N/A</v>
      </c>
      <c r="E1036" t="e">
        <f>VLOOKUP(A1036,CustomerDetail!A:E,5,0)</f>
        <v>#N/A</v>
      </c>
      <c r="F1036" s="6" t="e">
        <f>VLOOKUP(E1036,Mob.SalesPersons!C:D,2,0)</f>
        <v>#N/A</v>
      </c>
      <c r="G1036" t="str">
        <f>IFERROR(VLOOKUP(D1036,CUSTOMER!A:B,2,FALSE),"None")</f>
        <v>None</v>
      </c>
      <c r="H1036" t="e">
        <f>VLOOKUP(A1036,CustomerDetail!A:F,6,0)</f>
        <v>#N/A</v>
      </c>
      <c r="I1036" t="e">
        <f>VLOOKUP(A1036,CustomerDetail!A:G,7,0)</f>
        <v>#N/A</v>
      </c>
      <c r="J1036" t="e">
        <f>VLOOKUP(E1036,Mob.SalesPersons!C:E,3,0)</f>
        <v>#N/A</v>
      </c>
    </row>
    <row r="1037" spans="1:10" x14ac:dyDescent="0.3">
      <c r="A1037"/>
      <c r="B1037" s="4" t="e">
        <f>VLOOKUP(A1037,DO_Itemwise!A:G,2,FALSE)</f>
        <v>#N/A</v>
      </c>
      <c r="C1037" s="6" t="e">
        <f>VLOOKUP(A1037,DO_Itemwise!A:G,3,FALSE)</f>
        <v>#N/A</v>
      </c>
      <c r="D1037" t="e">
        <f>VLOOKUP(A1037,DO_Itemwise!A:G,4,FALSE)</f>
        <v>#N/A</v>
      </c>
      <c r="E1037" t="e">
        <f>VLOOKUP(A1037,CustomerDetail!A:E,5,0)</f>
        <v>#N/A</v>
      </c>
      <c r="F1037" s="6" t="e">
        <f>VLOOKUP(E1037,Mob.SalesPersons!C:D,2,0)</f>
        <v>#N/A</v>
      </c>
      <c r="G1037" t="str">
        <f>IFERROR(VLOOKUP(D1037,CUSTOMER!A:B,2,FALSE),"None")</f>
        <v>None</v>
      </c>
      <c r="H1037" t="e">
        <f>VLOOKUP(A1037,CustomerDetail!A:F,6,0)</f>
        <v>#N/A</v>
      </c>
      <c r="I1037" t="e">
        <f>VLOOKUP(A1037,CustomerDetail!A:G,7,0)</f>
        <v>#N/A</v>
      </c>
      <c r="J1037" t="e">
        <f>VLOOKUP(E1037,Mob.SalesPersons!C:E,3,0)</f>
        <v>#N/A</v>
      </c>
    </row>
    <row r="1038" spans="1:10" x14ac:dyDescent="0.3">
      <c r="A1038"/>
      <c r="B1038" s="4" t="e">
        <f>VLOOKUP(A1038,DO_Itemwise!A:G,2,FALSE)</f>
        <v>#N/A</v>
      </c>
      <c r="C1038" s="6" t="e">
        <f>VLOOKUP(A1038,DO_Itemwise!A:G,3,FALSE)</f>
        <v>#N/A</v>
      </c>
      <c r="D1038" t="e">
        <f>VLOOKUP(A1038,DO_Itemwise!A:G,4,FALSE)</f>
        <v>#N/A</v>
      </c>
      <c r="E1038" t="e">
        <f>VLOOKUP(A1038,CustomerDetail!A:E,5,0)</f>
        <v>#N/A</v>
      </c>
      <c r="F1038" s="6" t="e">
        <f>VLOOKUP(E1038,Mob.SalesPersons!C:D,2,0)</f>
        <v>#N/A</v>
      </c>
      <c r="G1038" t="str">
        <f>IFERROR(VLOOKUP(D1038,CUSTOMER!A:B,2,FALSE),"None")</f>
        <v>None</v>
      </c>
      <c r="H1038" t="e">
        <f>VLOOKUP(A1038,CustomerDetail!A:F,6,0)</f>
        <v>#N/A</v>
      </c>
      <c r="I1038" t="e">
        <f>VLOOKUP(A1038,CustomerDetail!A:G,7,0)</f>
        <v>#N/A</v>
      </c>
      <c r="J1038" t="e">
        <f>VLOOKUP(E1038,Mob.SalesPersons!C:E,3,0)</f>
        <v>#N/A</v>
      </c>
    </row>
    <row r="1039" spans="1:10" x14ac:dyDescent="0.3">
      <c r="A1039"/>
      <c r="B1039" s="4" t="e">
        <f>VLOOKUP(A1039,DO_Itemwise!A:G,2,FALSE)</f>
        <v>#N/A</v>
      </c>
      <c r="C1039" s="6" t="e">
        <f>VLOOKUP(A1039,DO_Itemwise!A:G,3,FALSE)</f>
        <v>#N/A</v>
      </c>
      <c r="D1039" t="e">
        <f>VLOOKUP(A1039,DO_Itemwise!A:G,4,FALSE)</f>
        <v>#N/A</v>
      </c>
      <c r="E1039" t="e">
        <f>VLOOKUP(A1039,CustomerDetail!A:E,5,0)</f>
        <v>#N/A</v>
      </c>
      <c r="F1039" s="6" t="e">
        <f>VLOOKUP(E1039,Mob.SalesPersons!C:D,2,0)</f>
        <v>#N/A</v>
      </c>
      <c r="G1039" t="str">
        <f>IFERROR(VLOOKUP(D1039,CUSTOMER!A:B,2,FALSE),"None")</f>
        <v>None</v>
      </c>
      <c r="H1039" t="e">
        <f>VLOOKUP(A1039,CustomerDetail!A:F,6,0)</f>
        <v>#N/A</v>
      </c>
      <c r="I1039" t="e">
        <f>VLOOKUP(A1039,CustomerDetail!A:G,7,0)</f>
        <v>#N/A</v>
      </c>
      <c r="J1039" t="e">
        <f>VLOOKUP(E1039,Mob.SalesPersons!C:E,3,0)</f>
        <v>#N/A</v>
      </c>
    </row>
    <row r="1040" spans="1:10" x14ac:dyDescent="0.3">
      <c r="A1040"/>
      <c r="B1040" s="4" t="e">
        <f>VLOOKUP(A1040,DO_Itemwise!A:G,2,FALSE)</f>
        <v>#N/A</v>
      </c>
      <c r="C1040" s="6" t="e">
        <f>VLOOKUP(A1040,DO_Itemwise!A:G,3,FALSE)</f>
        <v>#N/A</v>
      </c>
      <c r="D1040" t="e">
        <f>VLOOKUP(A1040,DO_Itemwise!A:G,4,FALSE)</f>
        <v>#N/A</v>
      </c>
      <c r="E1040" t="e">
        <f>VLOOKUP(A1040,CustomerDetail!A:E,5,0)</f>
        <v>#N/A</v>
      </c>
      <c r="F1040" s="6" t="e">
        <f>VLOOKUP(E1040,Mob.SalesPersons!C:D,2,0)</f>
        <v>#N/A</v>
      </c>
      <c r="G1040" t="str">
        <f>IFERROR(VLOOKUP(D1040,CUSTOMER!A:B,2,FALSE),"None")</f>
        <v>None</v>
      </c>
      <c r="H1040" t="e">
        <f>VLOOKUP(A1040,CustomerDetail!A:F,6,0)</f>
        <v>#N/A</v>
      </c>
      <c r="I1040" t="e">
        <f>VLOOKUP(A1040,CustomerDetail!A:G,7,0)</f>
        <v>#N/A</v>
      </c>
      <c r="J1040" t="e">
        <f>VLOOKUP(E1040,Mob.SalesPersons!C:E,3,0)</f>
        <v>#N/A</v>
      </c>
    </row>
    <row r="1041" spans="1:10" x14ac:dyDescent="0.3">
      <c r="A1041"/>
      <c r="B1041" s="4" t="e">
        <f>VLOOKUP(A1041,DO_Itemwise!A:G,2,FALSE)</f>
        <v>#N/A</v>
      </c>
      <c r="C1041" s="6" t="e">
        <f>VLOOKUP(A1041,DO_Itemwise!A:G,3,FALSE)</f>
        <v>#N/A</v>
      </c>
      <c r="D1041" t="e">
        <f>VLOOKUP(A1041,DO_Itemwise!A:G,4,FALSE)</f>
        <v>#N/A</v>
      </c>
      <c r="E1041" t="e">
        <f>VLOOKUP(A1041,CustomerDetail!A:E,5,0)</f>
        <v>#N/A</v>
      </c>
      <c r="F1041" s="6" t="e">
        <f>VLOOKUP(E1041,Mob.SalesPersons!C:D,2,0)</f>
        <v>#N/A</v>
      </c>
      <c r="G1041" t="str">
        <f>IFERROR(VLOOKUP(D1041,CUSTOMER!A:B,2,FALSE),"None")</f>
        <v>None</v>
      </c>
      <c r="H1041" t="e">
        <f>VLOOKUP(A1041,CustomerDetail!A:F,6,0)</f>
        <v>#N/A</v>
      </c>
      <c r="I1041" t="e">
        <f>VLOOKUP(A1041,CustomerDetail!A:G,7,0)</f>
        <v>#N/A</v>
      </c>
      <c r="J1041" t="e">
        <f>VLOOKUP(E1041,Mob.SalesPersons!C:E,3,0)</f>
        <v>#N/A</v>
      </c>
    </row>
    <row r="1042" spans="1:10" x14ac:dyDescent="0.3">
      <c r="A1042"/>
      <c r="B1042" s="4" t="e">
        <f>VLOOKUP(A1042,DO_Itemwise!A:G,2,FALSE)</f>
        <v>#N/A</v>
      </c>
      <c r="C1042" s="6" t="e">
        <f>VLOOKUP(A1042,DO_Itemwise!A:G,3,FALSE)</f>
        <v>#N/A</v>
      </c>
      <c r="D1042" t="e">
        <f>VLOOKUP(A1042,DO_Itemwise!A:G,4,FALSE)</f>
        <v>#N/A</v>
      </c>
      <c r="E1042" t="e">
        <f>VLOOKUP(A1042,CustomerDetail!A:E,5,0)</f>
        <v>#N/A</v>
      </c>
      <c r="F1042" s="6" t="e">
        <f>VLOOKUP(E1042,Mob.SalesPersons!C:D,2,0)</f>
        <v>#N/A</v>
      </c>
      <c r="G1042" t="str">
        <f>IFERROR(VLOOKUP(D1042,CUSTOMER!A:B,2,FALSE),"None")</f>
        <v>None</v>
      </c>
      <c r="H1042" t="e">
        <f>VLOOKUP(A1042,CustomerDetail!A:F,6,0)</f>
        <v>#N/A</v>
      </c>
      <c r="I1042" t="e">
        <f>VLOOKUP(A1042,CustomerDetail!A:G,7,0)</f>
        <v>#N/A</v>
      </c>
      <c r="J1042" t="e">
        <f>VLOOKUP(E1042,Mob.SalesPersons!C:E,3,0)</f>
        <v>#N/A</v>
      </c>
    </row>
    <row r="1043" spans="1:10" x14ac:dyDescent="0.3">
      <c r="A1043"/>
      <c r="B1043" s="4" t="e">
        <f>VLOOKUP(A1043,DO_Itemwise!A:G,2,FALSE)</f>
        <v>#N/A</v>
      </c>
      <c r="C1043" s="6" t="e">
        <f>VLOOKUP(A1043,DO_Itemwise!A:G,3,FALSE)</f>
        <v>#N/A</v>
      </c>
      <c r="D1043" t="e">
        <f>VLOOKUP(A1043,DO_Itemwise!A:G,4,FALSE)</f>
        <v>#N/A</v>
      </c>
      <c r="E1043" t="e">
        <f>VLOOKUP(A1043,CustomerDetail!A:E,5,0)</f>
        <v>#N/A</v>
      </c>
      <c r="F1043" s="6" t="e">
        <f>VLOOKUP(E1043,Mob.SalesPersons!C:D,2,0)</f>
        <v>#N/A</v>
      </c>
      <c r="G1043" t="str">
        <f>IFERROR(VLOOKUP(D1043,CUSTOMER!A:B,2,FALSE),"None")</f>
        <v>None</v>
      </c>
      <c r="H1043" t="e">
        <f>VLOOKUP(A1043,CustomerDetail!A:F,6,0)</f>
        <v>#N/A</v>
      </c>
      <c r="I1043" t="e">
        <f>VLOOKUP(A1043,CustomerDetail!A:G,7,0)</f>
        <v>#N/A</v>
      </c>
      <c r="J1043" t="e">
        <f>VLOOKUP(E1043,Mob.SalesPersons!C:E,3,0)</f>
        <v>#N/A</v>
      </c>
    </row>
    <row r="1044" spans="1:10" x14ac:dyDescent="0.3">
      <c r="A1044"/>
      <c r="B1044" s="4" t="e">
        <f>VLOOKUP(A1044,DO_Itemwise!A:G,2,FALSE)</f>
        <v>#N/A</v>
      </c>
      <c r="C1044" s="6" t="e">
        <f>VLOOKUP(A1044,DO_Itemwise!A:G,3,FALSE)</f>
        <v>#N/A</v>
      </c>
      <c r="D1044" t="e">
        <f>VLOOKUP(A1044,DO_Itemwise!A:G,4,FALSE)</f>
        <v>#N/A</v>
      </c>
      <c r="E1044" t="e">
        <f>VLOOKUP(A1044,CustomerDetail!A:E,5,0)</f>
        <v>#N/A</v>
      </c>
      <c r="F1044" s="6" t="e">
        <f>VLOOKUP(E1044,Mob.SalesPersons!C:D,2,0)</f>
        <v>#N/A</v>
      </c>
      <c r="G1044" t="str">
        <f>IFERROR(VLOOKUP(D1044,CUSTOMER!A:B,2,FALSE),"None")</f>
        <v>None</v>
      </c>
      <c r="H1044" t="e">
        <f>VLOOKUP(A1044,CustomerDetail!A:F,6,0)</f>
        <v>#N/A</v>
      </c>
      <c r="I1044" t="e">
        <f>VLOOKUP(A1044,CustomerDetail!A:G,7,0)</f>
        <v>#N/A</v>
      </c>
      <c r="J1044" t="e">
        <f>VLOOKUP(E1044,Mob.SalesPersons!C:E,3,0)</f>
        <v>#N/A</v>
      </c>
    </row>
    <row r="1045" spans="1:10" x14ac:dyDescent="0.3">
      <c r="A1045"/>
      <c r="B1045" s="4" t="e">
        <f>VLOOKUP(A1045,DO_Itemwise!A:G,2,FALSE)</f>
        <v>#N/A</v>
      </c>
      <c r="C1045" s="6" t="e">
        <f>VLOOKUP(A1045,DO_Itemwise!A:G,3,FALSE)</f>
        <v>#N/A</v>
      </c>
      <c r="D1045" t="e">
        <f>VLOOKUP(A1045,DO_Itemwise!A:G,4,FALSE)</f>
        <v>#N/A</v>
      </c>
      <c r="E1045" t="e">
        <f>VLOOKUP(A1045,CustomerDetail!A:E,5,0)</f>
        <v>#N/A</v>
      </c>
      <c r="F1045" s="6" t="e">
        <f>VLOOKUP(E1045,Mob.SalesPersons!C:D,2,0)</f>
        <v>#N/A</v>
      </c>
      <c r="G1045" t="str">
        <f>IFERROR(VLOOKUP(D1045,CUSTOMER!A:B,2,FALSE),"None")</f>
        <v>None</v>
      </c>
      <c r="H1045" t="e">
        <f>VLOOKUP(A1045,CustomerDetail!A:F,6,0)</f>
        <v>#N/A</v>
      </c>
      <c r="I1045" t="e">
        <f>VLOOKUP(A1045,CustomerDetail!A:G,7,0)</f>
        <v>#N/A</v>
      </c>
      <c r="J1045" t="e">
        <f>VLOOKUP(E1045,Mob.SalesPersons!C:E,3,0)</f>
        <v>#N/A</v>
      </c>
    </row>
    <row r="1046" spans="1:10" x14ac:dyDescent="0.3">
      <c r="A1046"/>
      <c r="B1046" s="4" t="e">
        <f>VLOOKUP(A1046,DO_Itemwise!A:G,2,FALSE)</f>
        <v>#N/A</v>
      </c>
      <c r="C1046" s="6" t="e">
        <f>VLOOKUP(A1046,DO_Itemwise!A:G,3,FALSE)</f>
        <v>#N/A</v>
      </c>
      <c r="D1046" t="e">
        <f>VLOOKUP(A1046,DO_Itemwise!A:G,4,FALSE)</f>
        <v>#N/A</v>
      </c>
      <c r="E1046" t="e">
        <f>VLOOKUP(A1046,CustomerDetail!A:E,5,0)</f>
        <v>#N/A</v>
      </c>
      <c r="F1046" s="6" t="e">
        <f>VLOOKUP(E1046,Mob.SalesPersons!C:D,2,0)</f>
        <v>#N/A</v>
      </c>
      <c r="G1046" t="str">
        <f>IFERROR(VLOOKUP(D1046,CUSTOMER!A:B,2,FALSE),"None")</f>
        <v>None</v>
      </c>
      <c r="H1046" t="e">
        <f>VLOOKUP(A1046,CustomerDetail!A:F,6,0)</f>
        <v>#N/A</v>
      </c>
      <c r="I1046" t="e">
        <f>VLOOKUP(A1046,CustomerDetail!A:G,7,0)</f>
        <v>#N/A</v>
      </c>
      <c r="J1046" t="e">
        <f>VLOOKUP(E1046,Mob.SalesPersons!C:E,3,0)</f>
        <v>#N/A</v>
      </c>
    </row>
    <row r="1047" spans="1:10" x14ac:dyDescent="0.3">
      <c r="A1047"/>
      <c r="B1047" s="4" t="e">
        <f>VLOOKUP(A1047,DO_Itemwise!A:G,2,FALSE)</f>
        <v>#N/A</v>
      </c>
      <c r="C1047" s="6" t="e">
        <f>VLOOKUP(A1047,DO_Itemwise!A:G,3,FALSE)</f>
        <v>#N/A</v>
      </c>
      <c r="D1047" t="e">
        <f>VLOOKUP(A1047,DO_Itemwise!A:G,4,FALSE)</f>
        <v>#N/A</v>
      </c>
      <c r="E1047" t="e">
        <f>VLOOKUP(A1047,CustomerDetail!A:E,5,0)</f>
        <v>#N/A</v>
      </c>
      <c r="F1047" s="6" t="e">
        <f>VLOOKUP(E1047,Mob.SalesPersons!C:D,2,0)</f>
        <v>#N/A</v>
      </c>
      <c r="G1047" t="str">
        <f>IFERROR(VLOOKUP(D1047,CUSTOMER!A:B,2,FALSE),"None")</f>
        <v>None</v>
      </c>
      <c r="H1047" t="e">
        <f>VLOOKUP(A1047,CustomerDetail!A:F,6,0)</f>
        <v>#N/A</v>
      </c>
      <c r="I1047" t="e">
        <f>VLOOKUP(A1047,CustomerDetail!A:G,7,0)</f>
        <v>#N/A</v>
      </c>
      <c r="J1047" t="e">
        <f>VLOOKUP(E1047,Mob.SalesPersons!C:E,3,0)</f>
        <v>#N/A</v>
      </c>
    </row>
    <row r="1048" spans="1:10" x14ac:dyDescent="0.3">
      <c r="A1048"/>
      <c r="B1048" s="4" t="e">
        <f>VLOOKUP(A1048,DO_Itemwise!A:G,2,FALSE)</f>
        <v>#N/A</v>
      </c>
      <c r="C1048" s="6" t="e">
        <f>VLOOKUP(A1048,DO_Itemwise!A:G,3,FALSE)</f>
        <v>#N/A</v>
      </c>
      <c r="D1048" t="e">
        <f>VLOOKUP(A1048,DO_Itemwise!A:G,4,FALSE)</f>
        <v>#N/A</v>
      </c>
      <c r="E1048" t="e">
        <f>VLOOKUP(A1048,CustomerDetail!A:E,5,0)</f>
        <v>#N/A</v>
      </c>
      <c r="F1048" s="6" t="e">
        <f>VLOOKUP(E1048,Mob.SalesPersons!C:D,2,0)</f>
        <v>#N/A</v>
      </c>
      <c r="G1048" t="str">
        <f>IFERROR(VLOOKUP(D1048,CUSTOMER!A:B,2,FALSE),"None")</f>
        <v>None</v>
      </c>
      <c r="H1048" t="e">
        <f>VLOOKUP(A1048,CustomerDetail!A:F,6,0)</f>
        <v>#N/A</v>
      </c>
      <c r="I1048" t="e">
        <f>VLOOKUP(A1048,CustomerDetail!A:G,7,0)</f>
        <v>#N/A</v>
      </c>
      <c r="J1048" t="e">
        <f>VLOOKUP(E1048,Mob.SalesPersons!C:E,3,0)</f>
        <v>#N/A</v>
      </c>
    </row>
    <row r="1049" spans="1:10" x14ac:dyDescent="0.3">
      <c r="A1049"/>
      <c r="B1049" s="4" t="e">
        <f>VLOOKUP(A1049,DO_Itemwise!A:G,2,FALSE)</f>
        <v>#N/A</v>
      </c>
      <c r="C1049" s="6" t="e">
        <f>VLOOKUP(A1049,DO_Itemwise!A:G,3,FALSE)</f>
        <v>#N/A</v>
      </c>
      <c r="D1049" t="e">
        <f>VLOOKUP(A1049,DO_Itemwise!A:G,4,FALSE)</f>
        <v>#N/A</v>
      </c>
      <c r="E1049" t="e">
        <f>VLOOKUP(A1049,CustomerDetail!A:E,5,0)</f>
        <v>#N/A</v>
      </c>
      <c r="F1049" s="6" t="e">
        <f>VLOOKUP(E1049,Mob.SalesPersons!C:D,2,0)</f>
        <v>#N/A</v>
      </c>
      <c r="G1049" t="str">
        <f>IFERROR(VLOOKUP(D1049,CUSTOMER!A:B,2,FALSE),"None")</f>
        <v>None</v>
      </c>
      <c r="H1049" t="e">
        <f>VLOOKUP(A1049,CustomerDetail!A:F,6,0)</f>
        <v>#N/A</v>
      </c>
      <c r="I1049" t="e">
        <f>VLOOKUP(A1049,CustomerDetail!A:G,7,0)</f>
        <v>#N/A</v>
      </c>
      <c r="J1049" t="e">
        <f>VLOOKUP(E1049,Mob.SalesPersons!C:E,3,0)</f>
        <v>#N/A</v>
      </c>
    </row>
    <row r="1050" spans="1:10" x14ac:dyDescent="0.3">
      <c r="A1050"/>
      <c r="B1050" s="4" t="e">
        <f>VLOOKUP(A1050,DO_Itemwise!A:G,2,FALSE)</f>
        <v>#N/A</v>
      </c>
      <c r="C1050" s="6" t="e">
        <f>VLOOKUP(A1050,DO_Itemwise!A:G,3,FALSE)</f>
        <v>#N/A</v>
      </c>
      <c r="D1050" t="e">
        <f>VLOOKUP(A1050,DO_Itemwise!A:G,4,FALSE)</f>
        <v>#N/A</v>
      </c>
      <c r="E1050" t="e">
        <f>VLOOKUP(A1050,CustomerDetail!A:E,5,0)</f>
        <v>#N/A</v>
      </c>
      <c r="F1050" s="6" t="e">
        <f>VLOOKUP(E1050,Mob.SalesPersons!C:D,2,0)</f>
        <v>#N/A</v>
      </c>
      <c r="G1050" t="str">
        <f>IFERROR(VLOOKUP(D1050,CUSTOMER!A:B,2,FALSE),"None")</f>
        <v>None</v>
      </c>
      <c r="H1050" t="e">
        <f>VLOOKUP(A1050,CustomerDetail!A:F,6,0)</f>
        <v>#N/A</v>
      </c>
      <c r="I1050" t="e">
        <f>VLOOKUP(A1050,CustomerDetail!A:G,7,0)</f>
        <v>#N/A</v>
      </c>
      <c r="J1050" t="e">
        <f>VLOOKUP(E1050,Mob.SalesPersons!C:E,3,0)</f>
        <v>#N/A</v>
      </c>
    </row>
    <row r="1051" spans="1:10" x14ac:dyDescent="0.3">
      <c r="A1051"/>
      <c r="B1051" s="4" t="e">
        <f>VLOOKUP(A1051,DO_Itemwise!A:G,2,FALSE)</f>
        <v>#N/A</v>
      </c>
      <c r="C1051" s="6" t="e">
        <f>VLOOKUP(A1051,DO_Itemwise!A:G,3,FALSE)</f>
        <v>#N/A</v>
      </c>
      <c r="D1051" t="e">
        <f>VLOOKUP(A1051,DO_Itemwise!A:G,4,FALSE)</f>
        <v>#N/A</v>
      </c>
      <c r="E1051" t="e">
        <f>VLOOKUP(A1051,CustomerDetail!A:E,5,0)</f>
        <v>#N/A</v>
      </c>
      <c r="F1051" s="6" t="e">
        <f>VLOOKUP(E1051,Mob.SalesPersons!C:D,2,0)</f>
        <v>#N/A</v>
      </c>
      <c r="G1051" t="str">
        <f>IFERROR(VLOOKUP(D1051,CUSTOMER!A:B,2,FALSE),"None")</f>
        <v>None</v>
      </c>
      <c r="H1051" t="e">
        <f>VLOOKUP(A1051,CustomerDetail!A:F,6,0)</f>
        <v>#N/A</v>
      </c>
      <c r="I1051" t="e">
        <f>VLOOKUP(A1051,CustomerDetail!A:G,7,0)</f>
        <v>#N/A</v>
      </c>
      <c r="J1051" t="e">
        <f>VLOOKUP(E1051,Mob.SalesPersons!C:E,3,0)</f>
        <v>#N/A</v>
      </c>
    </row>
    <row r="1052" spans="1:10" x14ac:dyDescent="0.3">
      <c r="A1052"/>
      <c r="B1052" s="4" t="e">
        <f>VLOOKUP(A1052,DO_Itemwise!A:G,2,FALSE)</f>
        <v>#N/A</v>
      </c>
      <c r="C1052" s="6" t="e">
        <f>VLOOKUP(A1052,DO_Itemwise!A:G,3,FALSE)</f>
        <v>#N/A</v>
      </c>
      <c r="D1052" t="e">
        <f>VLOOKUP(A1052,DO_Itemwise!A:G,4,FALSE)</f>
        <v>#N/A</v>
      </c>
      <c r="E1052" t="e">
        <f>VLOOKUP(A1052,CustomerDetail!A:E,5,0)</f>
        <v>#N/A</v>
      </c>
      <c r="F1052" s="6" t="e">
        <f>VLOOKUP(E1052,Mob.SalesPersons!C:D,2,0)</f>
        <v>#N/A</v>
      </c>
      <c r="G1052" t="str">
        <f>IFERROR(VLOOKUP(D1052,CUSTOMER!A:B,2,FALSE),"None")</f>
        <v>None</v>
      </c>
      <c r="H1052" t="e">
        <f>VLOOKUP(A1052,CustomerDetail!A:F,6,0)</f>
        <v>#N/A</v>
      </c>
      <c r="I1052" t="e">
        <f>VLOOKUP(A1052,CustomerDetail!A:G,7,0)</f>
        <v>#N/A</v>
      </c>
      <c r="J1052" t="e">
        <f>VLOOKUP(E1052,Mob.SalesPersons!C:E,3,0)</f>
        <v>#N/A</v>
      </c>
    </row>
    <row r="1053" spans="1:10" x14ac:dyDescent="0.3">
      <c r="A1053"/>
      <c r="B1053" s="4" t="e">
        <f>VLOOKUP(A1053,DO_Itemwise!A:G,2,FALSE)</f>
        <v>#N/A</v>
      </c>
      <c r="C1053" s="6" t="e">
        <f>VLOOKUP(A1053,DO_Itemwise!A:G,3,FALSE)</f>
        <v>#N/A</v>
      </c>
      <c r="D1053" t="e">
        <f>VLOOKUP(A1053,DO_Itemwise!A:G,4,FALSE)</f>
        <v>#N/A</v>
      </c>
      <c r="E1053" t="e">
        <f>VLOOKUP(A1053,CustomerDetail!A:E,5,0)</f>
        <v>#N/A</v>
      </c>
      <c r="F1053" s="6" t="e">
        <f>VLOOKUP(E1053,Mob.SalesPersons!C:D,2,0)</f>
        <v>#N/A</v>
      </c>
      <c r="G1053" t="str">
        <f>IFERROR(VLOOKUP(D1053,CUSTOMER!A:B,2,FALSE),"None")</f>
        <v>None</v>
      </c>
      <c r="H1053" t="e">
        <f>VLOOKUP(A1053,CustomerDetail!A:F,6,0)</f>
        <v>#N/A</v>
      </c>
      <c r="I1053" t="e">
        <f>VLOOKUP(A1053,CustomerDetail!A:G,7,0)</f>
        <v>#N/A</v>
      </c>
      <c r="J1053" t="e">
        <f>VLOOKUP(E1053,Mob.SalesPersons!C:E,3,0)</f>
        <v>#N/A</v>
      </c>
    </row>
    <row r="1054" spans="1:10" x14ac:dyDescent="0.3">
      <c r="A1054"/>
      <c r="B1054" s="4" t="e">
        <f>VLOOKUP(A1054,DO_Itemwise!A:G,2,FALSE)</f>
        <v>#N/A</v>
      </c>
      <c r="C1054" s="6" t="e">
        <f>VLOOKUP(A1054,DO_Itemwise!A:G,3,FALSE)</f>
        <v>#N/A</v>
      </c>
      <c r="D1054" t="e">
        <f>VLOOKUP(A1054,DO_Itemwise!A:G,4,FALSE)</f>
        <v>#N/A</v>
      </c>
      <c r="E1054" t="e">
        <f>VLOOKUP(A1054,CustomerDetail!A:E,5,0)</f>
        <v>#N/A</v>
      </c>
      <c r="F1054" s="6" t="e">
        <f>VLOOKUP(E1054,Mob.SalesPersons!C:D,2,0)</f>
        <v>#N/A</v>
      </c>
      <c r="G1054" t="str">
        <f>IFERROR(VLOOKUP(D1054,CUSTOMER!A:B,2,FALSE),"None")</f>
        <v>None</v>
      </c>
      <c r="H1054" t="e">
        <f>VLOOKUP(A1054,CustomerDetail!A:F,6,0)</f>
        <v>#N/A</v>
      </c>
      <c r="I1054" t="e">
        <f>VLOOKUP(A1054,CustomerDetail!A:G,7,0)</f>
        <v>#N/A</v>
      </c>
      <c r="J1054" t="e">
        <f>VLOOKUP(E1054,Mob.SalesPersons!C:E,3,0)</f>
        <v>#N/A</v>
      </c>
    </row>
    <row r="1055" spans="1:10" x14ac:dyDescent="0.3">
      <c r="A1055"/>
      <c r="B1055" s="4" t="e">
        <f>VLOOKUP(A1055,DO_Itemwise!A:G,2,FALSE)</f>
        <v>#N/A</v>
      </c>
      <c r="C1055" s="6" t="e">
        <f>VLOOKUP(A1055,DO_Itemwise!A:G,3,FALSE)</f>
        <v>#N/A</v>
      </c>
      <c r="D1055" t="e">
        <f>VLOOKUP(A1055,DO_Itemwise!A:G,4,FALSE)</f>
        <v>#N/A</v>
      </c>
      <c r="E1055" t="e">
        <f>VLOOKUP(A1055,CustomerDetail!A:E,5,0)</f>
        <v>#N/A</v>
      </c>
      <c r="F1055" s="6" t="e">
        <f>VLOOKUP(E1055,Mob.SalesPersons!C:D,2,0)</f>
        <v>#N/A</v>
      </c>
      <c r="G1055" t="str">
        <f>IFERROR(VLOOKUP(D1055,CUSTOMER!A:B,2,FALSE),"None")</f>
        <v>None</v>
      </c>
      <c r="H1055" t="e">
        <f>VLOOKUP(A1055,CustomerDetail!A:F,6,0)</f>
        <v>#N/A</v>
      </c>
      <c r="I1055" t="e">
        <f>VLOOKUP(A1055,CustomerDetail!A:G,7,0)</f>
        <v>#N/A</v>
      </c>
      <c r="J1055" t="e">
        <f>VLOOKUP(E1055,Mob.SalesPersons!C:E,3,0)</f>
        <v>#N/A</v>
      </c>
    </row>
    <row r="1056" spans="1:10" x14ac:dyDescent="0.3">
      <c r="A1056"/>
      <c r="B1056" s="4" t="e">
        <f>VLOOKUP(A1056,DO_Itemwise!A:G,2,FALSE)</f>
        <v>#N/A</v>
      </c>
      <c r="C1056" s="6" t="e">
        <f>VLOOKUP(A1056,DO_Itemwise!A:G,3,FALSE)</f>
        <v>#N/A</v>
      </c>
      <c r="D1056" t="e">
        <f>VLOOKUP(A1056,DO_Itemwise!A:G,4,FALSE)</f>
        <v>#N/A</v>
      </c>
      <c r="E1056" t="e">
        <f>VLOOKUP(A1056,CustomerDetail!A:E,5,0)</f>
        <v>#N/A</v>
      </c>
      <c r="F1056" s="6" t="e">
        <f>VLOOKUP(E1056,Mob.SalesPersons!C:D,2,0)</f>
        <v>#N/A</v>
      </c>
      <c r="G1056" t="str">
        <f>IFERROR(VLOOKUP(D1056,CUSTOMER!A:B,2,FALSE),"None")</f>
        <v>None</v>
      </c>
      <c r="H1056" t="e">
        <f>VLOOKUP(A1056,CustomerDetail!A:F,6,0)</f>
        <v>#N/A</v>
      </c>
      <c r="I1056" t="e">
        <f>VLOOKUP(A1056,CustomerDetail!A:G,7,0)</f>
        <v>#N/A</v>
      </c>
      <c r="J1056" t="e">
        <f>VLOOKUP(E1056,Mob.SalesPersons!C:E,3,0)</f>
        <v>#N/A</v>
      </c>
    </row>
    <row r="1057" spans="1:10" x14ac:dyDescent="0.3">
      <c r="A1057"/>
      <c r="B1057" s="4" t="e">
        <f>VLOOKUP(A1057,DO_Itemwise!A:G,2,FALSE)</f>
        <v>#N/A</v>
      </c>
      <c r="C1057" s="6" t="e">
        <f>VLOOKUP(A1057,DO_Itemwise!A:G,3,FALSE)</f>
        <v>#N/A</v>
      </c>
      <c r="D1057" t="e">
        <f>VLOOKUP(A1057,DO_Itemwise!A:G,4,FALSE)</f>
        <v>#N/A</v>
      </c>
      <c r="E1057" t="e">
        <f>VLOOKUP(A1057,CustomerDetail!A:E,5,0)</f>
        <v>#N/A</v>
      </c>
      <c r="F1057" s="6" t="e">
        <f>VLOOKUP(E1057,Mob.SalesPersons!C:D,2,0)</f>
        <v>#N/A</v>
      </c>
      <c r="G1057" t="str">
        <f>IFERROR(VLOOKUP(D1057,CUSTOMER!A:B,2,FALSE),"None")</f>
        <v>None</v>
      </c>
      <c r="H1057" t="e">
        <f>VLOOKUP(A1057,CustomerDetail!A:F,6,0)</f>
        <v>#N/A</v>
      </c>
      <c r="I1057" t="e">
        <f>VLOOKUP(A1057,CustomerDetail!A:G,7,0)</f>
        <v>#N/A</v>
      </c>
      <c r="J1057" t="e">
        <f>VLOOKUP(E1057,Mob.SalesPersons!C:E,3,0)</f>
        <v>#N/A</v>
      </c>
    </row>
    <row r="1058" spans="1:10" x14ac:dyDescent="0.3">
      <c r="A1058"/>
      <c r="B1058" s="4" t="e">
        <f>VLOOKUP(A1058,DO_Itemwise!A:G,2,FALSE)</f>
        <v>#N/A</v>
      </c>
      <c r="C1058" s="6" t="e">
        <f>VLOOKUP(A1058,DO_Itemwise!A:G,3,FALSE)</f>
        <v>#N/A</v>
      </c>
      <c r="D1058" t="e">
        <f>VLOOKUP(A1058,DO_Itemwise!A:G,4,FALSE)</f>
        <v>#N/A</v>
      </c>
      <c r="E1058" t="e">
        <f>VLOOKUP(A1058,CustomerDetail!A:E,5,0)</f>
        <v>#N/A</v>
      </c>
      <c r="F1058" s="6" t="e">
        <f>VLOOKUP(E1058,Mob.SalesPersons!C:D,2,0)</f>
        <v>#N/A</v>
      </c>
      <c r="G1058" t="str">
        <f>IFERROR(VLOOKUP(D1058,CUSTOMER!A:B,2,FALSE),"None")</f>
        <v>None</v>
      </c>
      <c r="H1058" t="e">
        <f>VLOOKUP(A1058,CustomerDetail!A:F,6,0)</f>
        <v>#N/A</v>
      </c>
      <c r="I1058" t="e">
        <f>VLOOKUP(A1058,CustomerDetail!A:G,7,0)</f>
        <v>#N/A</v>
      </c>
      <c r="J1058" t="e">
        <f>VLOOKUP(E1058,Mob.SalesPersons!C:E,3,0)</f>
        <v>#N/A</v>
      </c>
    </row>
    <row r="1059" spans="1:10" x14ac:dyDescent="0.3">
      <c r="A1059"/>
      <c r="B1059" s="4" t="e">
        <f>VLOOKUP(A1059,DO_Itemwise!A:G,2,FALSE)</f>
        <v>#N/A</v>
      </c>
      <c r="C1059" s="6" t="e">
        <f>VLOOKUP(A1059,DO_Itemwise!A:G,3,FALSE)</f>
        <v>#N/A</v>
      </c>
      <c r="D1059" t="e">
        <f>VLOOKUP(A1059,DO_Itemwise!A:G,4,FALSE)</f>
        <v>#N/A</v>
      </c>
      <c r="E1059" t="e">
        <f>VLOOKUP(A1059,CustomerDetail!A:E,5,0)</f>
        <v>#N/A</v>
      </c>
      <c r="F1059" s="6" t="e">
        <f>VLOOKUP(E1059,Mob.SalesPersons!C:D,2,0)</f>
        <v>#N/A</v>
      </c>
      <c r="G1059" t="str">
        <f>IFERROR(VLOOKUP(D1059,CUSTOMER!A:B,2,FALSE),"None")</f>
        <v>None</v>
      </c>
      <c r="H1059" t="e">
        <f>VLOOKUP(A1059,CustomerDetail!A:F,6,0)</f>
        <v>#N/A</v>
      </c>
      <c r="I1059" t="e">
        <f>VLOOKUP(A1059,CustomerDetail!A:G,7,0)</f>
        <v>#N/A</v>
      </c>
      <c r="J1059" t="e">
        <f>VLOOKUP(E1059,Mob.SalesPersons!C:E,3,0)</f>
        <v>#N/A</v>
      </c>
    </row>
    <row r="1060" spans="1:10" x14ac:dyDescent="0.3">
      <c r="A1060"/>
      <c r="B1060" s="4" t="e">
        <f>VLOOKUP(A1060,DO_Itemwise!A:G,2,FALSE)</f>
        <v>#N/A</v>
      </c>
      <c r="C1060" s="6" t="e">
        <f>VLOOKUP(A1060,DO_Itemwise!A:G,3,FALSE)</f>
        <v>#N/A</v>
      </c>
      <c r="D1060" t="e">
        <f>VLOOKUP(A1060,DO_Itemwise!A:G,4,FALSE)</f>
        <v>#N/A</v>
      </c>
      <c r="E1060" t="e">
        <f>VLOOKUP(A1060,CustomerDetail!A:E,5,0)</f>
        <v>#N/A</v>
      </c>
      <c r="F1060" s="6" t="e">
        <f>VLOOKUP(E1060,Mob.SalesPersons!C:D,2,0)</f>
        <v>#N/A</v>
      </c>
      <c r="G1060" t="str">
        <f>IFERROR(VLOOKUP(D1060,CUSTOMER!A:B,2,FALSE),"None")</f>
        <v>None</v>
      </c>
      <c r="H1060" t="e">
        <f>VLOOKUP(A1060,CustomerDetail!A:F,6,0)</f>
        <v>#N/A</v>
      </c>
      <c r="I1060" t="e">
        <f>VLOOKUP(A1060,CustomerDetail!A:G,7,0)</f>
        <v>#N/A</v>
      </c>
      <c r="J1060" t="e">
        <f>VLOOKUP(E1060,Mob.SalesPersons!C:E,3,0)</f>
        <v>#N/A</v>
      </c>
    </row>
    <row r="1061" spans="1:10" x14ac:dyDescent="0.3">
      <c r="A1061"/>
      <c r="B1061" s="4" t="e">
        <f>VLOOKUP(A1061,DO_Itemwise!A:G,2,FALSE)</f>
        <v>#N/A</v>
      </c>
      <c r="C1061" s="6" t="e">
        <f>VLOOKUP(A1061,DO_Itemwise!A:G,3,FALSE)</f>
        <v>#N/A</v>
      </c>
      <c r="D1061" t="e">
        <f>VLOOKUP(A1061,DO_Itemwise!A:G,4,FALSE)</f>
        <v>#N/A</v>
      </c>
      <c r="E1061" t="e">
        <f>VLOOKUP(A1061,CustomerDetail!A:E,5,0)</f>
        <v>#N/A</v>
      </c>
      <c r="F1061" s="6" t="e">
        <f>VLOOKUP(E1061,Mob.SalesPersons!C:D,2,0)</f>
        <v>#N/A</v>
      </c>
      <c r="G1061" t="str">
        <f>IFERROR(VLOOKUP(D1061,CUSTOMER!A:B,2,FALSE),"None")</f>
        <v>None</v>
      </c>
      <c r="H1061" t="e">
        <f>VLOOKUP(A1061,CustomerDetail!A:F,6,0)</f>
        <v>#N/A</v>
      </c>
      <c r="I1061" t="e">
        <f>VLOOKUP(A1061,CustomerDetail!A:G,7,0)</f>
        <v>#N/A</v>
      </c>
      <c r="J1061" t="e">
        <f>VLOOKUP(E1061,Mob.SalesPersons!C:E,3,0)</f>
        <v>#N/A</v>
      </c>
    </row>
    <row r="1062" spans="1:10" x14ac:dyDescent="0.3">
      <c r="A1062"/>
      <c r="B1062" s="4" t="e">
        <f>VLOOKUP(A1062,DO_Itemwise!A:G,2,FALSE)</f>
        <v>#N/A</v>
      </c>
      <c r="C1062" s="6" t="e">
        <f>VLOOKUP(A1062,DO_Itemwise!A:G,3,FALSE)</f>
        <v>#N/A</v>
      </c>
      <c r="D1062" t="e">
        <f>VLOOKUP(A1062,DO_Itemwise!A:G,4,FALSE)</f>
        <v>#N/A</v>
      </c>
      <c r="E1062" t="e">
        <f>VLOOKUP(A1062,CustomerDetail!A:E,5,0)</f>
        <v>#N/A</v>
      </c>
      <c r="F1062" s="6" t="e">
        <f>VLOOKUP(E1062,Mob.SalesPersons!C:D,2,0)</f>
        <v>#N/A</v>
      </c>
      <c r="G1062" t="str">
        <f>IFERROR(VLOOKUP(D1062,CUSTOMER!A:B,2,FALSE),"None")</f>
        <v>None</v>
      </c>
      <c r="H1062" t="e">
        <f>VLOOKUP(A1062,CustomerDetail!A:F,6,0)</f>
        <v>#N/A</v>
      </c>
      <c r="I1062" t="e">
        <f>VLOOKUP(A1062,CustomerDetail!A:G,7,0)</f>
        <v>#N/A</v>
      </c>
      <c r="J1062" t="e">
        <f>VLOOKUP(E1062,Mob.SalesPersons!C:E,3,0)</f>
        <v>#N/A</v>
      </c>
    </row>
    <row r="1063" spans="1:10" x14ac:dyDescent="0.3">
      <c r="A1063"/>
      <c r="B1063" s="4" t="e">
        <f>VLOOKUP(A1063,DO_Itemwise!A:G,2,FALSE)</f>
        <v>#N/A</v>
      </c>
      <c r="C1063" s="6" t="e">
        <f>VLOOKUP(A1063,DO_Itemwise!A:G,3,FALSE)</f>
        <v>#N/A</v>
      </c>
      <c r="D1063" t="e">
        <f>VLOOKUP(A1063,DO_Itemwise!A:G,4,FALSE)</f>
        <v>#N/A</v>
      </c>
      <c r="E1063" t="e">
        <f>VLOOKUP(A1063,CustomerDetail!A:E,5,0)</f>
        <v>#N/A</v>
      </c>
      <c r="F1063" s="6" t="e">
        <f>VLOOKUP(E1063,Mob.SalesPersons!C:D,2,0)</f>
        <v>#N/A</v>
      </c>
      <c r="G1063" t="str">
        <f>IFERROR(VLOOKUP(D1063,CUSTOMER!A:B,2,FALSE),"None")</f>
        <v>None</v>
      </c>
      <c r="H1063" t="e">
        <f>VLOOKUP(A1063,CustomerDetail!A:F,6,0)</f>
        <v>#N/A</v>
      </c>
      <c r="I1063" t="e">
        <f>VLOOKUP(A1063,CustomerDetail!A:G,7,0)</f>
        <v>#N/A</v>
      </c>
      <c r="J1063" t="e">
        <f>VLOOKUP(E1063,Mob.SalesPersons!C:E,3,0)</f>
        <v>#N/A</v>
      </c>
    </row>
    <row r="1064" spans="1:10" x14ac:dyDescent="0.3">
      <c r="A1064"/>
      <c r="B1064" s="4" t="e">
        <f>VLOOKUP(A1064,DO_Itemwise!A:G,2,FALSE)</f>
        <v>#N/A</v>
      </c>
      <c r="C1064" s="6" t="e">
        <f>VLOOKUP(A1064,DO_Itemwise!A:G,3,FALSE)</f>
        <v>#N/A</v>
      </c>
      <c r="D1064" t="e">
        <f>VLOOKUP(A1064,DO_Itemwise!A:G,4,FALSE)</f>
        <v>#N/A</v>
      </c>
      <c r="E1064" t="e">
        <f>VLOOKUP(A1064,CustomerDetail!A:E,5,0)</f>
        <v>#N/A</v>
      </c>
      <c r="F1064" s="6" t="e">
        <f>VLOOKUP(E1064,Mob.SalesPersons!C:D,2,0)</f>
        <v>#N/A</v>
      </c>
      <c r="G1064" t="str">
        <f>IFERROR(VLOOKUP(D1064,CUSTOMER!A:B,2,FALSE),"None")</f>
        <v>None</v>
      </c>
      <c r="H1064" t="e">
        <f>VLOOKUP(A1064,CustomerDetail!A:F,6,0)</f>
        <v>#N/A</v>
      </c>
      <c r="I1064" t="e">
        <f>VLOOKUP(A1064,CustomerDetail!A:G,7,0)</f>
        <v>#N/A</v>
      </c>
      <c r="J1064" t="e">
        <f>VLOOKUP(E1064,Mob.SalesPersons!C:E,3,0)</f>
        <v>#N/A</v>
      </c>
    </row>
    <row r="1065" spans="1:10" x14ac:dyDescent="0.3">
      <c r="A1065"/>
      <c r="B1065" s="4" t="e">
        <f>VLOOKUP(A1065,DO_Itemwise!A:G,2,FALSE)</f>
        <v>#N/A</v>
      </c>
      <c r="C1065" s="6" t="e">
        <f>VLOOKUP(A1065,DO_Itemwise!A:G,3,FALSE)</f>
        <v>#N/A</v>
      </c>
      <c r="D1065" t="e">
        <f>VLOOKUP(A1065,DO_Itemwise!A:G,4,FALSE)</f>
        <v>#N/A</v>
      </c>
      <c r="E1065" t="e">
        <f>VLOOKUP(A1065,CustomerDetail!A:E,5,0)</f>
        <v>#N/A</v>
      </c>
      <c r="F1065" s="6" t="e">
        <f>VLOOKUP(E1065,Mob.SalesPersons!C:D,2,0)</f>
        <v>#N/A</v>
      </c>
      <c r="G1065" t="str">
        <f>IFERROR(VLOOKUP(D1065,CUSTOMER!A:B,2,FALSE),"None")</f>
        <v>None</v>
      </c>
      <c r="H1065" t="e">
        <f>VLOOKUP(A1065,CustomerDetail!A:F,6,0)</f>
        <v>#N/A</v>
      </c>
      <c r="I1065" t="e">
        <f>VLOOKUP(A1065,CustomerDetail!A:G,7,0)</f>
        <v>#N/A</v>
      </c>
      <c r="J1065" t="e">
        <f>VLOOKUP(E1065,Mob.SalesPersons!C:E,3,0)</f>
        <v>#N/A</v>
      </c>
    </row>
    <row r="1066" spans="1:10" x14ac:dyDescent="0.3">
      <c r="A1066"/>
      <c r="B1066" s="4" t="e">
        <f>VLOOKUP(A1066,DO_Itemwise!A:G,2,FALSE)</f>
        <v>#N/A</v>
      </c>
      <c r="C1066" s="6" t="e">
        <f>VLOOKUP(A1066,DO_Itemwise!A:G,3,FALSE)</f>
        <v>#N/A</v>
      </c>
      <c r="D1066" t="e">
        <f>VLOOKUP(A1066,DO_Itemwise!A:G,4,FALSE)</f>
        <v>#N/A</v>
      </c>
      <c r="E1066" t="e">
        <f>VLOOKUP(A1066,CustomerDetail!A:E,5,0)</f>
        <v>#N/A</v>
      </c>
      <c r="F1066" s="6" t="e">
        <f>VLOOKUP(E1066,Mob.SalesPersons!C:D,2,0)</f>
        <v>#N/A</v>
      </c>
      <c r="G1066" t="str">
        <f>IFERROR(VLOOKUP(D1066,CUSTOMER!A:B,2,FALSE),"None")</f>
        <v>None</v>
      </c>
      <c r="H1066" t="e">
        <f>VLOOKUP(A1066,CustomerDetail!A:F,6,0)</f>
        <v>#N/A</v>
      </c>
      <c r="I1066" t="e">
        <f>VLOOKUP(A1066,CustomerDetail!A:G,7,0)</f>
        <v>#N/A</v>
      </c>
      <c r="J1066" t="e">
        <f>VLOOKUP(E1066,Mob.SalesPersons!C:E,3,0)</f>
        <v>#N/A</v>
      </c>
    </row>
    <row r="1067" spans="1:10" x14ac:dyDescent="0.3">
      <c r="A1067"/>
      <c r="B1067" s="4" t="e">
        <f>VLOOKUP(A1067,DO_Itemwise!A:G,2,FALSE)</f>
        <v>#N/A</v>
      </c>
      <c r="C1067" s="6" t="e">
        <f>VLOOKUP(A1067,DO_Itemwise!A:G,3,FALSE)</f>
        <v>#N/A</v>
      </c>
      <c r="D1067" t="e">
        <f>VLOOKUP(A1067,DO_Itemwise!A:G,4,FALSE)</f>
        <v>#N/A</v>
      </c>
      <c r="E1067" t="e">
        <f>VLOOKUP(A1067,CustomerDetail!A:E,5,0)</f>
        <v>#N/A</v>
      </c>
      <c r="F1067" s="6" t="e">
        <f>VLOOKUP(E1067,Mob.SalesPersons!C:D,2,0)</f>
        <v>#N/A</v>
      </c>
      <c r="G1067" t="str">
        <f>IFERROR(VLOOKUP(D1067,CUSTOMER!A:B,2,FALSE),"None")</f>
        <v>None</v>
      </c>
      <c r="H1067" t="e">
        <f>VLOOKUP(A1067,CustomerDetail!A:F,6,0)</f>
        <v>#N/A</v>
      </c>
      <c r="I1067" t="e">
        <f>VLOOKUP(A1067,CustomerDetail!A:G,7,0)</f>
        <v>#N/A</v>
      </c>
      <c r="J1067" t="e">
        <f>VLOOKUP(E1067,Mob.SalesPersons!C:E,3,0)</f>
        <v>#N/A</v>
      </c>
    </row>
    <row r="1068" spans="1:10" x14ac:dyDescent="0.3">
      <c r="A1068"/>
      <c r="B1068" s="4" t="e">
        <f>VLOOKUP(A1068,DO_Itemwise!A:G,2,FALSE)</f>
        <v>#N/A</v>
      </c>
      <c r="C1068" s="6" t="e">
        <f>VLOOKUP(A1068,DO_Itemwise!A:G,3,FALSE)</f>
        <v>#N/A</v>
      </c>
      <c r="D1068" t="e">
        <f>VLOOKUP(A1068,DO_Itemwise!A:G,4,FALSE)</f>
        <v>#N/A</v>
      </c>
      <c r="E1068" t="e">
        <f>VLOOKUP(A1068,CustomerDetail!A:E,5,0)</f>
        <v>#N/A</v>
      </c>
      <c r="F1068" s="6" t="e">
        <f>VLOOKUP(E1068,Mob.SalesPersons!C:D,2,0)</f>
        <v>#N/A</v>
      </c>
      <c r="G1068" t="str">
        <f>IFERROR(VLOOKUP(D1068,CUSTOMER!A:B,2,FALSE),"None")</f>
        <v>None</v>
      </c>
      <c r="H1068" t="e">
        <f>VLOOKUP(A1068,CustomerDetail!A:F,6,0)</f>
        <v>#N/A</v>
      </c>
      <c r="I1068" t="e">
        <f>VLOOKUP(A1068,CustomerDetail!A:G,7,0)</f>
        <v>#N/A</v>
      </c>
      <c r="J1068" t="e">
        <f>VLOOKUP(E1068,Mob.SalesPersons!C:E,3,0)</f>
        <v>#N/A</v>
      </c>
    </row>
    <row r="1069" spans="1:10" x14ac:dyDescent="0.3">
      <c r="A1069"/>
      <c r="B1069" s="4" t="e">
        <f>VLOOKUP(A1069,DO_Itemwise!A:G,2,FALSE)</f>
        <v>#N/A</v>
      </c>
      <c r="C1069" s="6" t="e">
        <f>VLOOKUP(A1069,DO_Itemwise!A:G,3,FALSE)</f>
        <v>#N/A</v>
      </c>
      <c r="D1069" t="e">
        <f>VLOOKUP(A1069,DO_Itemwise!A:G,4,FALSE)</f>
        <v>#N/A</v>
      </c>
      <c r="E1069" t="e">
        <f>VLOOKUP(A1069,CustomerDetail!A:E,5,0)</f>
        <v>#N/A</v>
      </c>
      <c r="F1069" s="6" t="e">
        <f>VLOOKUP(E1069,Mob.SalesPersons!C:D,2,0)</f>
        <v>#N/A</v>
      </c>
      <c r="G1069" t="str">
        <f>IFERROR(VLOOKUP(D1069,CUSTOMER!A:B,2,FALSE),"None")</f>
        <v>None</v>
      </c>
      <c r="H1069" t="e">
        <f>VLOOKUP(A1069,CustomerDetail!A:F,6,0)</f>
        <v>#N/A</v>
      </c>
      <c r="I1069" t="e">
        <f>VLOOKUP(A1069,CustomerDetail!A:G,7,0)</f>
        <v>#N/A</v>
      </c>
      <c r="J1069" t="e">
        <f>VLOOKUP(E1069,Mob.SalesPersons!C:E,3,0)</f>
        <v>#N/A</v>
      </c>
    </row>
    <row r="1070" spans="1:10" x14ac:dyDescent="0.3">
      <c r="A1070"/>
      <c r="B1070" s="4" t="e">
        <f>VLOOKUP(A1070,DO_Itemwise!A:G,2,FALSE)</f>
        <v>#N/A</v>
      </c>
      <c r="C1070" s="6" t="e">
        <f>VLOOKUP(A1070,DO_Itemwise!A:G,3,FALSE)</f>
        <v>#N/A</v>
      </c>
      <c r="D1070" t="e">
        <f>VLOOKUP(A1070,DO_Itemwise!A:G,4,FALSE)</f>
        <v>#N/A</v>
      </c>
      <c r="E1070" t="e">
        <f>VLOOKUP(A1070,CustomerDetail!A:E,5,0)</f>
        <v>#N/A</v>
      </c>
      <c r="F1070" s="6" t="e">
        <f>VLOOKUP(E1070,Mob.SalesPersons!C:D,2,0)</f>
        <v>#N/A</v>
      </c>
      <c r="G1070" t="str">
        <f>IFERROR(VLOOKUP(D1070,CUSTOMER!A:B,2,FALSE),"None")</f>
        <v>None</v>
      </c>
      <c r="H1070" t="e">
        <f>VLOOKUP(A1070,CustomerDetail!A:F,6,0)</f>
        <v>#N/A</v>
      </c>
      <c r="I1070" t="e">
        <f>VLOOKUP(A1070,CustomerDetail!A:G,7,0)</f>
        <v>#N/A</v>
      </c>
      <c r="J1070" t="e">
        <f>VLOOKUP(E1070,Mob.SalesPersons!C:E,3,0)</f>
        <v>#N/A</v>
      </c>
    </row>
    <row r="1071" spans="1:10" x14ac:dyDescent="0.3">
      <c r="A1071"/>
      <c r="B1071" s="4" t="e">
        <f>VLOOKUP(A1071,DO_Itemwise!A:G,2,FALSE)</f>
        <v>#N/A</v>
      </c>
      <c r="C1071" s="6" t="e">
        <f>VLOOKUP(A1071,DO_Itemwise!A:G,3,FALSE)</f>
        <v>#N/A</v>
      </c>
      <c r="D1071" t="e">
        <f>VLOOKUP(A1071,DO_Itemwise!A:G,4,FALSE)</f>
        <v>#N/A</v>
      </c>
      <c r="E1071" t="e">
        <f>VLOOKUP(A1071,CustomerDetail!A:E,5,0)</f>
        <v>#N/A</v>
      </c>
      <c r="F1071" s="6" t="e">
        <f>VLOOKUP(E1071,Mob.SalesPersons!C:D,2,0)</f>
        <v>#N/A</v>
      </c>
      <c r="G1071" t="str">
        <f>IFERROR(VLOOKUP(D1071,CUSTOMER!A:B,2,FALSE),"None")</f>
        <v>None</v>
      </c>
      <c r="H1071" t="e">
        <f>VLOOKUP(A1071,CustomerDetail!A:F,6,0)</f>
        <v>#N/A</v>
      </c>
      <c r="I1071" t="e">
        <f>VLOOKUP(A1071,CustomerDetail!A:G,7,0)</f>
        <v>#N/A</v>
      </c>
      <c r="J1071" t="e">
        <f>VLOOKUP(E1071,Mob.SalesPersons!C:E,3,0)</f>
        <v>#N/A</v>
      </c>
    </row>
    <row r="1072" spans="1:10" x14ac:dyDescent="0.3">
      <c r="A1072"/>
      <c r="B1072" s="4" t="e">
        <f>VLOOKUP(A1072,DO_Itemwise!A:G,2,FALSE)</f>
        <v>#N/A</v>
      </c>
      <c r="C1072" s="6" t="e">
        <f>VLOOKUP(A1072,DO_Itemwise!A:G,3,FALSE)</f>
        <v>#N/A</v>
      </c>
      <c r="D1072" t="e">
        <f>VLOOKUP(A1072,DO_Itemwise!A:G,4,FALSE)</f>
        <v>#N/A</v>
      </c>
      <c r="E1072" t="e">
        <f>VLOOKUP(A1072,CustomerDetail!A:E,5,0)</f>
        <v>#N/A</v>
      </c>
      <c r="F1072" s="6" t="e">
        <f>VLOOKUP(E1072,Mob.SalesPersons!C:D,2,0)</f>
        <v>#N/A</v>
      </c>
      <c r="G1072" t="str">
        <f>IFERROR(VLOOKUP(D1072,CUSTOMER!A:B,2,FALSE),"None")</f>
        <v>None</v>
      </c>
      <c r="H1072" t="e">
        <f>VLOOKUP(A1072,CustomerDetail!A:F,6,0)</f>
        <v>#N/A</v>
      </c>
      <c r="I1072" t="e">
        <f>VLOOKUP(A1072,CustomerDetail!A:G,7,0)</f>
        <v>#N/A</v>
      </c>
      <c r="J1072" t="e">
        <f>VLOOKUP(E1072,Mob.SalesPersons!C:E,3,0)</f>
        <v>#N/A</v>
      </c>
    </row>
    <row r="1073" spans="1:10" x14ac:dyDescent="0.3">
      <c r="A1073"/>
      <c r="B1073" s="4" t="e">
        <f>VLOOKUP(A1073,DO_Itemwise!A:G,2,FALSE)</f>
        <v>#N/A</v>
      </c>
      <c r="C1073" s="6" t="e">
        <f>VLOOKUP(A1073,DO_Itemwise!A:G,3,FALSE)</f>
        <v>#N/A</v>
      </c>
      <c r="D1073" t="e">
        <f>VLOOKUP(A1073,DO_Itemwise!A:G,4,FALSE)</f>
        <v>#N/A</v>
      </c>
      <c r="E1073" t="e">
        <f>VLOOKUP(A1073,CustomerDetail!A:E,5,0)</f>
        <v>#N/A</v>
      </c>
      <c r="F1073" s="6" t="e">
        <f>VLOOKUP(E1073,Mob.SalesPersons!C:D,2,0)</f>
        <v>#N/A</v>
      </c>
      <c r="G1073" t="str">
        <f>IFERROR(VLOOKUP(D1073,CUSTOMER!A:B,2,FALSE),"None")</f>
        <v>None</v>
      </c>
      <c r="H1073" t="e">
        <f>VLOOKUP(A1073,CustomerDetail!A:F,6,0)</f>
        <v>#N/A</v>
      </c>
      <c r="I1073" t="e">
        <f>VLOOKUP(A1073,CustomerDetail!A:G,7,0)</f>
        <v>#N/A</v>
      </c>
      <c r="J1073" t="e">
        <f>VLOOKUP(E1073,Mob.SalesPersons!C:E,3,0)</f>
        <v>#N/A</v>
      </c>
    </row>
    <row r="1074" spans="1:10" x14ac:dyDescent="0.3">
      <c r="A1074"/>
      <c r="B1074" s="4" t="e">
        <f>VLOOKUP(A1074,DO_Itemwise!A:G,2,FALSE)</f>
        <v>#N/A</v>
      </c>
      <c r="C1074" s="6" t="e">
        <f>VLOOKUP(A1074,DO_Itemwise!A:G,3,FALSE)</f>
        <v>#N/A</v>
      </c>
      <c r="D1074" t="e">
        <f>VLOOKUP(A1074,DO_Itemwise!A:G,4,FALSE)</f>
        <v>#N/A</v>
      </c>
      <c r="E1074" t="e">
        <f>VLOOKUP(A1074,CustomerDetail!A:E,5,0)</f>
        <v>#N/A</v>
      </c>
      <c r="F1074" s="6" t="e">
        <f>VLOOKUP(E1074,Mob.SalesPersons!C:D,2,0)</f>
        <v>#N/A</v>
      </c>
      <c r="G1074" t="str">
        <f>IFERROR(VLOOKUP(D1074,CUSTOMER!A:B,2,FALSE),"None")</f>
        <v>None</v>
      </c>
      <c r="H1074" t="e">
        <f>VLOOKUP(A1074,CustomerDetail!A:F,6,0)</f>
        <v>#N/A</v>
      </c>
      <c r="I1074" t="e">
        <f>VLOOKUP(A1074,CustomerDetail!A:G,7,0)</f>
        <v>#N/A</v>
      </c>
      <c r="J1074" t="e">
        <f>VLOOKUP(E1074,Mob.SalesPersons!C:E,3,0)</f>
        <v>#N/A</v>
      </c>
    </row>
    <row r="1075" spans="1:10" x14ac:dyDescent="0.3">
      <c r="A1075"/>
      <c r="B1075" s="4" t="e">
        <f>VLOOKUP(A1075,DO_Itemwise!A:G,2,FALSE)</f>
        <v>#N/A</v>
      </c>
      <c r="C1075" s="6" t="e">
        <f>VLOOKUP(A1075,DO_Itemwise!A:G,3,FALSE)</f>
        <v>#N/A</v>
      </c>
      <c r="D1075" t="e">
        <f>VLOOKUP(A1075,DO_Itemwise!A:G,4,FALSE)</f>
        <v>#N/A</v>
      </c>
      <c r="E1075" t="e">
        <f>VLOOKUP(A1075,CustomerDetail!A:E,5,0)</f>
        <v>#N/A</v>
      </c>
      <c r="F1075" s="6" t="e">
        <f>VLOOKUP(E1075,Mob.SalesPersons!C:D,2,0)</f>
        <v>#N/A</v>
      </c>
      <c r="G1075" t="str">
        <f>IFERROR(VLOOKUP(D1075,CUSTOMER!A:B,2,FALSE),"None")</f>
        <v>None</v>
      </c>
      <c r="H1075" t="e">
        <f>VLOOKUP(A1075,CustomerDetail!A:F,6,0)</f>
        <v>#N/A</v>
      </c>
      <c r="I1075" t="e">
        <f>VLOOKUP(A1075,CustomerDetail!A:G,7,0)</f>
        <v>#N/A</v>
      </c>
      <c r="J1075" t="e">
        <f>VLOOKUP(E1075,Mob.SalesPersons!C:E,3,0)</f>
        <v>#N/A</v>
      </c>
    </row>
    <row r="1076" spans="1:10" x14ac:dyDescent="0.3">
      <c r="A1076"/>
      <c r="B1076" s="4" t="e">
        <f>VLOOKUP(A1076,DO_Itemwise!A:G,2,FALSE)</f>
        <v>#N/A</v>
      </c>
      <c r="C1076" s="6" t="e">
        <f>VLOOKUP(A1076,DO_Itemwise!A:G,3,FALSE)</f>
        <v>#N/A</v>
      </c>
      <c r="D1076" t="e">
        <f>VLOOKUP(A1076,DO_Itemwise!A:G,4,FALSE)</f>
        <v>#N/A</v>
      </c>
      <c r="E1076" t="e">
        <f>VLOOKUP(A1076,CustomerDetail!A:E,5,0)</f>
        <v>#N/A</v>
      </c>
      <c r="F1076" s="6" t="e">
        <f>VLOOKUP(E1076,Mob.SalesPersons!C:D,2,0)</f>
        <v>#N/A</v>
      </c>
      <c r="G1076" t="str">
        <f>IFERROR(VLOOKUP(D1076,CUSTOMER!A:B,2,FALSE),"None")</f>
        <v>None</v>
      </c>
      <c r="H1076" t="e">
        <f>VLOOKUP(A1076,CustomerDetail!A:F,6,0)</f>
        <v>#N/A</v>
      </c>
      <c r="I1076" t="e">
        <f>VLOOKUP(A1076,CustomerDetail!A:G,7,0)</f>
        <v>#N/A</v>
      </c>
      <c r="J1076" t="e">
        <f>VLOOKUP(E1076,Mob.SalesPersons!C:E,3,0)</f>
        <v>#N/A</v>
      </c>
    </row>
    <row r="1077" spans="1:10" x14ac:dyDescent="0.3">
      <c r="A1077"/>
      <c r="B1077" s="4" t="e">
        <f>VLOOKUP(A1077,DO_Itemwise!A:G,2,FALSE)</f>
        <v>#N/A</v>
      </c>
      <c r="C1077" s="6" t="e">
        <f>VLOOKUP(A1077,DO_Itemwise!A:G,3,FALSE)</f>
        <v>#N/A</v>
      </c>
      <c r="D1077" t="e">
        <f>VLOOKUP(A1077,DO_Itemwise!A:G,4,FALSE)</f>
        <v>#N/A</v>
      </c>
      <c r="E1077" t="e">
        <f>VLOOKUP(A1077,CustomerDetail!A:E,5,0)</f>
        <v>#N/A</v>
      </c>
      <c r="F1077" s="6" t="e">
        <f>VLOOKUP(E1077,Mob.SalesPersons!C:D,2,0)</f>
        <v>#N/A</v>
      </c>
      <c r="G1077" t="str">
        <f>IFERROR(VLOOKUP(D1077,CUSTOMER!A:B,2,FALSE),"None")</f>
        <v>None</v>
      </c>
      <c r="H1077" t="e">
        <f>VLOOKUP(A1077,CustomerDetail!A:F,6,0)</f>
        <v>#N/A</v>
      </c>
      <c r="I1077" t="e">
        <f>VLOOKUP(A1077,CustomerDetail!A:G,7,0)</f>
        <v>#N/A</v>
      </c>
      <c r="J1077" t="e">
        <f>VLOOKUP(E1077,Mob.SalesPersons!C:E,3,0)</f>
        <v>#N/A</v>
      </c>
    </row>
    <row r="1078" spans="1:10" x14ac:dyDescent="0.3">
      <c r="A1078"/>
      <c r="B1078" s="4" t="e">
        <f>VLOOKUP(A1078,DO_Itemwise!A:G,2,FALSE)</f>
        <v>#N/A</v>
      </c>
      <c r="C1078" s="6" t="e">
        <f>VLOOKUP(A1078,DO_Itemwise!A:G,3,FALSE)</f>
        <v>#N/A</v>
      </c>
      <c r="D1078" t="e">
        <f>VLOOKUP(A1078,DO_Itemwise!A:G,4,FALSE)</f>
        <v>#N/A</v>
      </c>
      <c r="E1078" t="e">
        <f>VLOOKUP(A1078,CustomerDetail!A:E,5,0)</f>
        <v>#N/A</v>
      </c>
      <c r="F1078" s="6" t="e">
        <f>VLOOKUP(E1078,Mob.SalesPersons!C:D,2,0)</f>
        <v>#N/A</v>
      </c>
      <c r="G1078" t="str">
        <f>IFERROR(VLOOKUP(D1078,CUSTOMER!A:B,2,FALSE),"None")</f>
        <v>None</v>
      </c>
      <c r="H1078" t="e">
        <f>VLOOKUP(A1078,CustomerDetail!A:F,6,0)</f>
        <v>#N/A</v>
      </c>
      <c r="I1078" t="e">
        <f>VLOOKUP(A1078,CustomerDetail!A:G,7,0)</f>
        <v>#N/A</v>
      </c>
      <c r="J1078" t="e">
        <f>VLOOKUP(E1078,Mob.SalesPersons!C:E,3,0)</f>
        <v>#N/A</v>
      </c>
    </row>
    <row r="1079" spans="1:10" x14ac:dyDescent="0.3">
      <c r="A1079"/>
      <c r="B1079" s="4" t="e">
        <f>VLOOKUP(A1079,DO_Itemwise!A:G,2,FALSE)</f>
        <v>#N/A</v>
      </c>
      <c r="C1079" s="6" t="e">
        <f>VLOOKUP(A1079,DO_Itemwise!A:G,3,FALSE)</f>
        <v>#N/A</v>
      </c>
      <c r="D1079" t="e">
        <f>VLOOKUP(A1079,DO_Itemwise!A:G,4,FALSE)</f>
        <v>#N/A</v>
      </c>
      <c r="E1079" t="e">
        <f>VLOOKUP(A1079,CustomerDetail!A:E,5,0)</f>
        <v>#N/A</v>
      </c>
      <c r="F1079" s="6" t="e">
        <f>VLOOKUP(E1079,Mob.SalesPersons!C:D,2,0)</f>
        <v>#N/A</v>
      </c>
      <c r="G1079" t="str">
        <f>IFERROR(VLOOKUP(D1079,CUSTOMER!A:B,2,FALSE),"None")</f>
        <v>None</v>
      </c>
      <c r="H1079" t="e">
        <f>VLOOKUP(A1079,CustomerDetail!A:F,6,0)</f>
        <v>#N/A</v>
      </c>
      <c r="I1079" t="e">
        <f>VLOOKUP(A1079,CustomerDetail!A:G,7,0)</f>
        <v>#N/A</v>
      </c>
      <c r="J1079" t="e">
        <f>VLOOKUP(E1079,Mob.SalesPersons!C:E,3,0)</f>
        <v>#N/A</v>
      </c>
    </row>
    <row r="1080" spans="1:10" x14ac:dyDescent="0.3">
      <c r="A1080"/>
      <c r="B1080" s="4" t="e">
        <f>VLOOKUP(A1080,DO_Itemwise!A:G,2,FALSE)</f>
        <v>#N/A</v>
      </c>
      <c r="C1080" s="6" t="e">
        <f>VLOOKUP(A1080,DO_Itemwise!A:G,3,FALSE)</f>
        <v>#N/A</v>
      </c>
      <c r="D1080" t="e">
        <f>VLOOKUP(A1080,DO_Itemwise!A:G,4,FALSE)</f>
        <v>#N/A</v>
      </c>
      <c r="E1080" t="e">
        <f>VLOOKUP(A1080,CustomerDetail!A:E,5,0)</f>
        <v>#N/A</v>
      </c>
      <c r="F1080" s="6" t="e">
        <f>VLOOKUP(E1080,Mob.SalesPersons!C:D,2,0)</f>
        <v>#N/A</v>
      </c>
      <c r="G1080" t="str">
        <f>IFERROR(VLOOKUP(D1080,CUSTOMER!A:B,2,FALSE),"None")</f>
        <v>None</v>
      </c>
      <c r="H1080" t="e">
        <f>VLOOKUP(A1080,CustomerDetail!A:F,6,0)</f>
        <v>#N/A</v>
      </c>
      <c r="I1080" t="e">
        <f>VLOOKUP(A1080,CustomerDetail!A:G,7,0)</f>
        <v>#N/A</v>
      </c>
      <c r="J1080" t="e">
        <f>VLOOKUP(E1080,Mob.SalesPersons!C:E,3,0)</f>
        <v>#N/A</v>
      </c>
    </row>
    <row r="1081" spans="1:10" x14ac:dyDescent="0.3">
      <c r="A1081"/>
      <c r="B1081" s="4" t="e">
        <f>VLOOKUP(A1081,DO_Itemwise!A:G,2,FALSE)</f>
        <v>#N/A</v>
      </c>
      <c r="C1081" s="6" t="e">
        <f>VLOOKUP(A1081,DO_Itemwise!A:G,3,FALSE)</f>
        <v>#N/A</v>
      </c>
      <c r="D1081" t="e">
        <f>VLOOKUP(A1081,DO_Itemwise!A:G,4,FALSE)</f>
        <v>#N/A</v>
      </c>
      <c r="E1081" t="e">
        <f>VLOOKUP(A1081,CustomerDetail!A:E,5,0)</f>
        <v>#N/A</v>
      </c>
      <c r="F1081" s="6" t="e">
        <f>VLOOKUP(E1081,Mob.SalesPersons!C:D,2,0)</f>
        <v>#N/A</v>
      </c>
      <c r="G1081" t="str">
        <f>IFERROR(VLOOKUP(D1081,CUSTOMER!A:B,2,FALSE),"None")</f>
        <v>None</v>
      </c>
      <c r="H1081" t="e">
        <f>VLOOKUP(A1081,CustomerDetail!A:F,6,0)</f>
        <v>#N/A</v>
      </c>
      <c r="I1081" t="e">
        <f>VLOOKUP(A1081,CustomerDetail!A:G,7,0)</f>
        <v>#N/A</v>
      </c>
      <c r="J1081" t="e">
        <f>VLOOKUP(E1081,Mob.SalesPersons!C:E,3,0)</f>
        <v>#N/A</v>
      </c>
    </row>
    <row r="1082" spans="1:10" x14ac:dyDescent="0.3">
      <c r="A1082"/>
      <c r="B1082" s="4" t="e">
        <f>VLOOKUP(A1082,DO_Itemwise!A:G,2,FALSE)</f>
        <v>#N/A</v>
      </c>
      <c r="C1082" s="6" t="e">
        <f>VLOOKUP(A1082,DO_Itemwise!A:G,3,FALSE)</f>
        <v>#N/A</v>
      </c>
      <c r="D1082" t="e">
        <f>VLOOKUP(A1082,DO_Itemwise!A:G,4,FALSE)</f>
        <v>#N/A</v>
      </c>
      <c r="E1082" t="e">
        <f>VLOOKUP(A1082,CustomerDetail!A:E,5,0)</f>
        <v>#N/A</v>
      </c>
      <c r="F1082" s="6" t="e">
        <f>VLOOKUP(E1082,Mob.SalesPersons!C:D,2,0)</f>
        <v>#N/A</v>
      </c>
      <c r="G1082" t="str">
        <f>IFERROR(VLOOKUP(D1082,CUSTOMER!A:B,2,FALSE),"None")</f>
        <v>None</v>
      </c>
      <c r="H1082" t="e">
        <f>VLOOKUP(A1082,CustomerDetail!A:F,6,0)</f>
        <v>#N/A</v>
      </c>
      <c r="I1082" t="e">
        <f>VLOOKUP(A1082,CustomerDetail!A:G,7,0)</f>
        <v>#N/A</v>
      </c>
      <c r="J1082" t="e">
        <f>VLOOKUP(E1082,Mob.SalesPersons!C:E,3,0)</f>
        <v>#N/A</v>
      </c>
    </row>
    <row r="1083" spans="1:10" x14ac:dyDescent="0.3">
      <c r="A1083"/>
      <c r="B1083" s="4" t="e">
        <f>VLOOKUP(A1083,DO_Itemwise!A:G,2,FALSE)</f>
        <v>#N/A</v>
      </c>
      <c r="C1083" s="6" t="e">
        <f>VLOOKUP(A1083,DO_Itemwise!A:G,3,FALSE)</f>
        <v>#N/A</v>
      </c>
      <c r="D1083" t="e">
        <f>VLOOKUP(A1083,DO_Itemwise!A:G,4,FALSE)</f>
        <v>#N/A</v>
      </c>
      <c r="E1083" t="e">
        <f>VLOOKUP(A1083,CustomerDetail!A:E,5,0)</f>
        <v>#N/A</v>
      </c>
      <c r="F1083" s="6" t="e">
        <f>VLOOKUP(E1083,Mob.SalesPersons!C:D,2,0)</f>
        <v>#N/A</v>
      </c>
      <c r="G1083" t="str">
        <f>IFERROR(VLOOKUP(D1083,CUSTOMER!A:B,2,FALSE),"None")</f>
        <v>None</v>
      </c>
      <c r="H1083" t="e">
        <f>VLOOKUP(A1083,CustomerDetail!A:F,6,0)</f>
        <v>#N/A</v>
      </c>
      <c r="I1083" t="e">
        <f>VLOOKUP(A1083,CustomerDetail!A:G,7,0)</f>
        <v>#N/A</v>
      </c>
      <c r="J1083" t="e">
        <f>VLOOKUP(E1083,Mob.SalesPersons!C:E,3,0)</f>
        <v>#N/A</v>
      </c>
    </row>
    <row r="1084" spans="1:10" x14ac:dyDescent="0.3">
      <c r="A1084"/>
      <c r="B1084" s="4" t="e">
        <f>VLOOKUP(A1084,DO_Itemwise!A:G,2,FALSE)</f>
        <v>#N/A</v>
      </c>
      <c r="C1084" s="6" t="e">
        <f>VLOOKUP(A1084,DO_Itemwise!A:G,3,FALSE)</f>
        <v>#N/A</v>
      </c>
      <c r="D1084" t="e">
        <f>VLOOKUP(A1084,DO_Itemwise!A:G,4,FALSE)</f>
        <v>#N/A</v>
      </c>
      <c r="E1084" t="e">
        <f>VLOOKUP(A1084,CustomerDetail!A:E,5,0)</f>
        <v>#N/A</v>
      </c>
      <c r="F1084" s="6" t="e">
        <f>VLOOKUP(E1084,Mob.SalesPersons!C:D,2,0)</f>
        <v>#N/A</v>
      </c>
      <c r="G1084" t="str">
        <f>IFERROR(VLOOKUP(D1084,CUSTOMER!A:B,2,FALSE),"None")</f>
        <v>None</v>
      </c>
      <c r="H1084" t="e">
        <f>VLOOKUP(A1084,CustomerDetail!A:F,6,0)</f>
        <v>#N/A</v>
      </c>
      <c r="I1084" t="e">
        <f>VLOOKUP(A1084,CustomerDetail!A:G,7,0)</f>
        <v>#N/A</v>
      </c>
      <c r="J1084" t="e">
        <f>VLOOKUP(E1084,Mob.SalesPersons!C:E,3,0)</f>
        <v>#N/A</v>
      </c>
    </row>
    <row r="1085" spans="1:10" x14ac:dyDescent="0.3">
      <c r="A1085"/>
      <c r="B1085" s="4" t="e">
        <f>VLOOKUP(A1085,DO_Itemwise!A:G,2,FALSE)</f>
        <v>#N/A</v>
      </c>
      <c r="C1085" s="6" t="e">
        <f>VLOOKUP(A1085,DO_Itemwise!A:G,3,FALSE)</f>
        <v>#N/A</v>
      </c>
      <c r="D1085" t="e">
        <f>VLOOKUP(A1085,DO_Itemwise!A:G,4,FALSE)</f>
        <v>#N/A</v>
      </c>
      <c r="E1085" t="e">
        <f>VLOOKUP(A1085,CustomerDetail!A:E,5,0)</f>
        <v>#N/A</v>
      </c>
      <c r="F1085" s="6" t="e">
        <f>VLOOKUP(E1085,Mob.SalesPersons!C:D,2,0)</f>
        <v>#N/A</v>
      </c>
      <c r="G1085" t="str">
        <f>IFERROR(VLOOKUP(D1085,CUSTOMER!A:B,2,FALSE),"None")</f>
        <v>None</v>
      </c>
      <c r="H1085" t="e">
        <f>VLOOKUP(A1085,CustomerDetail!A:F,6,0)</f>
        <v>#N/A</v>
      </c>
      <c r="I1085" t="e">
        <f>VLOOKUP(A1085,CustomerDetail!A:G,7,0)</f>
        <v>#N/A</v>
      </c>
      <c r="J1085" t="e">
        <f>VLOOKUP(E1085,Mob.SalesPersons!C:E,3,0)</f>
        <v>#N/A</v>
      </c>
    </row>
    <row r="1086" spans="1:10" x14ac:dyDescent="0.3">
      <c r="A1086"/>
      <c r="B1086" s="4" t="e">
        <f>VLOOKUP(A1086,DO_Itemwise!A:G,2,FALSE)</f>
        <v>#N/A</v>
      </c>
      <c r="C1086" s="6" t="e">
        <f>VLOOKUP(A1086,DO_Itemwise!A:G,3,FALSE)</f>
        <v>#N/A</v>
      </c>
      <c r="D1086" t="e">
        <f>VLOOKUP(A1086,DO_Itemwise!A:G,4,FALSE)</f>
        <v>#N/A</v>
      </c>
      <c r="E1086" t="e">
        <f>VLOOKUP(A1086,CustomerDetail!A:E,5,0)</f>
        <v>#N/A</v>
      </c>
      <c r="F1086" s="6" t="e">
        <f>VLOOKUP(E1086,Mob.SalesPersons!C:D,2,0)</f>
        <v>#N/A</v>
      </c>
      <c r="G1086" t="str">
        <f>IFERROR(VLOOKUP(D1086,CUSTOMER!A:B,2,FALSE),"None")</f>
        <v>None</v>
      </c>
      <c r="H1086" t="e">
        <f>VLOOKUP(A1086,CustomerDetail!A:F,6,0)</f>
        <v>#N/A</v>
      </c>
      <c r="I1086" t="e">
        <f>VLOOKUP(A1086,CustomerDetail!A:G,7,0)</f>
        <v>#N/A</v>
      </c>
      <c r="J1086" t="e">
        <f>VLOOKUP(E1086,Mob.SalesPersons!C:E,3,0)</f>
        <v>#N/A</v>
      </c>
    </row>
    <row r="1087" spans="1:10" x14ac:dyDescent="0.3">
      <c r="A1087"/>
      <c r="B1087" s="4" t="e">
        <f>VLOOKUP(A1087,DO_Itemwise!A:G,2,FALSE)</f>
        <v>#N/A</v>
      </c>
      <c r="C1087" s="6" t="e">
        <f>VLOOKUP(A1087,DO_Itemwise!A:G,3,FALSE)</f>
        <v>#N/A</v>
      </c>
      <c r="D1087" t="e">
        <f>VLOOKUP(A1087,DO_Itemwise!A:G,4,FALSE)</f>
        <v>#N/A</v>
      </c>
      <c r="E1087" t="e">
        <f>VLOOKUP(A1087,CustomerDetail!A:E,5,0)</f>
        <v>#N/A</v>
      </c>
      <c r="F1087" s="6" t="e">
        <f>VLOOKUP(E1087,Mob.SalesPersons!C:D,2,0)</f>
        <v>#N/A</v>
      </c>
      <c r="G1087" t="str">
        <f>IFERROR(VLOOKUP(D1087,CUSTOMER!A:B,2,FALSE),"None")</f>
        <v>None</v>
      </c>
      <c r="H1087" t="e">
        <f>VLOOKUP(A1087,CustomerDetail!A:F,6,0)</f>
        <v>#N/A</v>
      </c>
      <c r="I1087" t="e">
        <f>VLOOKUP(A1087,CustomerDetail!A:G,7,0)</f>
        <v>#N/A</v>
      </c>
      <c r="J1087" t="e">
        <f>VLOOKUP(E1087,Mob.SalesPersons!C:E,3,0)</f>
        <v>#N/A</v>
      </c>
    </row>
    <row r="1088" spans="1:10" x14ac:dyDescent="0.3">
      <c r="A1088"/>
      <c r="B1088" s="4" t="e">
        <f>VLOOKUP(A1088,DO_Itemwise!A:G,2,FALSE)</f>
        <v>#N/A</v>
      </c>
      <c r="C1088" s="6" t="e">
        <f>VLOOKUP(A1088,DO_Itemwise!A:G,3,FALSE)</f>
        <v>#N/A</v>
      </c>
      <c r="D1088" t="e">
        <f>VLOOKUP(A1088,DO_Itemwise!A:G,4,FALSE)</f>
        <v>#N/A</v>
      </c>
      <c r="E1088" t="e">
        <f>VLOOKUP(A1088,CustomerDetail!A:E,5,0)</f>
        <v>#N/A</v>
      </c>
      <c r="F1088" s="6" t="e">
        <f>VLOOKUP(E1088,Mob.SalesPersons!C:D,2,0)</f>
        <v>#N/A</v>
      </c>
      <c r="G1088" t="str">
        <f>IFERROR(VLOOKUP(D1088,CUSTOMER!A:B,2,FALSE),"None")</f>
        <v>None</v>
      </c>
      <c r="H1088" t="e">
        <f>VLOOKUP(A1088,CustomerDetail!A:F,6,0)</f>
        <v>#N/A</v>
      </c>
      <c r="I1088" t="e">
        <f>VLOOKUP(A1088,CustomerDetail!A:G,7,0)</f>
        <v>#N/A</v>
      </c>
      <c r="J1088" t="e">
        <f>VLOOKUP(E1088,Mob.SalesPersons!C:E,3,0)</f>
        <v>#N/A</v>
      </c>
    </row>
    <row r="1089" spans="1:10" x14ac:dyDescent="0.3">
      <c r="A1089"/>
      <c r="B1089" s="4" t="e">
        <f>VLOOKUP(A1089,DO_Itemwise!A:G,2,FALSE)</f>
        <v>#N/A</v>
      </c>
      <c r="C1089" s="6" t="e">
        <f>VLOOKUP(A1089,DO_Itemwise!A:G,3,FALSE)</f>
        <v>#N/A</v>
      </c>
      <c r="D1089" t="e">
        <f>VLOOKUP(A1089,DO_Itemwise!A:G,4,FALSE)</f>
        <v>#N/A</v>
      </c>
      <c r="E1089" t="e">
        <f>VLOOKUP(A1089,CustomerDetail!A:E,5,0)</f>
        <v>#N/A</v>
      </c>
      <c r="F1089" s="6" t="e">
        <f>VLOOKUP(E1089,Mob.SalesPersons!C:D,2,0)</f>
        <v>#N/A</v>
      </c>
      <c r="G1089" t="str">
        <f>IFERROR(VLOOKUP(D1089,CUSTOMER!A:B,2,FALSE),"None")</f>
        <v>None</v>
      </c>
      <c r="H1089" t="e">
        <f>VLOOKUP(A1089,CustomerDetail!A:F,6,0)</f>
        <v>#N/A</v>
      </c>
      <c r="I1089" t="e">
        <f>VLOOKUP(A1089,CustomerDetail!A:G,7,0)</f>
        <v>#N/A</v>
      </c>
      <c r="J1089" t="e">
        <f>VLOOKUP(E1089,Mob.SalesPersons!C:E,3,0)</f>
        <v>#N/A</v>
      </c>
    </row>
    <row r="1090" spans="1:10" x14ac:dyDescent="0.3">
      <c r="A1090"/>
      <c r="B1090" s="4" t="e">
        <f>VLOOKUP(A1090,DO_Itemwise!A:G,2,FALSE)</f>
        <v>#N/A</v>
      </c>
      <c r="C1090" s="6" t="e">
        <f>VLOOKUP(A1090,DO_Itemwise!A:G,3,FALSE)</f>
        <v>#N/A</v>
      </c>
      <c r="D1090" t="e">
        <f>VLOOKUP(A1090,DO_Itemwise!A:G,4,FALSE)</f>
        <v>#N/A</v>
      </c>
      <c r="E1090" t="e">
        <f>VLOOKUP(A1090,CustomerDetail!A:E,5,0)</f>
        <v>#N/A</v>
      </c>
      <c r="F1090" s="6" t="e">
        <f>VLOOKUP(E1090,Mob.SalesPersons!C:D,2,0)</f>
        <v>#N/A</v>
      </c>
      <c r="G1090" t="str">
        <f>IFERROR(VLOOKUP(D1090,CUSTOMER!A:B,2,FALSE),"None")</f>
        <v>None</v>
      </c>
      <c r="H1090" t="e">
        <f>VLOOKUP(A1090,CustomerDetail!A:F,6,0)</f>
        <v>#N/A</v>
      </c>
      <c r="I1090" t="e">
        <f>VLOOKUP(A1090,CustomerDetail!A:G,7,0)</f>
        <v>#N/A</v>
      </c>
      <c r="J1090" t="e">
        <f>VLOOKUP(E1090,Mob.SalesPersons!C:E,3,0)</f>
        <v>#N/A</v>
      </c>
    </row>
    <row r="1091" spans="1:10" x14ac:dyDescent="0.3">
      <c r="A1091"/>
      <c r="B1091" s="4" t="e">
        <f>VLOOKUP(A1091,DO_Itemwise!A:G,2,FALSE)</f>
        <v>#N/A</v>
      </c>
      <c r="C1091" s="6" t="e">
        <f>VLOOKUP(A1091,DO_Itemwise!A:G,3,FALSE)</f>
        <v>#N/A</v>
      </c>
      <c r="D1091" t="e">
        <f>VLOOKUP(A1091,DO_Itemwise!A:G,4,FALSE)</f>
        <v>#N/A</v>
      </c>
      <c r="E1091" t="e">
        <f>VLOOKUP(A1091,CustomerDetail!A:E,5,0)</f>
        <v>#N/A</v>
      </c>
      <c r="F1091" s="6" t="e">
        <f>VLOOKUP(E1091,Mob.SalesPersons!C:D,2,0)</f>
        <v>#N/A</v>
      </c>
      <c r="G1091" t="str">
        <f>IFERROR(VLOOKUP(D1091,CUSTOMER!A:B,2,FALSE),"None")</f>
        <v>None</v>
      </c>
      <c r="H1091" t="e">
        <f>VLOOKUP(A1091,CustomerDetail!A:F,6,0)</f>
        <v>#N/A</v>
      </c>
      <c r="I1091" t="e">
        <f>VLOOKUP(A1091,CustomerDetail!A:G,7,0)</f>
        <v>#N/A</v>
      </c>
      <c r="J1091" t="e">
        <f>VLOOKUP(E1091,Mob.SalesPersons!C:E,3,0)</f>
        <v>#N/A</v>
      </c>
    </row>
    <row r="1092" spans="1:10" x14ac:dyDescent="0.3">
      <c r="A1092"/>
      <c r="B1092" s="4" t="e">
        <f>VLOOKUP(A1092,DO_Itemwise!A:G,2,FALSE)</f>
        <v>#N/A</v>
      </c>
      <c r="C1092" s="6" t="e">
        <f>VLOOKUP(A1092,DO_Itemwise!A:G,3,FALSE)</f>
        <v>#N/A</v>
      </c>
      <c r="D1092" t="e">
        <f>VLOOKUP(A1092,DO_Itemwise!A:G,4,FALSE)</f>
        <v>#N/A</v>
      </c>
      <c r="E1092" t="e">
        <f>VLOOKUP(A1092,CustomerDetail!A:E,5,0)</f>
        <v>#N/A</v>
      </c>
      <c r="F1092" s="6" t="e">
        <f>VLOOKUP(E1092,Mob.SalesPersons!C:D,2,0)</f>
        <v>#N/A</v>
      </c>
      <c r="G1092" t="str">
        <f>IFERROR(VLOOKUP(D1092,CUSTOMER!A:B,2,FALSE),"None")</f>
        <v>None</v>
      </c>
      <c r="H1092" t="e">
        <f>VLOOKUP(A1092,CustomerDetail!A:F,6,0)</f>
        <v>#N/A</v>
      </c>
      <c r="I1092" t="e">
        <f>VLOOKUP(A1092,CustomerDetail!A:G,7,0)</f>
        <v>#N/A</v>
      </c>
      <c r="J1092" t="e">
        <f>VLOOKUP(E1092,Mob.SalesPersons!C:E,3,0)</f>
        <v>#N/A</v>
      </c>
    </row>
    <row r="1093" spans="1:10" x14ac:dyDescent="0.3">
      <c r="A1093"/>
      <c r="B1093" s="4" t="e">
        <f>VLOOKUP(A1093,DO_Itemwise!A:G,2,FALSE)</f>
        <v>#N/A</v>
      </c>
      <c r="C1093" s="6" t="e">
        <f>VLOOKUP(A1093,DO_Itemwise!A:G,3,FALSE)</f>
        <v>#N/A</v>
      </c>
      <c r="D1093" t="e">
        <f>VLOOKUP(A1093,DO_Itemwise!A:G,4,FALSE)</f>
        <v>#N/A</v>
      </c>
      <c r="E1093" t="e">
        <f>VLOOKUP(A1093,CustomerDetail!A:E,5,0)</f>
        <v>#N/A</v>
      </c>
      <c r="F1093" s="6" t="e">
        <f>VLOOKUP(E1093,Mob.SalesPersons!C:D,2,0)</f>
        <v>#N/A</v>
      </c>
      <c r="G1093" t="str">
        <f>IFERROR(VLOOKUP(D1093,CUSTOMER!A:B,2,FALSE),"None")</f>
        <v>None</v>
      </c>
      <c r="H1093" t="e">
        <f>VLOOKUP(A1093,CustomerDetail!A:F,6,0)</f>
        <v>#N/A</v>
      </c>
      <c r="I1093" t="e">
        <f>VLOOKUP(A1093,CustomerDetail!A:G,7,0)</f>
        <v>#N/A</v>
      </c>
      <c r="J1093" t="e">
        <f>VLOOKUP(E1093,Mob.SalesPersons!C:E,3,0)</f>
        <v>#N/A</v>
      </c>
    </row>
    <row r="1094" spans="1:10" x14ac:dyDescent="0.3">
      <c r="A1094"/>
      <c r="B1094" s="4" t="e">
        <f>VLOOKUP(A1094,DO_Itemwise!A:G,2,FALSE)</f>
        <v>#N/A</v>
      </c>
      <c r="C1094" s="6" t="e">
        <f>VLOOKUP(A1094,DO_Itemwise!A:G,3,FALSE)</f>
        <v>#N/A</v>
      </c>
      <c r="D1094" t="e">
        <f>VLOOKUP(A1094,DO_Itemwise!A:G,4,FALSE)</f>
        <v>#N/A</v>
      </c>
      <c r="E1094" t="e">
        <f>VLOOKUP(A1094,CustomerDetail!A:E,5,0)</f>
        <v>#N/A</v>
      </c>
      <c r="F1094" s="6" t="e">
        <f>VLOOKUP(E1094,Mob.SalesPersons!C:D,2,0)</f>
        <v>#N/A</v>
      </c>
      <c r="G1094" t="str">
        <f>IFERROR(VLOOKUP(D1094,CUSTOMER!A:B,2,FALSE),"None")</f>
        <v>None</v>
      </c>
      <c r="H1094" t="e">
        <f>VLOOKUP(A1094,CustomerDetail!A:F,6,0)</f>
        <v>#N/A</v>
      </c>
      <c r="I1094" t="e">
        <f>VLOOKUP(A1094,CustomerDetail!A:G,7,0)</f>
        <v>#N/A</v>
      </c>
      <c r="J1094" t="e">
        <f>VLOOKUP(E1094,Mob.SalesPersons!C:E,3,0)</f>
        <v>#N/A</v>
      </c>
    </row>
    <row r="1095" spans="1:10" x14ac:dyDescent="0.3">
      <c r="A1095"/>
      <c r="B1095" s="4" t="e">
        <f>VLOOKUP(A1095,DO_Itemwise!A:G,2,FALSE)</f>
        <v>#N/A</v>
      </c>
      <c r="C1095" s="6" t="e">
        <f>VLOOKUP(A1095,DO_Itemwise!A:G,3,FALSE)</f>
        <v>#N/A</v>
      </c>
      <c r="D1095" t="e">
        <f>VLOOKUP(A1095,DO_Itemwise!A:G,4,FALSE)</f>
        <v>#N/A</v>
      </c>
      <c r="E1095" t="e">
        <f>VLOOKUP(A1095,CustomerDetail!A:E,5,0)</f>
        <v>#N/A</v>
      </c>
      <c r="F1095" s="6" t="e">
        <f>VLOOKUP(E1095,Mob.SalesPersons!C:D,2,0)</f>
        <v>#N/A</v>
      </c>
      <c r="G1095" t="str">
        <f>IFERROR(VLOOKUP(D1095,CUSTOMER!A:B,2,FALSE),"None")</f>
        <v>None</v>
      </c>
      <c r="H1095" t="e">
        <f>VLOOKUP(A1095,CustomerDetail!A:F,6,0)</f>
        <v>#N/A</v>
      </c>
      <c r="I1095" t="e">
        <f>VLOOKUP(A1095,CustomerDetail!A:G,7,0)</f>
        <v>#N/A</v>
      </c>
      <c r="J1095" t="e">
        <f>VLOOKUP(E1095,Mob.SalesPersons!C:E,3,0)</f>
        <v>#N/A</v>
      </c>
    </row>
    <row r="1096" spans="1:10" x14ac:dyDescent="0.3">
      <c r="A1096"/>
      <c r="B1096" s="4" t="e">
        <f>VLOOKUP(A1096,DO_Itemwise!A:G,2,FALSE)</f>
        <v>#N/A</v>
      </c>
      <c r="C1096" s="6" t="e">
        <f>VLOOKUP(A1096,DO_Itemwise!A:G,3,FALSE)</f>
        <v>#N/A</v>
      </c>
      <c r="D1096" t="e">
        <f>VLOOKUP(A1096,DO_Itemwise!A:G,4,FALSE)</f>
        <v>#N/A</v>
      </c>
      <c r="E1096" t="e">
        <f>VLOOKUP(A1096,CustomerDetail!A:E,5,0)</f>
        <v>#N/A</v>
      </c>
      <c r="F1096" s="6" t="e">
        <f>VLOOKUP(E1096,Mob.SalesPersons!C:D,2,0)</f>
        <v>#N/A</v>
      </c>
      <c r="G1096" t="str">
        <f>IFERROR(VLOOKUP(D1096,CUSTOMER!A:B,2,FALSE),"None")</f>
        <v>None</v>
      </c>
      <c r="H1096" t="e">
        <f>VLOOKUP(A1096,CustomerDetail!A:F,6,0)</f>
        <v>#N/A</v>
      </c>
      <c r="I1096" t="e">
        <f>VLOOKUP(A1096,CustomerDetail!A:G,7,0)</f>
        <v>#N/A</v>
      </c>
      <c r="J1096" t="e">
        <f>VLOOKUP(E1096,Mob.SalesPersons!C:E,3,0)</f>
        <v>#N/A</v>
      </c>
    </row>
    <row r="1097" spans="1:10" x14ac:dyDescent="0.3">
      <c r="A1097"/>
      <c r="B1097" s="4" t="e">
        <f>VLOOKUP(A1097,DO_Itemwise!A:G,2,FALSE)</f>
        <v>#N/A</v>
      </c>
      <c r="C1097" s="6" t="e">
        <f>VLOOKUP(A1097,DO_Itemwise!A:G,3,FALSE)</f>
        <v>#N/A</v>
      </c>
      <c r="D1097" t="e">
        <f>VLOOKUP(A1097,DO_Itemwise!A:G,4,FALSE)</f>
        <v>#N/A</v>
      </c>
      <c r="E1097" t="e">
        <f>VLOOKUP(A1097,CustomerDetail!A:E,5,0)</f>
        <v>#N/A</v>
      </c>
      <c r="F1097" s="6" t="e">
        <f>VLOOKUP(E1097,Mob.SalesPersons!C:D,2,0)</f>
        <v>#N/A</v>
      </c>
      <c r="G1097" t="str">
        <f>IFERROR(VLOOKUP(D1097,CUSTOMER!A:B,2,FALSE),"None")</f>
        <v>None</v>
      </c>
      <c r="H1097" t="e">
        <f>VLOOKUP(A1097,CustomerDetail!A:F,6,0)</f>
        <v>#N/A</v>
      </c>
      <c r="I1097" t="e">
        <f>VLOOKUP(A1097,CustomerDetail!A:G,7,0)</f>
        <v>#N/A</v>
      </c>
      <c r="J1097" t="e">
        <f>VLOOKUP(E1097,Mob.SalesPersons!C:E,3,0)</f>
        <v>#N/A</v>
      </c>
    </row>
    <row r="1098" spans="1:10" x14ac:dyDescent="0.3">
      <c r="A1098"/>
      <c r="B1098" s="4" t="e">
        <f>VLOOKUP(A1098,DO_Itemwise!A:G,2,FALSE)</f>
        <v>#N/A</v>
      </c>
      <c r="C1098" s="6" t="e">
        <f>VLOOKUP(A1098,DO_Itemwise!A:G,3,FALSE)</f>
        <v>#N/A</v>
      </c>
      <c r="D1098" t="e">
        <f>VLOOKUP(A1098,DO_Itemwise!A:G,4,FALSE)</f>
        <v>#N/A</v>
      </c>
      <c r="E1098" t="e">
        <f>VLOOKUP(A1098,CustomerDetail!A:E,5,0)</f>
        <v>#N/A</v>
      </c>
      <c r="F1098" s="6" t="e">
        <f>VLOOKUP(E1098,Mob.SalesPersons!C:D,2,0)</f>
        <v>#N/A</v>
      </c>
      <c r="G1098" t="str">
        <f>IFERROR(VLOOKUP(D1098,CUSTOMER!A:B,2,FALSE),"None")</f>
        <v>None</v>
      </c>
      <c r="H1098" t="e">
        <f>VLOOKUP(A1098,CustomerDetail!A:F,6,0)</f>
        <v>#N/A</v>
      </c>
      <c r="I1098" t="e">
        <f>VLOOKUP(A1098,CustomerDetail!A:G,7,0)</f>
        <v>#N/A</v>
      </c>
      <c r="J1098" t="e">
        <f>VLOOKUP(E1098,Mob.SalesPersons!C:E,3,0)</f>
        <v>#N/A</v>
      </c>
    </row>
    <row r="1099" spans="1:10" x14ac:dyDescent="0.3">
      <c r="A1099"/>
      <c r="B1099" s="4" t="e">
        <f>VLOOKUP(A1099,DO_Itemwise!A:G,2,FALSE)</f>
        <v>#N/A</v>
      </c>
      <c r="C1099" s="6" t="e">
        <f>VLOOKUP(A1099,DO_Itemwise!A:G,3,FALSE)</f>
        <v>#N/A</v>
      </c>
      <c r="D1099" t="e">
        <f>VLOOKUP(A1099,DO_Itemwise!A:G,4,FALSE)</f>
        <v>#N/A</v>
      </c>
      <c r="E1099" t="e">
        <f>VLOOKUP(A1099,CustomerDetail!A:E,5,0)</f>
        <v>#N/A</v>
      </c>
      <c r="F1099" s="6" t="e">
        <f>VLOOKUP(E1099,Mob.SalesPersons!C:D,2,0)</f>
        <v>#N/A</v>
      </c>
      <c r="G1099" t="str">
        <f>IFERROR(VLOOKUP(D1099,CUSTOMER!A:B,2,FALSE),"None")</f>
        <v>None</v>
      </c>
      <c r="H1099" t="e">
        <f>VLOOKUP(A1099,CustomerDetail!A:F,6,0)</f>
        <v>#N/A</v>
      </c>
      <c r="I1099" t="e">
        <f>VLOOKUP(A1099,CustomerDetail!A:G,7,0)</f>
        <v>#N/A</v>
      </c>
      <c r="J1099" t="e">
        <f>VLOOKUP(E1099,Mob.SalesPersons!C:E,3,0)</f>
        <v>#N/A</v>
      </c>
    </row>
    <row r="1100" spans="1:10" x14ac:dyDescent="0.3">
      <c r="A1100"/>
      <c r="B1100" s="4" t="e">
        <f>VLOOKUP(A1100,DO_Itemwise!A:G,2,FALSE)</f>
        <v>#N/A</v>
      </c>
      <c r="C1100" s="6" t="e">
        <f>VLOOKUP(A1100,DO_Itemwise!A:G,3,FALSE)</f>
        <v>#N/A</v>
      </c>
      <c r="D1100" t="e">
        <f>VLOOKUP(A1100,DO_Itemwise!A:G,4,FALSE)</f>
        <v>#N/A</v>
      </c>
      <c r="E1100" t="e">
        <f>VLOOKUP(A1100,CustomerDetail!A:E,5,0)</f>
        <v>#N/A</v>
      </c>
      <c r="F1100" s="6" t="e">
        <f>VLOOKUP(E1100,Mob.SalesPersons!C:D,2,0)</f>
        <v>#N/A</v>
      </c>
      <c r="G1100" t="str">
        <f>IFERROR(VLOOKUP(D1100,CUSTOMER!A:B,2,FALSE),"None")</f>
        <v>None</v>
      </c>
      <c r="H1100" t="e">
        <f>VLOOKUP(A1100,CustomerDetail!A:F,6,0)</f>
        <v>#N/A</v>
      </c>
      <c r="I1100" t="e">
        <f>VLOOKUP(A1100,CustomerDetail!A:G,7,0)</f>
        <v>#N/A</v>
      </c>
      <c r="J1100" t="e">
        <f>VLOOKUP(E1100,Mob.SalesPersons!C:E,3,0)</f>
        <v>#N/A</v>
      </c>
    </row>
    <row r="1101" spans="1:10" x14ac:dyDescent="0.3">
      <c r="A1101"/>
      <c r="B1101" s="4" t="e">
        <f>VLOOKUP(A1101,DO_Itemwise!A:G,2,FALSE)</f>
        <v>#N/A</v>
      </c>
      <c r="C1101" s="6" t="e">
        <f>VLOOKUP(A1101,DO_Itemwise!A:G,3,FALSE)</f>
        <v>#N/A</v>
      </c>
      <c r="D1101" t="e">
        <f>VLOOKUP(A1101,DO_Itemwise!A:G,4,FALSE)</f>
        <v>#N/A</v>
      </c>
      <c r="E1101" t="e">
        <f>VLOOKUP(A1101,CustomerDetail!A:E,5,0)</f>
        <v>#N/A</v>
      </c>
      <c r="F1101" s="6" t="e">
        <f>VLOOKUP(E1101,Mob.SalesPersons!C:D,2,0)</f>
        <v>#N/A</v>
      </c>
      <c r="G1101" t="str">
        <f>IFERROR(VLOOKUP(D1101,CUSTOMER!A:B,2,FALSE),"None")</f>
        <v>None</v>
      </c>
      <c r="H1101" t="e">
        <f>VLOOKUP(A1101,CustomerDetail!A:F,6,0)</f>
        <v>#N/A</v>
      </c>
      <c r="I1101" t="e">
        <f>VLOOKUP(A1101,CustomerDetail!A:G,7,0)</f>
        <v>#N/A</v>
      </c>
      <c r="J1101" t="e">
        <f>VLOOKUP(E1101,Mob.SalesPersons!C:E,3,0)</f>
        <v>#N/A</v>
      </c>
    </row>
    <row r="1102" spans="1:10" x14ac:dyDescent="0.3">
      <c r="A1102"/>
      <c r="B1102" s="4" t="e">
        <f>VLOOKUP(A1102,DO_Itemwise!A:G,2,FALSE)</f>
        <v>#N/A</v>
      </c>
      <c r="C1102" s="6" t="e">
        <f>VLOOKUP(A1102,DO_Itemwise!A:G,3,FALSE)</f>
        <v>#N/A</v>
      </c>
      <c r="D1102" t="e">
        <f>VLOOKUP(A1102,DO_Itemwise!A:G,4,FALSE)</f>
        <v>#N/A</v>
      </c>
      <c r="E1102" t="e">
        <f>VLOOKUP(A1102,CustomerDetail!A:E,5,0)</f>
        <v>#N/A</v>
      </c>
      <c r="F1102" s="6" t="e">
        <f>VLOOKUP(E1102,Mob.SalesPersons!C:D,2,0)</f>
        <v>#N/A</v>
      </c>
      <c r="G1102" t="str">
        <f>IFERROR(VLOOKUP(D1102,CUSTOMER!A:B,2,FALSE),"None")</f>
        <v>None</v>
      </c>
      <c r="H1102" t="e">
        <f>VLOOKUP(A1102,CustomerDetail!A:F,6,0)</f>
        <v>#N/A</v>
      </c>
      <c r="I1102" t="e">
        <f>VLOOKUP(A1102,CustomerDetail!A:G,7,0)</f>
        <v>#N/A</v>
      </c>
      <c r="J1102" t="e">
        <f>VLOOKUP(E1102,Mob.SalesPersons!C:E,3,0)</f>
        <v>#N/A</v>
      </c>
    </row>
    <row r="1103" spans="1:10" x14ac:dyDescent="0.3">
      <c r="A1103"/>
      <c r="B1103" s="4" t="e">
        <f>VLOOKUP(A1103,DO_Itemwise!A:G,2,FALSE)</f>
        <v>#N/A</v>
      </c>
      <c r="C1103" s="6" t="e">
        <f>VLOOKUP(A1103,DO_Itemwise!A:G,3,FALSE)</f>
        <v>#N/A</v>
      </c>
      <c r="D1103" t="e">
        <f>VLOOKUP(A1103,DO_Itemwise!A:G,4,FALSE)</f>
        <v>#N/A</v>
      </c>
      <c r="E1103" t="e">
        <f>VLOOKUP(A1103,CustomerDetail!A:E,5,0)</f>
        <v>#N/A</v>
      </c>
      <c r="F1103" s="6" t="e">
        <f>VLOOKUP(E1103,Mob.SalesPersons!C:D,2,0)</f>
        <v>#N/A</v>
      </c>
      <c r="G1103" t="str">
        <f>IFERROR(VLOOKUP(D1103,CUSTOMER!A:B,2,FALSE),"None")</f>
        <v>None</v>
      </c>
      <c r="H1103" t="e">
        <f>VLOOKUP(A1103,CustomerDetail!A:F,6,0)</f>
        <v>#N/A</v>
      </c>
      <c r="I1103" t="e">
        <f>VLOOKUP(A1103,CustomerDetail!A:G,7,0)</f>
        <v>#N/A</v>
      </c>
      <c r="J1103" t="e">
        <f>VLOOKUP(E1103,Mob.SalesPersons!C:E,3,0)</f>
        <v>#N/A</v>
      </c>
    </row>
    <row r="1104" spans="1:10" x14ac:dyDescent="0.3">
      <c r="A1104"/>
      <c r="B1104" s="4" t="e">
        <f>VLOOKUP(A1104,DO_Itemwise!A:G,2,FALSE)</f>
        <v>#N/A</v>
      </c>
      <c r="C1104" s="6" t="e">
        <f>VLOOKUP(A1104,DO_Itemwise!A:G,3,FALSE)</f>
        <v>#N/A</v>
      </c>
      <c r="D1104" t="e">
        <f>VLOOKUP(A1104,DO_Itemwise!A:G,4,FALSE)</f>
        <v>#N/A</v>
      </c>
      <c r="E1104" t="e">
        <f>VLOOKUP(A1104,CustomerDetail!A:E,5,0)</f>
        <v>#N/A</v>
      </c>
      <c r="F1104" s="6" t="e">
        <f>VLOOKUP(E1104,Mob.SalesPersons!C:D,2,0)</f>
        <v>#N/A</v>
      </c>
      <c r="G1104" t="str">
        <f>IFERROR(VLOOKUP(D1104,CUSTOMER!A:B,2,FALSE),"None")</f>
        <v>None</v>
      </c>
      <c r="H1104" t="e">
        <f>VLOOKUP(A1104,CustomerDetail!A:F,6,0)</f>
        <v>#N/A</v>
      </c>
      <c r="I1104" t="e">
        <f>VLOOKUP(A1104,CustomerDetail!A:G,7,0)</f>
        <v>#N/A</v>
      </c>
      <c r="J1104" t="e">
        <f>VLOOKUP(E1104,Mob.SalesPersons!C:E,3,0)</f>
        <v>#N/A</v>
      </c>
    </row>
    <row r="1105" spans="1:10" x14ac:dyDescent="0.3">
      <c r="A1105"/>
      <c r="B1105" s="4" t="e">
        <f>VLOOKUP(A1105,DO_Itemwise!A:G,2,FALSE)</f>
        <v>#N/A</v>
      </c>
      <c r="C1105" s="6" t="e">
        <f>VLOOKUP(A1105,DO_Itemwise!A:G,3,FALSE)</f>
        <v>#N/A</v>
      </c>
      <c r="D1105" t="e">
        <f>VLOOKUP(A1105,DO_Itemwise!A:G,4,FALSE)</f>
        <v>#N/A</v>
      </c>
      <c r="E1105" t="e">
        <f>VLOOKUP(A1105,CustomerDetail!A:E,5,0)</f>
        <v>#N/A</v>
      </c>
      <c r="F1105" s="6" t="e">
        <f>VLOOKUP(E1105,Mob.SalesPersons!C:D,2,0)</f>
        <v>#N/A</v>
      </c>
      <c r="G1105" t="str">
        <f>IFERROR(VLOOKUP(D1105,CUSTOMER!A:B,2,FALSE),"None")</f>
        <v>None</v>
      </c>
      <c r="H1105" t="e">
        <f>VLOOKUP(A1105,CustomerDetail!A:F,6,0)</f>
        <v>#N/A</v>
      </c>
      <c r="I1105" t="e">
        <f>VLOOKUP(A1105,CustomerDetail!A:G,7,0)</f>
        <v>#N/A</v>
      </c>
      <c r="J1105" t="e">
        <f>VLOOKUP(E1105,Mob.SalesPersons!C:E,3,0)</f>
        <v>#N/A</v>
      </c>
    </row>
    <row r="1106" spans="1:10" x14ac:dyDescent="0.3">
      <c r="A1106"/>
      <c r="B1106" s="4" t="e">
        <f>VLOOKUP(A1106,DO_Itemwise!A:G,2,FALSE)</f>
        <v>#N/A</v>
      </c>
      <c r="C1106" s="6" t="e">
        <f>VLOOKUP(A1106,DO_Itemwise!A:G,3,FALSE)</f>
        <v>#N/A</v>
      </c>
      <c r="D1106" t="e">
        <f>VLOOKUP(A1106,DO_Itemwise!A:G,4,FALSE)</f>
        <v>#N/A</v>
      </c>
      <c r="E1106" t="e">
        <f>VLOOKUP(A1106,CustomerDetail!A:E,5,0)</f>
        <v>#N/A</v>
      </c>
      <c r="F1106" s="6" t="e">
        <f>VLOOKUP(E1106,Mob.SalesPersons!C:D,2,0)</f>
        <v>#N/A</v>
      </c>
      <c r="G1106" t="str">
        <f>IFERROR(VLOOKUP(D1106,CUSTOMER!A:B,2,FALSE),"None")</f>
        <v>None</v>
      </c>
      <c r="H1106" t="e">
        <f>VLOOKUP(A1106,CustomerDetail!A:F,6,0)</f>
        <v>#N/A</v>
      </c>
      <c r="I1106" t="e">
        <f>VLOOKUP(A1106,CustomerDetail!A:G,7,0)</f>
        <v>#N/A</v>
      </c>
      <c r="J1106" t="e">
        <f>VLOOKUP(E1106,Mob.SalesPersons!C:E,3,0)</f>
        <v>#N/A</v>
      </c>
    </row>
    <row r="1107" spans="1:10" x14ac:dyDescent="0.3">
      <c r="A1107"/>
      <c r="B1107" s="4" t="e">
        <f>VLOOKUP(A1107,DO_Itemwise!A:G,2,FALSE)</f>
        <v>#N/A</v>
      </c>
      <c r="C1107" s="6" t="e">
        <f>VLOOKUP(A1107,DO_Itemwise!A:G,3,FALSE)</f>
        <v>#N/A</v>
      </c>
      <c r="D1107" t="e">
        <f>VLOOKUP(A1107,DO_Itemwise!A:G,4,FALSE)</f>
        <v>#N/A</v>
      </c>
      <c r="E1107" t="e">
        <f>VLOOKUP(A1107,CustomerDetail!A:E,5,0)</f>
        <v>#N/A</v>
      </c>
      <c r="F1107" s="6" t="e">
        <f>VLOOKUP(E1107,Mob.SalesPersons!C:D,2,0)</f>
        <v>#N/A</v>
      </c>
      <c r="G1107" t="str">
        <f>IFERROR(VLOOKUP(D1107,CUSTOMER!A:B,2,FALSE),"None")</f>
        <v>None</v>
      </c>
      <c r="H1107" t="e">
        <f>VLOOKUP(A1107,CustomerDetail!A:F,6,0)</f>
        <v>#N/A</v>
      </c>
      <c r="I1107" t="e">
        <f>VLOOKUP(A1107,CustomerDetail!A:G,7,0)</f>
        <v>#N/A</v>
      </c>
      <c r="J1107" t="e">
        <f>VLOOKUP(E1107,Mob.SalesPersons!C:E,3,0)</f>
        <v>#N/A</v>
      </c>
    </row>
    <row r="1108" spans="1:10" x14ac:dyDescent="0.3">
      <c r="A1108"/>
      <c r="B1108" s="4" t="e">
        <f>VLOOKUP(A1108,DO_Itemwise!A:G,2,FALSE)</f>
        <v>#N/A</v>
      </c>
      <c r="C1108" s="6" t="e">
        <f>VLOOKUP(A1108,DO_Itemwise!A:G,3,FALSE)</f>
        <v>#N/A</v>
      </c>
      <c r="D1108" t="e">
        <f>VLOOKUP(A1108,DO_Itemwise!A:G,4,FALSE)</f>
        <v>#N/A</v>
      </c>
      <c r="E1108" t="e">
        <f>VLOOKUP(A1108,CustomerDetail!A:E,5,0)</f>
        <v>#N/A</v>
      </c>
      <c r="F1108" s="6" t="e">
        <f>VLOOKUP(E1108,Mob.SalesPersons!C:D,2,0)</f>
        <v>#N/A</v>
      </c>
      <c r="G1108" t="str">
        <f>IFERROR(VLOOKUP(D1108,CUSTOMER!A:B,2,FALSE),"None")</f>
        <v>None</v>
      </c>
      <c r="H1108" t="e">
        <f>VLOOKUP(A1108,CustomerDetail!A:F,6,0)</f>
        <v>#N/A</v>
      </c>
      <c r="I1108" t="e">
        <f>VLOOKUP(A1108,CustomerDetail!A:G,7,0)</f>
        <v>#N/A</v>
      </c>
      <c r="J1108" t="e">
        <f>VLOOKUP(E1108,Mob.SalesPersons!C:E,3,0)</f>
        <v>#N/A</v>
      </c>
    </row>
    <row r="1109" spans="1:10" x14ac:dyDescent="0.3">
      <c r="A1109"/>
      <c r="B1109" s="4" t="e">
        <f>VLOOKUP(A1109,DO_Itemwise!A:G,2,FALSE)</f>
        <v>#N/A</v>
      </c>
      <c r="C1109" s="6" t="e">
        <f>VLOOKUP(A1109,DO_Itemwise!A:G,3,FALSE)</f>
        <v>#N/A</v>
      </c>
      <c r="D1109" t="e">
        <f>VLOOKUP(A1109,DO_Itemwise!A:G,4,FALSE)</f>
        <v>#N/A</v>
      </c>
      <c r="E1109" t="e">
        <f>VLOOKUP(A1109,CustomerDetail!A:E,5,0)</f>
        <v>#N/A</v>
      </c>
      <c r="F1109" s="6" t="e">
        <f>VLOOKUP(E1109,Mob.SalesPersons!C:D,2,0)</f>
        <v>#N/A</v>
      </c>
      <c r="G1109" t="str">
        <f>IFERROR(VLOOKUP(D1109,CUSTOMER!A:B,2,FALSE),"None")</f>
        <v>None</v>
      </c>
      <c r="H1109" t="e">
        <f>VLOOKUP(A1109,CustomerDetail!A:F,6,0)</f>
        <v>#N/A</v>
      </c>
      <c r="I1109" t="e">
        <f>VLOOKUP(A1109,CustomerDetail!A:G,7,0)</f>
        <v>#N/A</v>
      </c>
      <c r="J1109" t="e">
        <f>VLOOKUP(E1109,Mob.SalesPersons!C:E,3,0)</f>
        <v>#N/A</v>
      </c>
    </row>
    <row r="1110" spans="1:10" x14ac:dyDescent="0.3">
      <c r="A1110"/>
      <c r="B1110" s="4" t="e">
        <f>VLOOKUP(A1110,DO_Itemwise!A:G,2,FALSE)</f>
        <v>#N/A</v>
      </c>
      <c r="C1110" s="6" t="e">
        <f>VLOOKUP(A1110,DO_Itemwise!A:G,3,FALSE)</f>
        <v>#N/A</v>
      </c>
      <c r="D1110" t="e">
        <f>VLOOKUP(A1110,DO_Itemwise!A:G,4,FALSE)</f>
        <v>#N/A</v>
      </c>
      <c r="E1110" t="e">
        <f>VLOOKUP(A1110,CustomerDetail!A:E,5,0)</f>
        <v>#N/A</v>
      </c>
      <c r="F1110" s="6" t="e">
        <f>VLOOKUP(E1110,Mob.SalesPersons!C:D,2,0)</f>
        <v>#N/A</v>
      </c>
      <c r="G1110" t="str">
        <f>IFERROR(VLOOKUP(D1110,CUSTOMER!A:B,2,FALSE),"None")</f>
        <v>None</v>
      </c>
      <c r="H1110" t="e">
        <f>VLOOKUP(A1110,CustomerDetail!A:F,6,0)</f>
        <v>#N/A</v>
      </c>
      <c r="I1110" t="e">
        <f>VLOOKUP(A1110,CustomerDetail!A:G,7,0)</f>
        <v>#N/A</v>
      </c>
      <c r="J1110" t="e">
        <f>VLOOKUP(E1110,Mob.SalesPersons!C:E,3,0)</f>
        <v>#N/A</v>
      </c>
    </row>
    <row r="1111" spans="1:10" x14ac:dyDescent="0.3">
      <c r="A1111"/>
      <c r="B1111" s="4" t="e">
        <f>VLOOKUP(A1111,DO_Itemwise!A:G,2,FALSE)</f>
        <v>#N/A</v>
      </c>
      <c r="C1111" s="6" t="e">
        <f>VLOOKUP(A1111,DO_Itemwise!A:G,3,FALSE)</f>
        <v>#N/A</v>
      </c>
      <c r="D1111" t="e">
        <f>VLOOKUP(A1111,DO_Itemwise!A:G,4,FALSE)</f>
        <v>#N/A</v>
      </c>
      <c r="E1111" t="e">
        <f>VLOOKUP(A1111,CustomerDetail!A:E,5,0)</f>
        <v>#N/A</v>
      </c>
      <c r="F1111" s="6" t="e">
        <f>VLOOKUP(E1111,Mob.SalesPersons!C:D,2,0)</f>
        <v>#N/A</v>
      </c>
      <c r="G1111" t="str">
        <f>IFERROR(VLOOKUP(D1111,CUSTOMER!A:B,2,FALSE),"None")</f>
        <v>None</v>
      </c>
      <c r="H1111" t="e">
        <f>VLOOKUP(A1111,CustomerDetail!A:F,6,0)</f>
        <v>#N/A</v>
      </c>
      <c r="I1111" t="e">
        <f>VLOOKUP(A1111,CustomerDetail!A:G,7,0)</f>
        <v>#N/A</v>
      </c>
      <c r="J1111" t="e">
        <f>VLOOKUP(E1111,Mob.SalesPersons!C:E,3,0)</f>
        <v>#N/A</v>
      </c>
    </row>
    <row r="1112" spans="1:10" x14ac:dyDescent="0.3">
      <c r="A1112"/>
      <c r="B1112" s="4" t="e">
        <f>VLOOKUP(A1112,DO_Itemwise!A:G,2,FALSE)</f>
        <v>#N/A</v>
      </c>
      <c r="C1112" s="6" t="e">
        <f>VLOOKUP(A1112,DO_Itemwise!A:G,3,FALSE)</f>
        <v>#N/A</v>
      </c>
      <c r="D1112" t="e">
        <f>VLOOKUP(A1112,DO_Itemwise!A:G,4,FALSE)</f>
        <v>#N/A</v>
      </c>
      <c r="E1112" t="e">
        <f>VLOOKUP(A1112,CustomerDetail!A:E,5,0)</f>
        <v>#N/A</v>
      </c>
      <c r="F1112" s="6" t="e">
        <f>VLOOKUP(E1112,Mob.SalesPersons!C:D,2,0)</f>
        <v>#N/A</v>
      </c>
      <c r="G1112" t="str">
        <f>IFERROR(VLOOKUP(D1112,CUSTOMER!A:B,2,FALSE),"None")</f>
        <v>None</v>
      </c>
      <c r="H1112" t="e">
        <f>VLOOKUP(A1112,CustomerDetail!A:F,6,0)</f>
        <v>#N/A</v>
      </c>
      <c r="I1112" t="e">
        <f>VLOOKUP(A1112,CustomerDetail!A:G,7,0)</f>
        <v>#N/A</v>
      </c>
      <c r="J1112" t="e">
        <f>VLOOKUP(E1112,Mob.SalesPersons!C:E,3,0)</f>
        <v>#N/A</v>
      </c>
    </row>
    <row r="1113" spans="1:10" x14ac:dyDescent="0.3">
      <c r="A1113"/>
      <c r="B1113" s="4" t="e">
        <f>VLOOKUP(A1113,DO_Itemwise!A:G,2,FALSE)</f>
        <v>#N/A</v>
      </c>
      <c r="C1113" s="6" t="e">
        <f>VLOOKUP(A1113,DO_Itemwise!A:G,3,FALSE)</f>
        <v>#N/A</v>
      </c>
      <c r="D1113" t="e">
        <f>VLOOKUP(A1113,DO_Itemwise!A:G,4,FALSE)</f>
        <v>#N/A</v>
      </c>
      <c r="E1113" t="e">
        <f>VLOOKUP(A1113,CustomerDetail!A:E,5,0)</f>
        <v>#N/A</v>
      </c>
      <c r="F1113" s="6" t="e">
        <f>VLOOKUP(E1113,Mob.SalesPersons!C:D,2,0)</f>
        <v>#N/A</v>
      </c>
      <c r="G1113" t="str">
        <f>IFERROR(VLOOKUP(D1113,CUSTOMER!A:B,2,FALSE),"None")</f>
        <v>None</v>
      </c>
      <c r="H1113" t="e">
        <f>VLOOKUP(A1113,CustomerDetail!A:F,6,0)</f>
        <v>#N/A</v>
      </c>
      <c r="I1113" t="e">
        <f>VLOOKUP(A1113,CustomerDetail!A:G,7,0)</f>
        <v>#N/A</v>
      </c>
      <c r="J1113" t="e">
        <f>VLOOKUP(E1113,Mob.SalesPersons!C:E,3,0)</f>
        <v>#N/A</v>
      </c>
    </row>
    <row r="1114" spans="1:10" x14ac:dyDescent="0.3">
      <c r="A1114"/>
      <c r="B1114" s="4" t="e">
        <f>VLOOKUP(A1114,DO_Itemwise!A:G,2,FALSE)</f>
        <v>#N/A</v>
      </c>
      <c r="C1114" s="6" t="e">
        <f>VLOOKUP(A1114,DO_Itemwise!A:G,3,FALSE)</f>
        <v>#N/A</v>
      </c>
      <c r="D1114" t="e">
        <f>VLOOKUP(A1114,DO_Itemwise!A:G,4,FALSE)</f>
        <v>#N/A</v>
      </c>
      <c r="E1114" t="e">
        <f>VLOOKUP(A1114,CustomerDetail!A:E,5,0)</f>
        <v>#N/A</v>
      </c>
      <c r="F1114" s="6" t="e">
        <f>VLOOKUP(E1114,Mob.SalesPersons!C:D,2,0)</f>
        <v>#N/A</v>
      </c>
      <c r="G1114" t="str">
        <f>IFERROR(VLOOKUP(D1114,CUSTOMER!A:B,2,FALSE),"None")</f>
        <v>None</v>
      </c>
      <c r="H1114" t="e">
        <f>VLOOKUP(A1114,CustomerDetail!A:F,6,0)</f>
        <v>#N/A</v>
      </c>
      <c r="I1114" t="e">
        <f>VLOOKUP(A1114,CustomerDetail!A:G,7,0)</f>
        <v>#N/A</v>
      </c>
      <c r="J1114" t="e">
        <f>VLOOKUP(E1114,Mob.SalesPersons!C:E,3,0)</f>
        <v>#N/A</v>
      </c>
    </row>
    <row r="1115" spans="1:10" x14ac:dyDescent="0.3">
      <c r="A1115"/>
      <c r="B1115" s="4" t="e">
        <f>VLOOKUP(A1115,DO_Itemwise!A:G,2,FALSE)</f>
        <v>#N/A</v>
      </c>
      <c r="C1115" s="6" t="e">
        <f>VLOOKUP(A1115,DO_Itemwise!A:G,3,FALSE)</f>
        <v>#N/A</v>
      </c>
      <c r="D1115" t="e">
        <f>VLOOKUP(A1115,DO_Itemwise!A:G,4,FALSE)</f>
        <v>#N/A</v>
      </c>
      <c r="E1115" t="e">
        <f>VLOOKUP(A1115,CustomerDetail!A:E,5,0)</f>
        <v>#N/A</v>
      </c>
      <c r="F1115" s="6" t="e">
        <f>VLOOKUP(E1115,Mob.SalesPersons!C:D,2,0)</f>
        <v>#N/A</v>
      </c>
      <c r="G1115" t="str">
        <f>IFERROR(VLOOKUP(D1115,CUSTOMER!A:B,2,FALSE),"None")</f>
        <v>None</v>
      </c>
      <c r="H1115" t="e">
        <f>VLOOKUP(A1115,CustomerDetail!A:F,6,0)</f>
        <v>#N/A</v>
      </c>
      <c r="I1115" t="e">
        <f>VLOOKUP(A1115,CustomerDetail!A:G,7,0)</f>
        <v>#N/A</v>
      </c>
      <c r="J1115" t="e">
        <f>VLOOKUP(E1115,Mob.SalesPersons!C:E,3,0)</f>
        <v>#N/A</v>
      </c>
    </row>
    <row r="1116" spans="1:10" x14ac:dyDescent="0.3">
      <c r="A1116"/>
      <c r="B1116" s="4" t="e">
        <f>VLOOKUP(A1116,DO_Itemwise!A:G,2,FALSE)</f>
        <v>#N/A</v>
      </c>
      <c r="C1116" s="6" t="e">
        <f>VLOOKUP(A1116,DO_Itemwise!A:G,3,FALSE)</f>
        <v>#N/A</v>
      </c>
      <c r="D1116" t="e">
        <f>VLOOKUP(A1116,DO_Itemwise!A:G,4,FALSE)</f>
        <v>#N/A</v>
      </c>
      <c r="E1116" t="e">
        <f>VLOOKUP(A1116,CustomerDetail!A:E,5,0)</f>
        <v>#N/A</v>
      </c>
      <c r="F1116" s="6" t="e">
        <f>VLOOKUP(E1116,Mob.SalesPersons!C:D,2,0)</f>
        <v>#N/A</v>
      </c>
      <c r="G1116" t="str">
        <f>IFERROR(VLOOKUP(D1116,CUSTOMER!A:B,2,FALSE),"None")</f>
        <v>None</v>
      </c>
      <c r="H1116" t="e">
        <f>VLOOKUP(A1116,CustomerDetail!A:F,6,0)</f>
        <v>#N/A</v>
      </c>
      <c r="I1116" t="e">
        <f>VLOOKUP(A1116,CustomerDetail!A:G,7,0)</f>
        <v>#N/A</v>
      </c>
      <c r="J1116" t="e">
        <f>VLOOKUP(E1116,Mob.SalesPersons!C:E,3,0)</f>
        <v>#N/A</v>
      </c>
    </row>
    <row r="1117" spans="1:10" x14ac:dyDescent="0.3">
      <c r="A1117"/>
      <c r="B1117" s="4" t="e">
        <f>VLOOKUP(A1117,DO_Itemwise!A:G,2,FALSE)</f>
        <v>#N/A</v>
      </c>
      <c r="C1117" s="6" t="e">
        <f>VLOOKUP(A1117,DO_Itemwise!A:G,3,FALSE)</f>
        <v>#N/A</v>
      </c>
      <c r="D1117" t="e">
        <f>VLOOKUP(A1117,DO_Itemwise!A:G,4,FALSE)</f>
        <v>#N/A</v>
      </c>
      <c r="E1117" t="e">
        <f>VLOOKUP(A1117,CustomerDetail!A:E,5,0)</f>
        <v>#N/A</v>
      </c>
      <c r="F1117" s="6" t="e">
        <f>VLOOKUP(E1117,Mob.SalesPersons!C:D,2,0)</f>
        <v>#N/A</v>
      </c>
      <c r="G1117" t="str">
        <f>IFERROR(VLOOKUP(D1117,CUSTOMER!A:B,2,FALSE),"None")</f>
        <v>None</v>
      </c>
      <c r="H1117" t="e">
        <f>VLOOKUP(A1117,CustomerDetail!A:F,6,0)</f>
        <v>#N/A</v>
      </c>
      <c r="I1117" t="e">
        <f>VLOOKUP(A1117,CustomerDetail!A:G,7,0)</f>
        <v>#N/A</v>
      </c>
      <c r="J1117" t="e">
        <f>VLOOKUP(E1117,Mob.SalesPersons!C:E,3,0)</f>
        <v>#N/A</v>
      </c>
    </row>
    <row r="1118" spans="1:10" x14ac:dyDescent="0.3">
      <c r="A1118"/>
      <c r="B1118" s="4" t="e">
        <f>VLOOKUP(A1118,DO_Itemwise!A:G,2,FALSE)</f>
        <v>#N/A</v>
      </c>
      <c r="C1118" s="6" t="e">
        <f>VLOOKUP(A1118,DO_Itemwise!A:G,3,FALSE)</f>
        <v>#N/A</v>
      </c>
      <c r="D1118" t="e">
        <f>VLOOKUP(A1118,DO_Itemwise!A:G,4,FALSE)</f>
        <v>#N/A</v>
      </c>
      <c r="E1118" t="e">
        <f>VLOOKUP(A1118,CustomerDetail!A:E,5,0)</f>
        <v>#N/A</v>
      </c>
      <c r="F1118" s="6" t="e">
        <f>VLOOKUP(E1118,Mob.SalesPersons!C:D,2,0)</f>
        <v>#N/A</v>
      </c>
      <c r="G1118" t="str">
        <f>IFERROR(VLOOKUP(D1118,CUSTOMER!A:B,2,FALSE),"None")</f>
        <v>None</v>
      </c>
      <c r="H1118" t="e">
        <f>VLOOKUP(A1118,CustomerDetail!A:F,6,0)</f>
        <v>#N/A</v>
      </c>
      <c r="I1118" t="e">
        <f>VLOOKUP(A1118,CustomerDetail!A:G,7,0)</f>
        <v>#N/A</v>
      </c>
      <c r="J1118" t="e">
        <f>VLOOKUP(E1118,Mob.SalesPersons!C:E,3,0)</f>
        <v>#N/A</v>
      </c>
    </row>
    <row r="1119" spans="1:10" x14ac:dyDescent="0.3">
      <c r="A1119"/>
      <c r="B1119" s="4" t="e">
        <f>VLOOKUP(A1119,DO_Itemwise!A:G,2,FALSE)</f>
        <v>#N/A</v>
      </c>
      <c r="C1119" s="6" t="e">
        <f>VLOOKUP(A1119,DO_Itemwise!A:G,3,FALSE)</f>
        <v>#N/A</v>
      </c>
      <c r="D1119" t="e">
        <f>VLOOKUP(A1119,DO_Itemwise!A:G,4,FALSE)</f>
        <v>#N/A</v>
      </c>
      <c r="E1119" t="e">
        <f>VLOOKUP(A1119,CustomerDetail!A:E,5,0)</f>
        <v>#N/A</v>
      </c>
      <c r="F1119" s="6" t="e">
        <f>VLOOKUP(E1119,Mob.SalesPersons!C:D,2,0)</f>
        <v>#N/A</v>
      </c>
      <c r="G1119" t="str">
        <f>IFERROR(VLOOKUP(D1119,CUSTOMER!A:B,2,FALSE),"None")</f>
        <v>None</v>
      </c>
      <c r="H1119" t="e">
        <f>VLOOKUP(A1119,CustomerDetail!A:F,6,0)</f>
        <v>#N/A</v>
      </c>
      <c r="I1119" t="e">
        <f>VLOOKUP(A1119,CustomerDetail!A:G,7,0)</f>
        <v>#N/A</v>
      </c>
      <c r="J1119" t="e">
        <f>VLOOKUP(E1119,Mob.SalesPersons!C:E,3,0)</f>
        <v>#N/A</v>
      </c>
    </row>
    <row r="1120" spans="1:10" x14ac:dyDescent="0.3">
      <c r="A1120"/>
      <c r="B1120" s="4" t="e">
        <f>VLOOKUP(A1120,DO_Itemwise!A:G,2,FALSE)</f>
        <v>#N/A</v>
      </c>
      <c r="C1120" s="6" t="e">
        <f>VLOOKUP(A1120,DO_Itemwise!A:G,3,FALSE)</f>
        <v>#N/A</v>
      </c>
      <c r="D1120" t="e">
        <f>VLOOKUP(A1120,DO_Itemwise!A:G,4,FALSE)</f>
        <v>#N/A</v>
      </c>
      <c r="E1120" t="e">
        <f>VLOOKUP(A1120,CustomerDetail!A:E,5,0)</f>
        <v>#N/A</v>
      </c>
      <c r="F1120" s="6" t="e">
        <f>VLOOKUP(E1120,Mob.SalesPersons!C:D,2,0)</f>
        <v>#N/A</v>
      </c>
      <c r="G1120" t="str">
        <f>IFERROR(VLOOKUP(D1120,CUSTOMER!A:B,2,FALSE),"None")</f>
        <v>None</v>
      </c>
      <c r="H1120" t="e">
        <f>VLOOKUP(A1120,CustomerDetail!A:F,6,0)</f>
        <v>#N/A</v>
      </c>
      <c r="I1120" t="e">
        <f>VLOOKUP(A1120,CustomerDetail!A:G,7,0)</f>
        <v>#N/A</v>
      </c>
      <c r="J1120" t="e">
        <f>VLOOKUP(E1120,Mob.SalesPersons!C:E,3,0)</f>
        <v>#N/A</v>
      </c>
    </row>
    <row r="1121" spans="1:10" x14ac:dyDescent="0.3">
      <c r="A1121"/>
      <c r="B1121" s="4" t="e">
        <f>VLOOKUP(A1121,DO_Itemwise!A:G,2,FALSE)</f>
        <v>#N/A</v>
      </c>
      <c r="C1121" s="6" t="e">
        <f>VLOOKUP(A1121,DO_Itemwise!A:G,3,FALSE)</f>
        <v>#N/A</v>
      </c>
      <c r="D1121" t="e">
        <f>VLOOKUP(A1121,DO_Itemwise!A:G,4,FALSE)</f>
        <v>#N/A</v>
      </c>
      <c r="E1121" t="e">
        <f>VLOOKUP(A1121,CustomerDetail!A:E,5,0)</f>
        <v>#N/A</v>
      </c>
      <c r="F1121" s="6" t="e">
        <f>VLOOKUP(E1121,Mob.SalesPersons!C:D,2,0)</f>
        <v>#N/A</v>
      </c>
      <c r="G1121" t="str">
        <f>IFERROR(VLOOKUP(D1121,CUSTOMER!A:B,2,FALSE),"None")</f>
        <v>None</v>
      </c>
      <c r="H1121" t="e">
        <f>VLOOKUP(A1121,CustomerDetail!A:F,6,0)</f>
        <v>#N/A</v>
      </c>
      <c r="I1121" t="e">
        <f>VLOOKUP(A1121,CustomerDetail!A:G,7,0)</f>
        <v>#N/A</v>
      </c>
      <c r="J1121" t="e">
        <f>VLOOKUP(E1121,Mob.SalesPersons!C:E,3,0)</f>
        <v>#N/A</v>
      </c>
    </row>
    <row r="1122" spans="1:10" x14ac:dyDescent="0.3">
      <c r="A1122"/>
      <c r="B1122" s="4" t="e">
        <f>VLOOKUP(A1122,DO_Itemwise!A:G,2,FALSE)</f>
        <v>#N/A</v>
      </c>
      <c r="C1122" s="6" t="e">
        <f>VLOOKUP(A1122,DO_Itemwise!A:G,3,FALSE)</f>
        <v>#N/A</v>
      </c>
      <c r="D1122" t="e">
        <f>VLOOKUP(A1122,DO_Itemwise!A:G,4,FALSE)</f>
        <v>#N/A</v>
      </c>
      <c r="E1122" t="e">
        <f>VLOOKUP(A1122,CustomerDetail!A:E,5,0)</f>
        <v>#N/A</v>
      </c>
      <c r="F1122" s="6" t="e">
        <f>VLOOKUP(E1122,Mob.SalesPersons!C:D,2,0)</f>
        <v>#N/A</v>
      </c>
      <c r="G1122" t="str">
        <f>IFERROR(VLOOKUP(D1122,CUSTOMER!A:B,2,FALSE),"None")</f>
        <v>None</v>
      </c>
      <c r="H1122" t="e">
        <f>VLOOKUP(A1122,CustomerDetail!A:F,6,0)</f>
        <v>#N/A</v>
      </c>
      <c r="I1122" t="e">
        <f>VLOOKUP(A1122,CustomerDetail!A:G,7,0)</f>
        <v>#N/A</v>
      </c>
      <c r="J1122" t="e">
        <f>VLOOKUP(E1122,Mob.SalesPersons!C:E,3,0)</f>
        <v>#N/A</v>
      </c>
    </row>
    <row r="1123" spans="1:10" x14ac:dyDescent="0.3">
      <c r="A1123"/>
      <c r="B1123" s="4" t="e">
        <f>VLOOKUP(A1123,DO_Itemwise!A:G,2,FALSE)</f>
        <v>#N/A</v>
      </c>
      <c r="C1123" s="6" t="e">
        <f>VLOOKUP(A1123,DO_Itemwise!A:G,3,FALSE)</f>
        <v>#N/A</v>
      </c>
      <c r="D1123" t="e">
        <f>VLOOKUP(A1123,DO_Itemwise!A:G,4,FALSE)</f>
        <v>#N/A</v>
      </c>
      <c r="E1123" t="e">
        <f>VLOOKUP(A1123,CustomerDetail!A:E,5,0)</f>
        <v>#N/A</v>
      </c>
      <c r="F1123" s="6" t="e">
        <f>VLOOKUP(E1123,Mob.SalesPersons!C:D,2,0)</f>
        <v>#N/A</v>
      </c>
      <c r="G1123" t="str">
        <f>IFERROR(VLOOKUP(D1123,CUSTOMER!A:B,2,FALSE),"None")</f>
        <v>None</v>
      </c>
      <c r="H1123" t="e">
        <f>VLOOKUP(A1123,CustomerDetail!A:F,6,0)</f>
        <v>#N/A</v>
      </c>
      <c r="I1123" t="e">
        <f>VLOOKUP(A1123,CustomerDetail!A:G,7,0)</f>
        <v>#N/A</v>
      </c>
      <c r="J1123" t="e">
        <f>VLOOKUP(E1123,Mob.SalesPersons!C:E,3,0)</f>
        <v>#N/A</v>
      </c>
    </row>
    <row r="1124" spans="1:10" x14ac:dyDescent="0.3">
      <c r="A1124"/>
      <c r="B1124" s="4" t="e">
        <f>VLOOKUP(A1124,DO_Itemwise!A:G,2,FALSE)</f>
        <v>#N/A</v>
      </c>
      <c r="C1124" s="6" t="e">
        <f>VLOOKUP(A1124,DO_Itemwise!A:G,3,FALSE)</f>
        <v>#N/A</v>
      </c>
      <c r="D1124" t="e">
        <f>VLOOKUP(A1124,DO_Itemwise!A:G,4,FALSE)</f>
        <v>#N/A</v>
      </c>
      <c r="E1124" t="e">
        <f>VLOOKUP(A1124,CustomerDetail!A:E,5,0)</f>
        <v>#N/A</v>
      </c>
      <c r="F1124" s="6" t="e">
        <f>VLOOKUP(E1124,Mob.SalesPersons!C:D,2,0)</f>
        <v>#N/A</v>
      </c>
      <c r="G1124" t="str">
        <f>IFERROR(VLOOKUP(D1124,CUSTOMER!A:B,2,FALSE),"None")</f>
        <v>None</v>
      </c>
      <c r="H1124" t="e">
        <f>VLOOKUP(A1124,CustomerDetail!A:F,6,0)</f>
        <v>#N/A</v>
      </c>
      <c r="I1124" t="e">
        <f>VLOOKUP(A1124,CustomerDetail!A:G,7,0)</f>
        <v>#N/A</v>
      </c>
      <c r="J1124" t="e">
        <f>VLOOKUP(E1124,Mob.SalesPersons!C:E,3,0)</f>
        <v>#N/A</v>
      </c>
    </row>
    <row r="1125" spans="1:10" x14ac:dyDescent="0.3">
      <c r="A1125"/>
      <c r="B1125" s="4" t="e">
        <f>VLOOKUP(A1125,DO_Itemwise!A:G,2,FALSE)</f>
        <v>#N/A</v>
      </c>
      <c r="C1125" s="6" t="e">
        <f>VLOOKUP(A1125,DO_Itemwise!A:G,3,FALSE)</f>
        <v>#N/A</v>
      </c>
      <c r="D1125" t="e">
        <f>VLOOKUP(A1125,DO_Itemwise!A:G,4,FALSE)</f>
        <v>#N/A</v>
      </c>
      <c r="E1125" t="e">
        <f>VLOOKUP(A1125,CustomerDetail!A:E,5,0)</f>
        <v>#N/A</v>
      </c>
      <c r="F1125" s="6" t="e">
        <f>VLOOKUP(E1125,Mob.SalesPersons!C:D,2,0)</f>
        <v>#N/A</v>
      </c>
      <c r="G1125" t="str">
        <f>IFERROR(VLOOKUP(D1125,CUSTOMER!A:B,2,FALSE),"None")</f>
        <v>None</v>
      </c>
      <c r="H1125" t="e">
        <f>VLOOKUP(A1125,CustomerDetail!A:F,6,0)</f>
        <v>#N/A</v>
      </c>
      <c r="I1125" t="e">
        <f>VLOOKUP(A1125,CustomerDetail!A:G,7,0)</f>
        <v>#N/A</v>
      </c>
      <c r="J1125" t="e">
        <f>VLOOKUP(E1125,Mob.SalesPersons!C:E,3,0)</f>
        <v>#N/A</v>
      </c>
    </row>
    <row r="1126" spans="1:10" x14ac:dyDescent="0.3">
      <c r="A1126"/>
      <c r="B1126" s="4" t="e">
        <f>VLOOKUP(A1126,DO_Itemwise!A:G,2,FALSE)</f>
        <v>#N/A</v>
      </c>
      <c r="C1126" s="6" t="e">
        <f>VLOOKUP(A1126,DO_Itemwise!A:G,3,FALSE)</f>
        <v>#N/A</v>
      </c>
      <c r="D1126" t="e">
        <f>VLOOKUP(A1126,DO_Itemwise!A:G,4,FALSE)</f>
        <v>#N/A</v>
      </c>
      <c r="E1126" t="e">
        <f>VLOOKUP(A1126,CustomerDetail!A:E,5,0)</f>
        <v>#N/A</v>
      </c>
      <c r="F1126" s="6" t="e">
        <f>VLOOKUP(E1126,Mob.SalesPersons!C:D,2,0)</f>
        <v>#N/A</v>
      </c>
      <c r="G1126" t="str">
        <f>IFERROR(VLOOKUP(D1126,CUSTOMER!A:B,2,FALSE),"None")</f>
        <v>None</v>
      </c>
      <c r="H1126" t="e">
        <f>VLOOKUP(A1126,CustomerDetail!A:F,6,0)</f>
        <v>#N/A</v>
      </c>
      <c r="I1126" t="e">
        <f>VLOOKUP(A1126,CustomerDetail!A:G,7,0)</f>
        <v>#N/A</v>
      </c>
      <c r="J1126" t="e">
        <f>VLOOKUP(E1126,Mob.SalesPersons!C:E,3,0)</f>
        <v>#N/A</v>
      </c>
    </row>
    <row r="1127" spans="1:10" x14ac:dyDescent="0.3">
      <c r="A1127"/>
      <c r="B1127" s="4" t="e">
        <f>VLOOKUP(A1127,DO_Itemwise!A:G,2,FALSE)</f>
        <v>#N/A</v>
      </c>
      <c r="C1127" s="6" t="e">
        <f>VLOOKUP(A1127,DO_Itemwise!A:G,3,FALSE)</f>
        <v>#N/A</v>
      </c>
      <c r="D1127" t="e">
        <f>VLOOKUP(A1127,DO_Itemwise!A:G,4,FALSE)</f>
        <v>#N/A</v>
      </c>
      <c r="E1127" t="e">
        <f>VLOOKUP(A1127,CustomerDetail!A:E,5,0)</f>
        <v>#N/A</v>
      </c>
      <c r="F1127" s="6" t="e">
        <f>VLOOKUP(E1127,Mob.SalesPersons!C:D,2,0)</f>
        <v>#N/A</v>
      </c>
      <c r="G1127" t="str">
        <f>IFERROR(VLOOKUP(D1127,CUSTOMER!A:B,2,FALSE),"None")</f>
        <v>None</v>
      </c>
      <c r="H1127" t="e">
        <f>VLOOKUP(A1127,CustomerDetail!A:F,6,0)</f>
        <v>#N/A</v>
      </c>
      <c r="I1127" t="e">
        <f>VLOOKUP(A1127,CustomerDetail!A:G,7,0)</f>
        <v>#N/A</v>
      </c>
      <c r="J1127" t="e">
        <f>VLOOKUP(E1127,Mob.SalesPersons!C:E,3,0)</f>
        <v>#N/A</v>
      </c>
    </row>
    <row r="1128" spans="1:10" x14ac:dyDescent="0.3">
      <c r="A1128"/>
      <c r="B1128" s="4" t="e">
        <f>VLOOKUP(A1128,DO_Itemwise!A:G,2,FALSE)</f>
        <v>#N/A</v>
      </c>
      <c r="C1128" s="6" t="e">
        <f>VLOOKUP(A1128,DO_Itemwise!A:G,3,FALSE)</f>
        <v>#N/A</v>
      </c>
      <c r="D1128" t="e">
        <f>VLOOKUP(A1128,DO_Itemwise!A:G,4,FALSE)</f>
        <v>#N/A</v>
      </c>
      <c r="E1128" t="e">
        <f>VLOOKUP(A1128,CustomerDetail!A:E,5,0)</f>
        <v>#N/A</v>
      </c>
      <c r="F1128" s="6" t="e">
        <f>VLOOKUP(E1128,Mob.SalesPersons!C:D,2,0)</f>
        <v>#N/A</v>
      </c>
      <c r="G1128" t="str">
        <f>IFERROR(VLOOKUP(D1128,CUSTOMER!A:B,2,FALSE),"None")</f>
        <v>None</v>
      </c>
      <c r="H1128" t="e">
        <f>VLOOKUP(A1128,CustomerDetail!A:F,6,0)</f>
        <v>#N/A</v>
      </c>
      <c r="I1128" t="e">
        <f>VLOOKUP(A1128,CustomerDetail!A:G,7,0)</f>
        <v>#N/A</v>
      </c>
      <c r="J1128" t="e">
        <f>VLOOKUP(E1128,Mob.SalesPersons!C:E,3,0)</f>
        <v>#N/A</v>
      </c>
    </row>
    <row r="1129" spans="1:10" x14ac:dyDescent="0.3">
      <c r="A1129"/>
      <c r="B1129" s="4" t="e">
        <f>VLOOKUP(A1129,DO_Itemwise!A:G,2,FALSE)</f>
        <v>#N/A</v>
      </c>
      <c r="C1129" s="6" t="e">
        <f>VLOOKUP(A1129,DO_Itemwise!A:G,3,FALSE)</f>
        <v>#N/A</v>
      </c>
      <c r="D1129" t="e">
        <f>VLOOKUP(A1129,DO_Itemwise!A:G,4,FALSE)</f>
        <v>#N/A</v>
      </c>
      <c r="E1129" t="e">
        <f>VLOOKUP(A1129,CustomerDetail!A:E,5,0)</f>
        <v>#N/A</v>
      </c>
      <c r="F1129" s="6" t="e">
        <f>VLOOKUP(E1129,Mob.SalesPersons!C:D,2,0)</f>
        <v>#N/A</v>
      </c>
      <c r="G1129" t="str">
        <f>IFERROR(VLOOKUP(D1129,CUSTOMER!A:B,2,FALSE),"None")</f>
        <v>None</v>
      </c>
      <c r="H1129" t="e">
        <f>VLOOKUP(A1129,CustomerDetail!A:F,6,0)</f>
        <v>#N/A</v>
      </c>
      <c r="I1129" t="e">
        <f>VLOOKUP(A1129,CustomerDetail!A:G,7,0)</f>
        <v>#N/A</v>
      </c>
      <c r="J1129" t="e">
        <f>VLOOKUP(E1129,Mob.SalesPersons!C:E,3,0)</f>
        <v>#N/A</v>
      </c>
    </row>
    <row r="1130" spans="1:10" x14ac:dyDescent="0.3">
      <c r="A1130"/>
      <c r="B1130" s="4" t="e">
        <f>VLOOKUP(A1130,DO_Itemwise!A:G,2,FALSE)</f>
        <v>#N/A</v>
      </c>
      <c r="C1130" s="6" t="e">
        <f>VLOOKUP(A1130,DO_Itemwise!A:G,3,FALSE)</f>
        <v>#N/A</v>
      </c>
      <c r="D1130" t="e">
        <f>VLOOKUP(A1130,DO_Itemwise!A:G,4,FALSE)</f>
        <v>#N/A</v>
      </c>
      <c r="E1130" t="e">
        <f>VLOOKUP(A1130,CustomerDetail!A:E,5,0)</f>
        <v>#N/A</v>
      </c>
      <c r="F1130" s="6" t="e">
        <f>VLOOKUP(E1130,Mob.SalesPersons!C:D,2,0)</f>
        <v>#N/A</v>
      </c>
      <c r="G1130" t="str">
        <f>IFERROR(VLOOKUP(D1130,CUSTOMER!A:B,2,FALSE),"None")</f>
        <v>None</v>
      </c>
      <c r="H1130" t="e">
        <f>VLOOKUP(A1130,CustomerDetail!A:F,6,0)</f>
        <v>#N/A</v>
      </c>
      <c r="I1130" t="e">
        <f>VLOOKUP(A1130,CustomerDetail!A:G,7,0)</f>
        <v>#N/A</v>
      </c>
      <c r="J1130" t="e">
        <f>VLOOKUP(E1130,Mob.SalesPersons!C:E,3,0)</f>
        <v>#N/A</v>
      </c>
    </row>
    <row r="1131" spans="1:10" x14ac:dyDescent="0.3">
      <c r="A1131"/>
      <c r="B1131" s="4" t="e">
        <f>VLOOKUP(A1131,DO_Itemwise!A:G,2,FALSE)</f>
        <v>#N/A</v>
      </c>
      <c r="C1131" s="6" t="e">
        <f>VLOOKUP(A1131,DO_Itemwise!A:G,3,FALSE)</f>
        <v>#N/A</v>
      </c>
      <c r="D1131" t="e">
        <f>VLOOKUP(A1131,DO_Itemwise!A:G,4,FALSE)</f>
        <v>#N/A</v>
      </c>
      <c r="E1131" t="e">
        <f>VLOOKUP(A1131,CustomerDetail!A:E,5,0)</f>
        <v>#N/A</v>
      </c>
      <c r="F1131" s="6" t="e">
        <f>VLOOKUP(E1131,Mob.SalesPersons!C:D,2,0)</f>
        <v>#N/A</v>
      </c>
      <c r="G1131" t="str">
        <f>IFERROR(VLOOKUP(D1131,CUSTOMER!A:B,2,FALSE),"None")</f>
        <v>None</v>
      </c>
      <c r="H1131" t="e">
        <f>VLOOKUP(A1131,CustomerDetail!A:F,6,0)</f>
        <v>#N/A</v>
      </c>
      <c r="I1131" t="e">
        <f>VLOOKUP(A1131,CustomerDetail!A:G,7,0)</f>
        <v>#N/A</v>
      </c>
      <c r="J1131" t="e">
        <f>VLOOKUP(E1131,Mob.SalesPersons!C:E,3,0)</f>
        <v>#N/A</v>
      </c>
    </row>
    <row r="1132" spans="1:10" x14ac:dyDescent="0.3">
      <c r="A1132"/>
      <c r="B1132" s="4" t="e">
        <f>VLOOKUP(A1132,DO_Itemwise!A:G,2,FALSE)</f>
        <v>#N/A</v>
      </c>
      <c r="C1132" s="6" t="e">
        <f>VLOOKUP(A1132,DO_Itemwise!A:G,3,FALSE)</f>
        <v>#N/A</v>
      </c>
      <c r="D1132" t="e">
        <f>VLOOKUP(A1132,DO_Itemwise!A:G,4,FALSE)</f>
        <v>#N/A</v>
      </c>
      <c r="E1132" t="e">
        <f>VLOOKUP(A1132,CustomerDetail!A:E,5,0)</f>
        <v>#N/A</v>
      </c>
      <c r="F1132" s="6" t="e">
        <f>VLOOKUP(E1132,Mob.SalesPersons!C:D,2,0)</f>
        <v>#N/A</v>
      </c>
      <c r="G1132" t="str">
        <f>IFERROR(VLOOKUP(D1132,CUSTOMER!A:B,2,FALSE),"None")</f>
        <v>None</v>
      </c>
      <c r="H1132" t="e">
        <f>VLOOKUP(A1132,CustomerDetail!A:F,6,0)</f>
        <v>#N/A</v>
      </c>
      <c r="I1132" t="e">
        <f>VLOOKUP(A1132,CustomerDetail!A:G,7,0)</f>
        <v>#N/A</v>
      </c>
      <c r="J1132" t="e">
        <f>VLOOKUP(E1132,Mob.SalesPersons!C:E,3,0)</f>
        <v>#N/A</v>
      </c>
    </row>
    <row r="1133" spans="1:10" x14ac:dyDescent="0.3">
      <c r="A1133"/>
      <c r="B1133" s="4" t="e">
        <f>VLOOKUP(A1133,DO_Itemwise!A:G,2,FALSE)</f>
        <v>#N/A</v>
      </c>
      <c r="C1133" s="6" t="e">
        <f>VLOOKUP(A1133,DO_Itemwise!A:G,3,FALSE)</f>
        <v>#N/A</v>
      </c>
      <c r="D1133" t="e">
        <f>VLOOKUP(A1133,DO_Itemwise!A:G,4,FALSE)</f>
        <v>#N/A</v>
      </c>
      <c r="E1133" t="e">
        <f>VLOOKUP(A1133,CustomerDetail!A:E,5,0)</f>
        <v>#N/A</v>
      </c>
      <c r="F1133" s="6" t="e">
        <f>VLOOKUP(E1133,Mob.SalesPersons!C:D,2,0)</f>
        <v>#N/A</v>
      </c>
      <c r="G1133" t="str">
        <f>IFERROR(VLOOKUP(D1133,CUSTOMER!A:B,2,FALSE),"None")</f>
        <v>None</v>
      </c>
      <c r="H1133" t="e">
        <f>VLOOKUP(A1133,CustomerDetail!A:F,6,0)</f>
        <v>#N/A</v>
      </c>
      <c r="I1133" t="e">
        <f>VLOOKUP(A1133,CustomerDetail!A:G,7,0)</f>
        <v>#N/A</v>
      </c>
      <c r="J1133" t="e">
        <f>VLOOKUP(E1133,Mob.SalesPersons!C:E,3,0)</f>
        <v>#N/A</v>
      </c>
    </row>
    <row r="1134" spans="1:10" x14ac:dyDescent="0.3">
      <c r="A1134"/>
      <c r="B1134" s="4" t="e">
        <f>VLOOKUP(A1134,DO_Itemwise!A:G,2,FALSE)</f>
        <v>#N/A</v>
      </c>
      <c r="C1134" s="6" t="e">
        <f>VLOOKUP(A1134,DO_Itemwise!A:G,3,FALSE)</f>
        <v>#N/A</v>
      </c>
      <c r="D1134" t="e">
        <f>VLOOKUP(A1134,DO_Itemwise!A:G,4,FALSE)</f>
        <v>#N/A</v>
      </c>
      <c r="E1134" t="e">
        <f>VLOOKUP(A1134,CustomerDetail!A:E,5,0)</f>
        <v>#N/A</v>
      </c>
      <c r="F1134" s="6" t="e">
        <f>VLOOKUP(E1134,Mob.SalesPersons!C:D,2,0)</f>
        <v>#N/A</v>
      </c>
      <c r="G1134" t="str">
        <f>IFERROR(VLOOKUP(D1134,CUSTOMER!A:B,2,FALSE),"None")</f>
        <v>None</v>
      </c>
      <c r="H1134" t="e">
        <f>VLOOKUP(A1134,CustomerDetail!A:F,6,0)</f>
        <v>#N/A</v>
      </c>
      <c r="I1134" t="e">
        <f>VLOOKUP(A1134,CustomerDetail!A:G,7,0)</f>
        <v>#N/A</v>
      </c>
      <c r="J1134" t="e">
        <f>VLOOKUP(E1134,Mob.SalesPersons!C:E,3,0)</f>
        <v>#N/A</v>
      </c>
    </row>
    <row r="1135" spans="1:10" x14ac:dyDescent="0.3">
      <c r="A1135"/>
      <c r="B1135" s="4" t="e">
        <f>VLOOKUP(A1135,DO_Itemwise!A:G,2,FALSE)</f>
        <v>#N/A</v>
      </c>
      <c r="C1135" s="6" t="e">
        <f>VLOOKUP(A1135,DO_Itemwise!A:G,3,FALSE)</f>
        <v>#N/A</v>
      </c>
      <c r="D1135" t="e">
        <f>VLOOKUP(A1135,DO_Itemwise!A:G,4,FALSE)</f>
        <v>#N/A</v>
      </c>
      <c r="E1135" t="e">
        <f>VLOOKUP(A1135,CustomerDetail!A:E,5,0)</f>
        <v>#N/A</v>
      </c>
      <c r="F1135" s="6" t="e">
        <f>VLOOKUP(E1135,Mob.SalesPersons!C:D,2,0)</f>
        <v>#N/A</v>
      </c>
      <c r="G1135" t="str">
        <f>IFERROR(VLOOKUP(D1135,CUSTOMER!A:B,2,FALSE),"None")</f>
        <v>None</v>
      </c>
      <c r="H1135" t="e">
        <f>VLOOKUP(A1135,CustomerDetail!A:F,6,0)</f>
        <v>#N/A</v>
      </c>
      <c r="I1135" t="e">
        <f>VLOOKUP(A1135,CustomerDetail!A:G,7,0)</f>
        <v>#N/A</v>
      </c>
      <c r="J1135" t="e">
        <f>VLOOKUP(E1135,Mob.SalesPersons!C:E,3,0)</f>
        <v>#N/A</v>
      </c>
    </row>
    <row r="1136" spans="1:10" x14ac:dyDescent="0.3">
      <c r="A1136"/>
      <c r="B1136" s="4" t="e">
        <f>VLOOKUP(A1136,DO_Itemwise!A:G,2,FALSE)</f>
        <v>#N/A</v>
      </c>
      <c r="C1136" s="6" t="e">
        <f>VLOOKUP(A1136,DO_Itemwise!A:G,3,FALSE)</f>
        <v>#N/A</v>
      </c>
      <c r="D1136" t="e">
        <f>VLOOKUP(A1136,DO_Itemwise!A:G,4,FALSE)</f>
        <v>#N/A</v>
      </c>
      <c r="E1136" t="e">
        <f>VLOOKUP(A1136,CustomerDetail!A:E,5,0)</f>
        <v>#N/A</v>
      </c>
      <c r="F1136" s="6" t="e">
        <f>VLOOKUP(E1136,Mob.SalesPersons!C:D,2,0)</f>
        <v>#N/A</v>
      </c>
      <c r="G1136" t="str">
        <f>IFERROR(VLOOKUP(D1136,CUSTOMER!A:B,2,FALSE),"None")</f>
        <v>None</v>
      </c>
      <c r="H1136" t="e">
        <f>VLOOKUP(A1136,CustomerDetail!A:F,6,0)</f>
        <v>#N/A</v>
      </c>
      <c r="I1136" t="e">
        <f>VLOOKUP(A1136,CustomerDetail!A:G,7,0)</f>
        <v>#N/A</v>
      </c>
      <c r="J1136" t="e">
        <f>VLOOKUP(E1136,Mob.SalesPersons!C:E,3,0)</f>
        <v>#N/A</v>
      </c>
    </row>
    <row r="1137" spans="1:10" x14ac:dyDescent="0.3">
      <c r="A1137"/>
      <c r="B1137" s="4" t="e">
        <f>VLOOKUP(A1137,DO_Itemwise!A:G,2,FALSE)</f>
        <v>#N/A</v>
      </c>
      <c r="C1137" s="6" t="e">
        <f>VLOOKUP(A1137,DO_Itemwise!A:G,3,FALSE)</f>
        <v>#N/A</v>
      </c>
      <c r="D1137" t="e">
        <f>VLOOKUP(A1137,DO_Itemwise!A:G,4,FALSE)</f>
        <v>#N/A</v>
      </c>
      <c r="E1137" t="e">
        <f>VLOOKUP(A1137,CustomerDetail!A:E,5,0)</f>
        <v>#N/A</v>
      </c>
      <c r="F1137" s="6" t="e">
        <f>VLOOKUP(E1137,Mob.SalesPersons!C:D,2,0)</f>
        <v>#N/A</v>
      </c>
      <c r="G1137" t="str">
        <f>IFERROR(VLOOKUP(D1137,CUSTOMER!A:B,2,FALSE),"None")</f>
        <v>None</v>
      </c>
      <c r="H1137" t="e">
        <f>VLOOKUP(A1137,CustomerDetail!A:F,6,0)</f>
        <v>#N/A</v>
      </c>
      <c r="I1137" t="e">
        <f>VLOOKUP(A1137,CustomerDetail!A:G,7,0)</f>
        <v>#N/A</v>
      </c>
      <c r="J1137" t="e">
        <f>VLOOKUP(E1137,Mob.SalesPersons!C:E,3,0)</f>
        <v>#N/A</v>
      </c>
    </row>
    <row r="1138" spans="1:10" x14ac:dyDescent="0.3">
      <c r="A1138"/>
      <c r="B1138" s="4" t="e">
        <f>VLOOKUP(A1138,DO_Itemwise!A:G,2,FALSE)</f>
        <v>#N/A</v>
      </c>
      <c r="C1138" s="6" t="e">
        <f>VLOOKUP(A1138,DO_Itemwise!A:G,3,FALSE)</f>
        <v>#N/A</v>
      </c>
      <c r="D1138" t="e">
        <f>VLOOKUP(A1138,DO_Itemwise!A:G,4,FALSE)</f>
        <v>#N/A</v>
      </c>
      <c r="E1138" t="e">
        <f>VLOOKUP(A1138,CustomerDetail!A:E,5,0)</f>
        <v>#N/A</v>
      </c>
      <c r="F1138" s="6" t="e">
        <f>VLOOKUP(E1138,Mob.SalesPersons!C:D,2,0)</f>
        <v>#N/A</v>
      </c>
      <c r="G1138" t="str">
        <f>IFERROR(VLOOKUP(D1138,CUSTOMER!A:B,2,FALSE),"None")</f>
        <v>None</v>
      </c>
      <c r="H1138" t="e">
        <f>VLOOKUP(A1138,CustomerDetail!A:F,6,0)</f>
        <v>#N/A</v>
      </c>
      <c r="I1138" t="e">
        <f>VLOOKUP(A1138,CustomerDetail!A:G,7,0)</f>
        <v>#N/A</v>
      </c>
      <c r="J1138" t="e">
        <f>VLOOKUP(E1138,Mob.SalesPersons!C:E,3,0)</f>
        <v>#N/A</v>
      </c>
    </row>
    <row r="1139" spans="1:10" x14ac:dyDescent="0.3">
      <c r="A1139"/>
      <c r="B1139" s="4" t="e">
        <f>VLOOKUP(A1139,DO_Itemwise!A:G,2,FALSE)</f>
        <v>#N/A</v>
      </c>
      <c r="C1139" s="6" t="e">
        <f>VLOOKUP(A1139,DO_Itemwise!A:G,3,FALSE)</f>
        <v>#N/A</v>
      </c>
      <c r="D1139" t="e">
        <f>VLOOKUP(A1139,DO_Itemwise!A:G,4,FALSE)</f>
        <v>#N/A</v>
      </c>
      <c r="E1139" t="e">
        <f>VLOOKUP(A1139,CustomerDetail!A:E,5,0)</f>
        <v>#N/A</v>
      </c>
      <c r="F1139" s="6" t="e">
        <f>VLOOKUP(E1139,Mob.SalesPersons!C:D,2,0)</f>
        <v>#N/A</v>
      </c>
      <c r="G1139" t="str">
        <f>IFERROR(VLOOKUP(D1139,CUSTOMER!A:B,2,FALSE),"None")</f>
        <v>None</v>
      </c>
      <c r="H1139" t="e">
        <f>VLOOKUP(A1139,CustomerDetail!A:F,6,0)</f>
        <v>#N/A</v>
      </c>
      <c r="I1139" t="e">
        <f>VLOOKUP(A1139,CustomerDetail!A:G,7,0)</f>
        <v>#N/A</v>
      </c>
      <c r="J1139" t="e">
        <f>VLOOKUP(E1139,Mob.SalesPersons!C:E,3,0)</f>
        <v>#N/A</v>
      </c>
    </row>
    <row r="1140" spans="1:10" x14ac:dyDescent="0.3">
      <c r="A1140"/>
      <c r="B1140" s="4" t="e">
        <f>VLOOKUP(A1140,DO_Itemwise!A:G,2,FALSE)</f>
        <v>#N/A</v>
      </c>
      <c r="C1140" s="6" t="e">
        <f>VLOOKUP(A1140,DO_Itemwise!A:G,3,FALSE)</f>
        <v>#N/A</v>
      </c>
      <c r="D1140" t="e">
        <f>VLOOKUP(A1140,DO_Itemwise!A:G,4,FALSE)</f>
        <v>#N/A</v>
      </c>
      <c r="E1140" t="e">
        <f>VLOOKUP(A1140,CustomerDetail!A:E,5,0)</f>
        <v>#N/A</v>
      </c>
      <c r="F1140" s="6" t="e">
        <f>VLOOKUP(E1140,Mob.SalesPersons!C:D,2,0)</f>
        <v>#N/A</v>
      </c>
      <c r="G1140" t="str">
        <f>IFERROR(VLOOKUP(D1140,CUSTOMER!A:B,2,FALSE),"None")</f>
        <v>None</v>
      </c>
      <c r="H1140" t="e">
        <f>VLOOKUP(A1140,CustomerDetail!A:F,6,0)</f>
        <v>#N/A</v>
      </c>
      <c r="I1140" t="e">
        <f>VLOOKUP(A1140,CustomerDetail!A:G,7,0)</f>
        <v>#N/A</v>
      </c>
      <c r="J1140" t="e">
        <f>VLOOKUP(E1140,Mob.SalesPersons!C:E,3,0)</f>
        <v>#N/A</v>
      </c>
    </row>
    <row r="1141" spans="1:10" x14ac:dyDescent="0.3">
      <c r="A1141"/>
      <c r="B1141" s="4" t="e">
        <f>VLOOKUP(A1141,DO_Itemwise!A:G,2,FALSE)</f>
        <v>#N/A</v>
      </c>
      <c r="C1141" s="6" t="e">
        <f>VLOOKUP(A1141,DO_Itemwise!A:G,3,FALSE)</f>
        <v>#N/A</v>
      </c>
      <c r="D1141" t="e">
        <f>VLOOKUP(A1141,DO_Itemwise!A:G,4,FALSE)</f>
        <v>#N/A</v>
      </c>
      <c r="E1141" t="e">
        <f>VLOOKUP(A1141,CustomerDetail!A:E,5,0)</f>
        <v>#N/A</v>
      </c>
      <c r="F1141" s="6" t="e">
        <f>VLOOKUP(E1141,Mob.SalesPersons!C:D,2,0)</f>
        <v>#N/A</v>
      </c>
      <c r="G1141" t="str">
        <f>IFERROR(VLOOKUP(D1141,CUSTOMER!A:B,2,FALSE),"None")</f>
        <v>None</v>
      </c>
      <c r="H1141" t="e">
        <f>VLOOKUP(A1141,CustomerDetail!A:F,6,0)</f>
        <v>#N/A</v>
      </c>
      <c r="I1141" t="e">
        <f>VLOOKUP(A1141,CustomerDetail!A:G,7,0)</f>
        <v>#N/A</v>
      </c>
      <c r="J1141" t="e">
        <f>VLOOKUP(E1141,Mob.SalesPersons!C:E,3,0)</f>
        <v>#N/A</v>
      </c>
    </row>
    <row r="1142" spans="1:10" x14ac:dyDescent="0.3">
      <c r="A1142"/>
      <c r="B1142" s="4" t="e">
        <f>VLOOKUP(A1142,DO_Itemwise!A:G,2,FALSE)</f>
        <v>#N/A</v>
      </c>
      <c r="C1142" s="6" t="e">
        <f>VLOOKUP(A1142,DO_Itemwise!A:G,3,FALSE)</f>
        <v>#N/A</v>
      </c>
      <c r="D1142" t="e">
        <f>VLOOKUP(A1142,DO_Itemwise!A:G,4,FALSE)</f>
        <v>#N/A</v>
      </c>
      <c r="E1142" t="e">
        <f>VLOOKUP(A1142,CustomerDetail!A:E,5,0)</f>
        <v>#N/A</v>
      </c>
      <c r="F1142" s="6" t="e">
        <f>VLOOKUP(E1142,Mob.SalesPersons!C:D,2,0)</f>
        <v>#N/A</v>
      </c>
      <c r="G1142" t="str">
        <f>IFERROR(VLOOKUP(D1142,CUSTOMER!A:B,2,FALSE),"None")</f>
        <v>None</v>
      </c>
      <c r="H1142" t="e">
        <f>VLOOKUP(A1142,CustomerDetail!A:F,6,0)</f>
        <v>#N/A</v>
      </c>
      <c r="I1142" t="e">
        <f>VLOOKUP(A1142,CustomerDetail!A:G,7,0)</f>
        <v>#N/A</v>
      </c>
      <c r="J1142" t="e">
        <f>VLOOKUP(E1142,Mob.SalesPersons!C:E,3,0)</f>
        <v>#N/A</v>
      </c>
    </row>
    <row r="1143" spans="1:10" x14ac:dyDescent="0.3">
      <c r="A1143"/>
      <c r="B1143" s="4" t="e">
        <f>VLOOKUP(A1143,DO_Itemwise!A:G,2,FALSE)</f>
        <v>#N/A</v>
      </c>
      <c r="C1143" s="6" t="e">
        <f>VLOOKUP(A1143,DO_Itemwise!A:G,3,FALSE)</f>
        <v>#N/A</v>
      </c>
      <c r="D1143" t="e">
        <f>VLOOKUP(A1143,DO_Itemwise!A:G,4,FALSE)</f>
        <v>#N/A</v>
      </c>
      <c r="E1143" t="e">
        <f>VLOOKUP(A1143,CustomerDetail!A:E,5,0)</f>
        <v>#N/A</v>
      </c>
      <c r="F1143" s="6" t="e">
        <f>VLOOKUP(E1143,Mob.SalesPersons!C:D,2,0)</f>
        <v>#N/A</v>
      </c>
      <c r="G1143" t="str">
        <f>IFERROR(VLOOKUP(D1143,CUSTOMER!A:B,2,FALSE),"None")</f>
        <v>None</v>
      </c>
      <c r="H1143" t="e">
        <f>VLOOKUP(A1143,CustomerDetail!A:F,6,0)</f>
        <v>#N/A</v>
      </c>
      <c r="I1143" t="e">
        <f>VLOOKUP(A1143,CustomerDetail!A:G,7,0)</f>
        <v>#N/A</v>
      </c>
      <c r="J1143" t="e">
        <f>VLOOKUP(E1143,Mob.SalesPersons!C:E,3,0)</f>
        <v>#N/A</v>
      </c>
    </row>
    <row r="1144" spans="1:10" x14ac:dyDescent="0.3">
      <c r="A1144"/>
      <c r="B1144" s="4" t="e">
        <f>VLOOKUP(A1144,DO_Itemwise!A:G,2,FALSE)</f>
        <v>#N/A</v>
      </c>
      <c r="C1144" s="6" t="e">
        <f>VLOOKUP(A1144,DO_Itemwise!A:G,3,FALSE)</f>
        <v>#N/A</v>
      </c>
      <c r="D1144" t="e">
        <f>VLOOKUP(A1144,DO_Itemwise!A:G,4,FALSE)</f>
        <v>#N/A</v>
      </c>
      <c r="E1144" t="e">
        <f>VLOOKUP(A1144,CustomerDetail!A:E,5,0)</f>
        <v>#N/A</v>
      </c>
      <c r="F1144" s="6" t="e">
        <f>VLOOKUP(E1144,Mob.SalesPersons!C:D,2,0)</f>
        <v>#N/A</v>
      </c>
      <c r="G1144" t="str">
        <f>IFERROR(VLOOKUP(D1144,CUSTOMER!A:B,2,FALSE),"None")</f>
        <v>None</v>
      </c>
      <c r="H1144" t="e">
        <f>VLOOKUP(A1144,CustomerDetail!A:F,6,0)</f>
        <v>#N/A</v>
      </c>
      <c r="I1144" t="e">
        <f>VLOOKUP(A1144,CustomerDetail!A:G,7,0)</f>
        <v>#N/A</v>
      </c>
      <c r="J1144" t="e">
        <f>VLOOKUP(E1144,Mob.SalesPersons!C:E,3,0)</f>
        <v>#N/A</v>
      </c>
    </row>
    <row r="1145" spans="1:10" x14ac:dyDescent="0.3">
      <c r="A1145"/>
      <c r="B1145" s="4" t="e">
        <f>VLOOKUP(A1145,DO_Itemwise!A:G,2,FALSE)</f>
        <v>#N/A</v>
      </c>
      <c r="C1145" s="6" t="e">
        <f>VLOOKUP(A1145,DO_Itemwise!A:G,3,FALSE)</f>
        <v>#N/A</v>
      </c>
      <c r="D1145" t="e">
        <f>VLOOKUP(A1145,DO_Itemwise!A:G,4,FALSE)</f>
        <v>#N/A</v>
      </c>
      <c r="E1145" t="e">
        <f>VLOOKUP(A1145,CustomerDetail!A:E,5,0)</f>
        <v>#N/A</v>
      </c>
      <c r="F1145" s="6" t="e">
        <f>VLOOKUP(E1145,Mob.SalesPersons!C:D,2,0)</f>
        <v>#N/A</v>
      </c>
      <c r="G1145" t="str">
        <f>IFERROR(VLOOKUP(D1145,CUSTOMER!A:B,2,FALSE),"None")</f>
        <v>None</v>
      </c>
      <c r="H1145" t="e">
        <f>VLOOKUP(A1145,CustomerDetail!A:F,6,0)</f>
        <v>#N/A</v>
      </c>
      <c r="I1145" t="e">
        <f>VLOOKUP(A1145,CustomerDetail!A:G,7,0)</f>
        <v>#N/A</v>
      </c>
      <c r="J1145" t="e">
        <f>VLOOKUP(E1145,Mob.SalesPersons!C:E,3,0)</f>
        <v>#N/A</v>
      </c>
    </row>
    <row r="1146" spans="1:10" x14ac:dyDescent="0.3">
      <c r="A1146"/>
      <c r="B1146" s="4" t="e">
        <f>VLOOKUP(A1146,DO_Itemwise!A:G,2,FALSE)</f>
        <v>#N/A</v>
      </c>
      <c r="C1146" s="6" t="e">
        <f>VLOOKUP(A1146,DO_Itemwise!A:G,3,FALSE)</f>
        <v>#N/A</v>
      </c>
      <c r="D1146" t="e">
        <f>VLOOKUP(A1146,DO_Itemwise!A:G,4,FALSE)</f>
        <v>#N/A</v>
      </c>
      <c r="E1146" t="e">
        <f>VLOOKUP(A1146,CustomerDetail!A:E,5,0)</f>
        <v>#N/A</v>
      </c>
      <c r="F1146" s="6" t="e">
        <f>VLOOKUP(E1146,Mob.SalesPersons!C:D,2,0)</f>
        <v>#N/A</v>
      </c>
      <c r="G1146" t="str">
        <f>IFERROR(VLOOKUP(D1146,CUSTOMER!A:B,2,FALSE),"None")</f>
        <v>None</v>
      </c>
      <c r="H1146" t="e">
        <f>VLOOKUP(A1146,CustomerDetail!A:F,6,0)</f>
        <v>#N/A</v>
      </c>
      <c r="I1146" t="e">
        <f>VLOOKUP(A1146,CustomerDetail!A:G,7,0)</f>
        <v>#N/A</v>
      </c>
      <c r="J1146" t="e">
        <f>VLOOKUP(E1146,Mob.SalesPersons!C:E,3,0)</f>
        <v>#N/A</v>
      </c>
    </row>
    <row r="1147" spans="1:10" x14ac:dyDescent="0.3">
      <c r="A1147"/>
      <c r="B1147" s="4" t="e">
        <f>VLOOKUP(A1147,DO_Itemwise!A:G,2,FALSE)</f>
        <v>#N/A</v>
      </c>
      <c r="C1147" s="6" t="e">
        <f>VLOOKUP(A1147,DO_Itemwise!A:G,3,FALSE)</f>
        <v>#N/A</v>
      </c>
      <c r="D1147" t="e">
        <f>VLOOKUP(A1147,DO_Itemwise!A:G,4,FALSE)</f>
        <v>#N/A</v>
      </c>
      <c r="E1147" t="e">
        <f>VLOOKUP(A1147,CustomerDetail!A:E,5,0)</f>
        <v>#N/A</v>
      </c>
      <c r="F1147" s="6" t="e">
        <f>VLOOKUP(E1147,Mob.SalesPersons!C:D,2,0)</f>
        <v>#N/A</v>
      </c>
      <c r="G1147" t="str">
        <f>IFERROR(VLOOKUP(D1147,CUSTOMER!A:B,2,FALSE),"None")</f>
        <v>None</v>
      </c>
      <c r="H1147" t="e">
        <f>VLOOKUP(A1147,CustomerDetail!A:F,6,0)</f>
        <v>#N/A</v>
      </c>
      <c r="I1147" t="e">
        <f>VLOOKUP(A1147,CustomerDetail!A:G,7,0)</f>
        <v>#N/A</v>
      </c>
      <c r="J1147" t="e">
        <f>VLOOKUP(E1147,Mob.SalesPersons!C:E,3,0)</f>
        <v>#N/A</v>
      </c>
    </row>
    <row r="1148" spans="1:10" x14ac:dyDescent="0.3">
      <c r="A1148"/>
      <c r="B1148" s="4" t="e">
        <f>VLOOKUP(A1148,DO_Itemwise!A:G,2,FALSE)</f>
        <v>#N/A</v>
      </c>
      <c r="C1148" s="6" t="e">
        <f>VLOOKUP(A1148,DO_Itemwise!A:G,3,FALSE)</f>
        <v>#N/A</v>
      </c>
      <c r="D1148" t="e">
        <f>VLOOKUP(A1148,DO_Itemwise!A:G,4,FALSE)</f>
        <v>#N/A</v>
      </c>
      <c r="E1148" t="e">
        <f>VLOOKUP(A1148,CustomerDetail!A:E,5,0)</f>
        <v>#N/A</v>
      </c>
      <c r="F1148" s="6" t="e">
        <f>VLOOKUP(E1148,Mob.SalesPersons!C:D,2,0)</f>
        <v>#N/A</v>
      </c>
      <c r="G1148" t="str">
        <f>IFERROR(VLOOKUP(D1148,CUSTOMER!A:B,2,FALSE),"None")</f>
        <v>None</v>
      </c>
      <c r="H1148" t="e">
        <f>VLOOKUP(A1148,CustomerDetail!A:F,6,0)</f>
        <v>#N/A</v>
      </c>
      <c r="I1148" t="e">
        <f>VLOOKUP(A1148,CustomerDetail!A:G,7,0)</f>
        <v>#N/A</v>
      </c>
      <c r="J1148" t="e">
        <f>VLOOKUP(E1148,Mob.SalesPersons!C:E,3,0)</f>
        <v>#N/A</v>
      </c>
    </row>
    <row r="1149" spans="1:10" x14ac:dyDescent="0.3">
      <c r="A1149"/>
      <c r="B1149" s="4" t="e">
        <f>VLOOKUP(A1149,DO_Itemwise!A:G,2,FALSE)</f>
        <v>#N/A</v>
      </c>
      <c r="C1149" s="6" t="e">
        <f>VLOOKUP(A1149,DO_Itemwise!A:G,3,FALSE)</f>
        <v>#N/A</v>
      </c>
      <c r="D1149" t="e">
        <f>VLOOKUP(A1149,DO_Itemwise!A:G,4,FALSE)</f>
        <v>#N/A</v>
      </c>
      <c r="E1149" t="e">
        <f>VLOOKUP(A1149,CustomerDetail!A:E,5,0)</f>
        <v>#N/A</v>
      </c>
      <c r="F1149" s="6" t="e">
        <f>VLOOKUP(E1149,Mob.SalesPersons!C:D,2,0)</f>
        <v>#N/A</v>
      </c>
      <c r="G1149" t="str">
        <f>IFERROR(VLOOKUP(D1149,CUSTOMER!A:B,2,FALSE),"None")</f>
        <v>None</v>
      </c>
      <c r="H1149" t="e">
        <f>VLOOKUP(A1149,CustomerDetail!A:F,6,0)</f>
        <v>#N/A</v>
      </c>
      <c r="I1149" t="e">
        <f>VLOOKUP(A1149,CustomerDetail!A:G,7,0)</f>
        <v>#N/A</v>
      </c>
      <c r="J1149" t="e">
        <f>VLOOKUP(E1149,Mob.SalesPersons!C:E,3,0)</f>
        <v>#N/A</v>
      </c>
    </row>
    <row r="1150" spans="1:10" x14ac:dyDescent="0.3">
      <c r="A1150"/>
      <c r="B1150" s="4" t="e">
        <f>VLOOKUP(A1150,DO_Itemwise!A:G,2,FALSE)</f>
        <v>#N/A</v>
      </c>
      <c r="C1150" s="6" t="e">
        <f>VLOOKUP(A1150,DO_Itemwise!A:G,3,FALSE)</f>
        <v>#N/A</v>
      </c>
      <c r="D1150" t="e">
        <f>VLOOKUP(A1150,DO_Itemwise!A:G,4,FALSE)</f>
        <v>#N/A</v>
      </c>
      <c r="E1150" t="e">
        <f>VLOOKUP(A1150,CustomerDetail!A:E,5,0)</f>
        <v>#N/A</v>
      </c>
      <c r="F1150" s="6" t="e">
        <f>VLOOKUP(E1150,Mob.SalesPersons!C:D,2,0)</f>
        <v>#N/A</v>
      </c>
      <c r="G1150" t="str">
        <f>IFERROR(VLOOKUP(D1150,CUSTOMER!A:B,2,FALSE),"None")</f>
        <v>None</v>
      </c>
      <c r="H1150" t="e">
        <f>VLOOKUP(A1150,CustomerDetail!A:F,6,0)</f>
        <v>#N/A</v>
      </c>
      <c r="I1150" t="e">
        <f>VLOOKUP(A1150,CustomerDetail!A:G,7,0)</f>
        <v>#N/A</v>
      </c>
      <c r="J1150" t="e">
        <f>VLOOKUP(E1150,Mob.SalesPersons!C:E,3,0)</f>
        <v>#N/A</v>
      </c>
    </row>
    <row r="1151" spans="1:10" x14ac:dyDescent="0.3">
      <c r="A1151"/>
      <c r="B1151" s="4" t="e">
        <f>VLOOKUP(A1151,DO_Itemwise!A:G,2,FALSE)</f>
        <v>#N/A</v>
      </c>
      <c r="C1151" s="6" t="e">
        <f>VLOOKUP(A1151,DO_Itemwise!A:G,3,FALSE)</f>
        <v>#N/A</v>
      </c>
      <c r="D1151" t="e">
        <f>VLOOKUP(A1151,DO_Itemwise!A:G,4,FALSE)</f>
        <v>#N/A</v>
      </c>
      <c r="E1151" t="e">
        <f>VLOOKUP(A1151,CustomerDetail!A:E,5,0)</f>
        <v>#N/A</v>
      </c>
      <c r="F1151" s="6" t="e">
        <f>VLOOKUP(E1151,Mob.SalesPersons!C:D,2,0)</f>
        <v>#N/A</v>
      </c>
      <c r="G1151" t="str">
        <f>IFERROR(VLOOKUP(D1151,CUSTOMER!A:B,2,FALSE),"None")</f>
        <v>None</v>
      </c>
      <c r="H1151" t="e">
        <f>VLOOKUP(A1151,CustomerDetail!A:F,6,0)</f>
        <v>#N/A</v>
      </c>
      <c r="I1151" t="e">
        <f>VLOOKUP(A1151,CustomerDetail!A:G,7,0)</f>
        <v>#N/A</v>
      </c>
      <c r="J1151" t="e">
        <f>VLOOKUP(E1151,Mob.SalesPersons!C:E,3,0)</f>
        <v>#N/A</v>
      </c>
    </row>
    <row r="1152" spans="1:10" x14ac:dyDescent="0.3">
      <c r="A1152"/>
      <c r="B1152" s="4" t="e">
        <f>VLOOKUP(A1152,DO_Itemwise!A:G,2,FALSE)</f>
        <v>#N/A</v>
      </c>
      <c r="C1152" s="6" t="e">
        <f>VLOOKUP(A1152,DO_Itemwise!A:G,3,FALSE)</f>
        <v>#N/A</v>
      </c>
      <c r="D1152" t="e">
        <f>VLOOKUP(A1152,DO_Itemwise!A:G,4,FALSE)</f>
        <v>#N/A</v>
      </c>
      <c r="E1152" t="e">
        <f>VLOOKUP(A1152,CustomerDetail!A:E,5,0)</f>
        <v>#N/A</v>
      </c>
      <c r="F1152" s="6" t="e">
        <f>VLOOKUP(E1152,Mob.SalesPersons!C:D,2,0)</f>
        <v>#N/A</v>
      </c>
      <c r="G1152" t="str">
        <f>IFERROR(VLOOKUP(D1152,CUSTOMER!A:B,2,FALSE),"None")</f>
        <v>None</v>
      </c>
      <c r="H1152" t="e">
        <f>VLOOKUP(A1152,CustomerDetail!A:F,6,0)</f>
        <v>#N/A</v>
      </c>
      <c r="I1152" t="e">
        <f>VLOOKUP(A1152,CustomerDetail!A:G,7,0)</f>
        <v>#N/A</v>
      </c>
      <c r="J1152" t="e">
        <f>VLOOKUP(E1152,Mob.SalesPersons!C:E,3,0)</f>
        <v>#N/A</v>
      </c>
    </row>
    <row r="1153" spans="1:10" x14ac:dyDescent="0.3">
      <c r="A1153"/>
      <c r="B1153" s="4" t="e">
        <f>VLOOKUP(A1153,DO_Itemwise!A:G,2,FALSE)</f>
        <v>#N/A</v>
      </c>
      <c r="C1153" s="6" t="e">
        <f>VLOOKUP(A1153,DO_Itemwise!A:G,3,FALSE)</f>
        <v>#N/A</v>
      </c>
      <c r="D1153" t="e">
        <f>VLOOKUP(A1153,DO_Itemwise!A:G,4,FALSE)</f>
        <v>#N/A</v>
      </c>
      <c r="E1153" t="e">
        <f>VLOOKUP(A1153,CustomerDetail!A:E,5,0)</f>
        <v>#N/A</v>
      </c>
      <c r="F1153" s="6" t="e">
        <f>VLOOKUP(E1153,Mob.SalesPersons!C:D,2,0)</f>
        <v>#N/A</v>
      </c>
      <c r="G1153" t="str">
        <f>IFERROR(VLOOKUP(D1153,CUSTOMER!A:B,2,FALSE),"None")</f>
        <v>None</v>
      </c>
      <c r="H1153" t="e">
        <f>VLOOKUP(A1153,CustomerDetail!A:F,6,0)</f>
        <v>#N/A</v>
      </c>
      <c r="I1153" t="e">
        <f>VLOOKUP(A1153,CustomerDetail!A:G,7,0)</f>
        <v>#N/A</v>
      </c>
      <c r="J1153" t="e">
        <f>VLOOKUP(E1153,Mob.SalesPersons!C:E,3,0)</f>
        <v>#N/A</v>
      </c>
    </row>
    <row r="1154" spans="1:10" x14ac:dyDescent="0.3">
      <c r="A1154"/>
      <c r="B1154" s="4" t="e">
        <f>VLOOKUP(A1154,DO_Itemwise!A:G,2,FALSE)</f>
        <v>#N/A</v>
      </c>
      <c r="C1154" s="6" t="e">
        <f>VLOOKUP(A1154,DO_Itemwise!A:G,3,FALSE)</f>
        <v>#N/A</v>
      </c>
      <c r="D1154" t="e">
        <f>VLOOKUP(A1154,DO_Itemwise!A:G,4,FALSE)</f>
        <v>#N/A</v>
      </c>
      <c r="E1154" t="e">
        <f>VLOOKUP(A1154,CustomerDetail!A:E,5,0)</f>
        <v>#N/A</v>
      </c>
      <c r="F1154" s="6" t="e">
        <f>VLOOKUP(E1154,Mob.SalesPersons!C:D,2,0)</f>
        <v>#N/A</v>
      </c>
      <c r="G1154" t="str">
        <f>IFERROR(VLOOKUP(D1154,CUSTOMER!A:B,2,FALSE),"None")</f>
        <v>None</v>
      </c>
      <c r="H1154" t="e">
        <f>VLOOKUP(A1154,CustomerDetail!A:F,6,0)</f>
        <v>#N/A</v>
      </c>
      <c r="I1154" t="e">
        <f>VLOOKUP(A1154,CustomerDetail!A:G,7,0)</f>
        <v>#N/A</v>
      </c>
      <c r="J1154" t="e">
        <f>VLOOKUP(E1154,Mob.SalesPersons!C:E,3,0)</f>
        <v>#N/A</v>
      </c>
    </row>
    <row r="1155" spans="1:10" x14ac:dyDescent="0.3">
      <c r="A1155"/>
      <c r="B1155" s="4" t="e">
        <f>VLOOKUP(A1155,DO_Itemwise!A:G,2,FALSE)</f>
        <v>#N/A</v>
      </c>
      <c r="C1155" s="6" t="e">
        <f>VLOOKUP(A1155,DO_Itemwise!A:G,3,FALSE)</f>
        <v>#N/A</v>
      </c>
      <c r="D1155" t="e">
        <f>VLOOKUP(A1155,DO_Itemwise!A:G,4,FALSE)</f>
        <v>#N/A</v>
      </c>
      <c r="E1155" t="e">
        <f>VLOOKUP(A1155,CustomerDetail!A:E,5,0)</f>
        <v>#N/A</v>
      </c>
      <c r="F1155" s="6" t="e">
        <f>VLOOKUP(E1155,Mob.SalesPersons!C:D,2,0)</f>
        <v>#N/A</v>
      </c>
      <c r="G1155" t="str">
        <f>IFERROR(VLOOKUP(D1155,CUSTOMER!A:B,2,FALSE),"None")</f>
        <v>None</v>
      </c>
      <c r="H1155" t="e">
        <f>VLOOKUP(A1155,CustomerDetail!A:F,6,0)</f>
        <v>#N/A</v>
      </c>
      <c r="I1155" t="e">
        <f>VLOOKUP(A1155,CustomerDetail!A:G,7,0)</f>
        <v>#N/A</v>
      </c>
      <c r="J1155" t="e">
        <f>VLOOKUP(E1155,Mob.SalesPersons!C:E,3,0)</f>
        <v>#N/A</v>
      </c>
    </row>
    <row r="1156" spans="1:10" x14ac:dyDescent="0.3">
      <c r="A1156"/>
      <c r="B1156" s="4" t="e">
        <f>VLOOKUP(A1156,DO_Itemwise!A:G,2,FALSE)</f>
        <v>#N/A</v>
      </c>
      <c r="C1156" s="6" t="e">
        <f>VLOOKUP(A1156,DO_Itemwise!A:G,3,FALSE)</f>
        <v>#N/A</v>
      </c>
      <c r="D1156" t="e">
        <f>VLOOKUP(A1156,DO_Itemwise!A:G,4,FALSE)</f>
        <v>#N/A</v>
      </c>
      <c r="E1156" t="e">
        <f>VLOOKUP(A1156,CustomerDetail!A:E,5,0)</f>
        <v>#N/A</v>
      </c>
      <c r="F1156" s="6" t="e">
        <f>VLOOKUP(E1156,Mob.SalesPersons!C:D,2,0)</f>
        <v>#N/A</v>
      </c>
      <c r="G1156" t="str">
        <f>IFERROR(VLOOKUP(D1156,CUSTOMER!A:B,2,FALSE),"None")</f>
        <v>None</v>
      </c>
      <c r="H1156" t="e">
        <f>VLOOKUP(A1156,CustomerDetail!A:F,6,0)</f>
        <v>#N/A</v>
      </c>
      <c r="I1156" t="e">
        <f>VLOOKUP(A1156,CustomerDetail!A:G,7,0)</f>
        <v>#N/A</v>
      </c>
      <c r="J1156" t="e">
        <f>VLOOKUP(E1156,Mob.SalesPersons!C:E,3,0)</f>
        <v>#N/A</v>
      </c>
    </row>
    <row r="1157" spans="1:10" x14ac:dyDescent="0.3">
      <c r="A1157"/>
      <c r="B1157" s="4" t="e">
        <f>VLOOKUP(A1157,DO_Itemwise!A:G,2,FALSE)</f>
        <v>#N/A</v>
      </c>
      <c r="C1157" s="6" t="e">
        <f>VLOOKUP(A1157,DO_Itemwise!A:G,3,FALSE)</f>
        <v>#N/A</v>
      </c>
      <c r="D1157" t="e">
        <f>VLOOKUP(A1157,DO_Itemwise!A:G,4,FALSE)</f>
        <v>#N/A</v>
      </c>
      <c r="E1157" t="e">
        <f>VLOOKUP(A1157,CustomerDetail!A:E,5,0)</f>
        <v>#N/A</v>
      </c>
      <c r="F1157" s="6" t="e">
        <f>VLOOKUP(E1157,Mob.SalesPersons!C:D,2,0)</f>
        <v>#N/A</v>
      </c>
      <c r="G1157" t="str">
        <f>IFERROR(VLOOKUP(D1157,CUSTOMER!A:B,2,FALSE),"None")</f>
        <v>None</v>
      </c>
      <c r="H1157" t="e">
        <f>VLOOKUP(A1157,CustomerDetail!A:F,6,0)</f>
        <v>#N/A</v>
      </c>
      <c r="I1157" t="e">
        <f>VLOOKUP(A1157,CustomerDetail!A:G,7,0)</f>
        <v>#N/A</v>
      </c>
      <c r="J1157" t="e">
        <f>VLOOKUP(E1157,Mob.SalesPersons!C:E,3,0)</f>
        <v>#N/A</v>
      </c>
    </row>
    <row r="1158" spans="1:10" x14ac:dyDescent="0.3">
      <c r="A1158"/>
      <c r="B1158" s="4" t="e">
        <f>VLOOKUP(A1158,DO_Itemwise!A:G,2,FALSE)</f>
        <v>#N/A</v>
      </c>
      <c r="C1158" s="6" t="e">
        <f>VLOOKUP(A1158,DO_Itemwise!A:G,3,FALSE)</f>
        <v>#N/A</v>
      </c>
      <c r="D1158" t="e">
        <f>VLOOKUP(A1158,DO_Itemwise!A:G,4,FALSE)</f>
        <v>#N/A</v>
      </c>
      <c r="E1158" t="e">
        <f>VLOOKUP(A1158,CustomerDetail!A:E,5,0)</f>
        <v>#N/A</v>
      </c>
      <c r="F1158" s="6" t="e">
        <f>VLOOKUP(E1158,Mob.SalesPersons!C:D,2,0)</f>
        <v>#N/A</v>
      </c>
      <c r="G1158" t="str">
        <f>IFERROR(VLOOKUP(D1158,CUSTOMER!A:B,2,FALSE),"None")</f>
        <v>None</v>
      </c>
      <c r="H1158" t="e">
        <f>VLOOKUP(A1158,CustomerDetail!A:F,6,0)</f>
        <v>#N/A</v>
      </c>
      <c r="I1158" t="e">
        <f>VLOOKUP(A1158,CustomerDetail!A:G,7,0)</f>
        <v>#N/A</v>
      </c>
      <c r="J1158" t="e">
        <f>VLOOKUP(E1158,Mob.SalesPersons!C:E,3,0)</f>
        <v>#N/A</v>
      </c>
    </row>
    <row r="1159" spans="1:10" x14ac:dyDescent="0.3">
      <c r="A1159"/>
      <c r="B1159" s="4" t="e">
        <f>VLOOKUP(A1159,DO_Itemwise!A:G,2,FALSE)</f>
        <v>#N/A</v>
      </c>
      <c r="C1159" s="6" t="e">
        <f>VLOOKUP(A1159,DO_Itemwise!A:G,3,FALSE)</f>
        <v>#N/A</v>
      </c>
      <c r="D1159" t="e">
        <f>VLOOKUP(A1159,DO_Itemwise!A:G,4,FALSE)</f>
        <v>#N/A</v>
      </c>
      <c r="E1159" t="e">
        <f>VLOOKUP(A1159,CustomerDetail!A:E,5,0)</f>
        <v>#N/A</v>
      </c>
      <c r="F1159" s="6" t="e">
        <f>VLOOKUP(E1159,Mob.SalesPersons!C:D,2,0)</f>
        <v>#N/A</v>
      </c>
      <c r="G1159" t="str">
        <f>IFERROR(VLOOKUP(D1159,CUSTOMER!A:B,2,FALSE),"None")</f>
        <v>None</v>
      </c>
      <c r="H1159" t="e">
        <f>VLOOKUP(A1159,CustomerDetail!A:F,6,0)</f>
        <v>#N/A</v>
      </c>
      <c r="I1159" t="e">
        <f>VLOOKUP(A1159,CustomerDetail!A:G,7,0)</f>
        <v>#N/A</v>
      </c>
      <c r="J1159" t="e">
        <f>VLOOKUP(E1159,Mob.SalesPersons!C:E,3,0)</f>
        <v>#N/A</v>
      </c>
    </row>
    <row r="1160" spans="1:10" x14ac:dyDescent="0.3">
      <c r="A1160"/>
      <c r="B1160" s="4" t="e">
        <f>VLOOKUP(A1160,DO_Itemwise!A:G,2,FALSE)</f>
        <v>#N/A</v>
      </c>
      <c r="C1160" s="6" t="e">
        <f>VLOOKUP(A1160,DO_Itemwise!A:G,3,FALSE)</f>
        <v>#N/A</v>
      </c>
      <c r="D1160" t="e">
        <f>VLOOKUP(A1160,DO_Itemwise!A:G,4,FALSE)</f>
        <v>#N/A</v>
      </c>
      <c r="E1160" t="e">
        <f>VLOOKUP(A1160,CustomerDetail!A:E,5,0)</f>
        <v>#N/A</v>
      </c>
      <c r="F1160" s="6" t="e">
        <f>VLOOKUP(E1160,Mob.SalesPersons!C:D,2,0)</f>
        <v>#N/A</v>
      </c>
      <c r="G1160" t="str">
        <f>IFERROR(VLOOKUP(D1160,CUSTOMER!A:B,2,FALSE),"None")</f>
        <v>None</v>
      </c>
      <c r="H1160" t="e">
        <f>VLOOKUP(A1160,CustomerDetail!A:F,6,0)</f>
        <v>#N/A</v>
      </c>
      <c r="I1160" t="e">
        <f>VLOOKUP(A1160,CustomerDetail!A:G,7,0)</f>
        <v>#N/A</v>
      </c>
      <c r="J1160" t="e">
        <f>VLOOKUP(E1160,Mob.SalesPersons!C:E,3,0)</f>
        <v>#N/A</v>
      </c>
    </row>
    <row r="1161" spans="1:10" x14ac:dyDescent="0.3">
      <c r="A1161"/>
      <c r="B1161" s="4" t="e">
        <f>VLOOKUP(A1161,DO_Itemwise!A:G,2,FALSE)</f>
        <v>#N/A</v>
      </c>
      <c r="C1161" s="6" t="e">
        <f>VLOOKUP(A1161,DO_Itemwise!A:G,3,FALSE)</f>
        <v>#N/A</v>
      </c>
      <c r="D1161" t="e">
        <f>VLOOKUP(A1161,DO_Itemwise!A:G,4,FALSE)</f>
        <v>#N/A</v>
      </c>
      <c r="E1161" t="e">
        <f>VLOOKUP(A1161,CustomerDetail!A:E,5,0)</f>
        <v>#N/A</v>
      </c>
      <c r="F1161" s="6" t="e">
        <f>VLOOKUP(E1161,Mob.SalesPersons!C:D,2,0)</f>
        <v>#N/A</v>
      </c>
      <c r="G1161" t="str">
        <f>IFERROR(VLOOKUP(D1161,CUSTOMER!A:B,2,FALSE),"None")</f>
        <v>None</v>
      </c>
      <c r="H1161" t="e">
        <f>VLOOKUP(A1161,CustomerDetail!A:F,6,0)</f>
        <v>#N/A</v>
      </c>
      <c r="I1161" t="e">
        <f>VLOOKUP(A1161,CustomerDetail!A:G,7,0)</f>
        <v>#N/A</v>
      </c>
      <c r="J1161" t="e">
        <f>VLOOKUP(E1161,Mob.SalesPersons!C:E,3,0)</f>
        <v>#N/A</v>
      </c>
    </row>
    <row r="1162" spans="1:10" x14ac:dyDescent="0.3">
      <c r="A1162"/>
      <c r="B1162" s="4" t="e">
        <f>VLOOKUP(A1162,DO_Itemwise!A:G,2,FALSE)</f>
        <v>#N/A</v>
      </c>
      <c r="C1162" s="6" t="e">
        <f>VLOOKUP(A1162,DO_Itemwise!A:G,3,FALSE)</f>
        <v>#N/A</v>
      </c>
      <c r="D1162" t="e">
        <f>VLOOKUP(A1162,DO_Itemwise!A:G,4,FALSE)</f>
        <v>#N/A</v>
      </c>
      <c r="E1162" t="e">
        <f>VLOOKUP(A1162,CustomerDetail!A:E,5,0)</f>
        <v>#N/A</v>
      </c>
      <c r="F1162" s="6" t="e">
        <f>VLOOKUP(E1162,Mob.SalesPersons!C:D,2,0)</f>
        <v>#N/A</v>
      </c>
      <c r="G1162" t="str">
        <f>IFERROR(VLOOKUP(D1162,CUSTOMER!A:B,2,FALSE),"None")</f>
        <v>None</v>
      </c>
      <c r="H1162" t="e">
        <f>VLOOKUP(A1162,CustomerDetail!A:F,6,0)</f>
        <v>#N/A</v>
      </c>
      <c r="I1162" t="e">
        <f>VLOOKUP(A1162,CustomerDetail!A:G,7,0)</f>
        <v>#N/A</v>
      </c>
      <c r="J1162" t="e">
        <f>VLOOKUP(E1162,Mob.SalesPersons!C:E,3,0)</f>
        <v>#N/A</v>
      </c>
    </row>
    <row r="1163" spans="1:10" x14ac:dyDescent="0.3">
      <c r="A1163"/>
      <c r="B1163" s="4" t="e">
        <f>VLOOKUP(A1163,DO_Itemwise!A:G,2,FALSE)</f>
        <v>#N/A</v>
      </c>
      <c r="C1163" s="6" t="e">
        <f>VLOOKUP(A1163,DO_Itemwise!A:G,3,FALSE)</f>
        <v>#N/A</v>
      </c>
      <c r="D1163" t="e">
        <f>VLOOKUP(A1163,DO_Itemwise!A:G,4,FALSE)</f>
        <v>#N/A</v>
      </c>
      <c r="E1163" t="e">
        <f>VLOOKUP(A1163,CustomerDetail!A:E,5,0)</f>
        <v>#N/A</v>
      </c>
      <c r="F1163" s="6" t="e">
        <f>VLOOKUP(E1163,Mob.SalesPersons!C:D,2,0)</f>
        <v>#N/A</v>
      </c>
      <c r="G1163" t="str">
        <f>IFERROR(VLOOKUP(D1163,CUSTOMER!A:B,2,FALSE),"None")</f>
        <v>None</v>
      </c>
      <c r="H1163" t="e">
        <f>VLOOKUP(A1163,CustomerDetail!A:F,6,0)</f>
        <v>#N/A</v>
      </c>
      <c r="I1163" t="e">
        <f>VLOOKUP(A1163,CustomerDetail!A:G,7,0)</f>
        <v>#N/A</v>
      </c>
      <c r="J1163" t="e">
        <f>VLOOKUP(E1163,Mob.SalesPersons!C:E,3,0)</f>
        <v>#N/A</v>
      </c>
    </row>
    <row r="1164" spans="1:10" x14ac:dyDescent="0.3">
      <c r="A1164"/>
      <c r="B1164" s="4" t="e">
        <f>VLOOKUP(A1164,DO_Itemwise!A:G,2,FALSE)</f>
        <v>#N/A</v>
      </c>
      <c r="C1164" s="6" t="e">
        <f>VLOOKUP(A1164,DO_Itemwise!A:G,3,FALSE)</f>
        <v>#N/A</v>
      </c>
      <c r="D1164" t="e">
        <f>VLOOKUP(A1164,DO_Itemwise!A:G,4,FALSE)</f>
        <v>#N/A</v>
      </c>
      <c r="E1164" t="e">
        <f>VLOOKUP(A1164,CustomerDetail!A:E,5,0)</f>
        <v>#N/A</v>
      </c>
      <c r="F1164" s="6" t="e">
        <f>VLOOKUP(E1164,Mob.SalesPersons!C:D,2,0)</f>
        <v>#N/A</v>
      </c>
      <c r="G1164" t="str">
        <f>IFERROR(VLOOKUP(D1164,CUSTOMER!A:B,2,FALSE),"None")</f>
        <v>None</v>
      </c>
      <c r="H1164" t="e">
        <f>VLOOKUP(A1164,CustomerDetail!A:F,6,0)</f>
        <v>#N/A</v>
      </c>
      <c r="I1164" t="e">
        <f>VLOOKUP(A1164,CustomerDetail!A:G,7,0)</f>
        <v>#N/A</v>
      </c>
      <c r="J1164" t="e">
        <f>VLOOKUP(E1164,Mob.SalesPersons!C:E,3,0)</f>
        <v>#N/A</v>
      </c>
    </row>
    <row r="1165" spans="1:10" x14ac:dyDescent="0.3">
      <c r="A1165"/>
      <c r="B1165" s="4" t="e">
        <f>VLOOKUP(A1165,DO_Itemwise!A:G,2,FALSE)</f>
        <v>#N/A</v>
      </c>
      <c r="C1165" s="6" t="e">
        <f>VLOOKUP(A1165,DO_Itemwise!A:G,3,FALSE)</f>
        <v>#N/A</v>
      </c>
      <c r="D1165" t="e">
        <f>VLOOKUP(A1165,DO_Itemwise!A:G,4,FALSE)</f>
        <v>#N/A</v>
      </c>
      <c r="E1165" t="e">
        <f>VLOOKUP(A1165,CustomerDetail!A:E,5,0)</f>
        <v>#N/A</v>
      </c>
      <c r="F1165" s="6" t="e">
        <f>VLOOKUP(E1165,Mob.SalesPersons!C:D,2,0)</f>
        <v>#N/A</v>
      </c>
      <c r="G1165" t="str">
        <f>IFERROR(VLOOKUP(D1165,CUSTOMER!A:B,2,FALSE),"None")</f>
        <v>None</v>
      </c>
      <c r="H1165" t="e">
        <f>VLOOKUP(A1165,CustomerDetail!A:F,6,0)</f>
        <v>#N/A</v>
      </c>
      <c r="I1165" t="e">
        <f>VLOOKUP(A1165,CustomerDetail!A:G,7,0)</f>
        <v>#N/A</v>
      </c>
      <c r="J1165" t="e">
        <f>VLOOKUP(E1165,Mob.SalesPersons!C:E,3,0)</f>
        <v>#N/A</v>
      </c>
    </row>
    <row r="1166" spans="1:10" x14ac:dyDescent="0.3">
      <c r="A1166"/>
      <c r="B1166" s="4" t="e">
        <f>VLOOKUP(A1166,DO_Itemwise!A:G,2,FALSE)</f>
        <v>#N/A</v>
      </c>
      <c r="C1166" s="6" t="e">
        <f>VLOOKUP(A1166,DO_Itemwise!A:G,3,FALSE)</f>
        <v>#N/A</v>
      </c>
      <c r="D1166" t="e">
        <f>VLOOKUP(A1166,DO_Itemwise!A:G,4,FALSE)</f>
        <v>#N/A</v>
      </c>
      <c r="E1166" t="e">
        <f>VLOOKUP(A1166,CustomerDetail!A:E,5,0)</f>
        <v>#N/A</v>
      </c>
      <c r="F1166" s="6" t="e">
        <f>VLOOKUP(E1166,Mob.SalesPersons!C:D,2,0)</f>
        <v>#N/A</v>
      </c>
      <c r="G1166" t="str">
        <f>IFERROR(VLOOKUP(D1166,CUSTOMER!A:B,2,FALSE),"None")</f>
        <v>None</v>
      </c>
      <c r="H1166" t="e">
        <f>VLOOKUP(A1166,CustomerDetail!A:F,6,0)</f>
        <v>#N/A</v>
      </c>
      <c r="I1166" t="e">
        <f>VLOOKUP(A1166,CustomerDetail!A:G,7,0)</f>
        <v>#N/A</v>
      </c>
      <c r="J1166" t="e">
        <f>VLOOKUP(E1166,Mob.SalesPersons!C:E,3,0)</f>
        <v>#N/A</v>
      </c>
    </row>
    <row r="1167" spans="1:10" x14ac:dyDescent="0.3">
      <c r="A1167"/>
      <c r="B1167" s="4" t="e">
        <f>VLOOKUP(A1167,DO_Itemwise!A:G,2,FALSE)</f>
        <v>#N/A</v>
      </c>
      <c r="C1167" s="6" t="e">
        <f>VLOOKUP(A1167,DO_Itemwise!A:G,3,FALSE)</f>
        <v>#N/A</v>
      </c>
      <c r="D1167" t="e">
        <f>VLOOKUP(A1167,DO_Itemwise!A:G,4,FALSE)</f>
        <v>#N/A</v>
      </c>
      <c r="E1167" t="e">
        <f>VLOOKUP(A1167,CustomerDetail!A:E,5,0)</f>
        <v>#N/A</v>
      </c>
      <c r="F1167" s="6" t="e">
        <f>VLOOKUP(E1167,Mob.SalesPersons!C:D,2,0)</f>
        <v>#N/A</v>
      </c>
      <c r="G1167" t="str">
        <f>IFERROR(VLOOKUP(D1167,CUSTOMER!A:B,2,FALSE),"None")</f>
        <v>None</v>
      </c>
      <c r="H1167" t="e">
        <f>VLOOKUP(A1167,CustomerDetail!A:F,6,0)</f>
        <v>#N/A</v>
      </c>
      <c r="I1167" t="e">
        <f>VLOOKUP(A1167,CustomerDetail!A:G,7,0)</f>
        <v>#N/A</v>
      </c>
      <c r="J1167" t="e">
        <f>VLOOKUP(E1167,Mob.SalesPersons!C:E,3,0)</f>
        <v>#N/A</v>
      </c>
    </row>
    <row r="1168" spans="1:10" x14ac:dyDescent="0.3">
      <c r="A1168"/>
      <c r="B1168" s="4" t="e">
        <f>VLOOKUP(A1168,DO_Itemwise!A:G,2,FALSE)</f>
        <v>#N/A</v>
      </c>
      <c r="C1168" s="6" t="e">
        <f>VLOOKUP(A1168,DO_Itemwise!A:G,3,FALSE)</f>
        <v>#N/A</v>
      </c>
      <c r="D1168" t="e">
        <f>VLOOKUP(A1168,DO_Itemwise!A:G,4,FALSE)</f>
        <v>#N/A</v>
      </c>
      <c r="E1168" t="e">
        <f>VLOOKUP(A1168,CustomerDetail!A:E,5,0)</f>
        <v>#N/A</v>
      </c>
      <c r="F1168" s="6" t="e">
        <f>VLOOKUP(E1168,Mob.SalesPersons!C:D,2,0)</f>
        <v>#N/A</v>
      </c>
      <c r="G1168" t="str">
        <f>IFERROR(VLOOKUP(D1168,CUSTOMER!A:B,2,FALSE),"None")</f>
        <v>None</v>
      </c>
      <c r="H1168" t="e">
        <f>VLOOKUP(A1168,CustomerDetail!A:F,6,0)</f>
        <v>#N/A</v>
      </c>
      <c r="I1168" t="e">
        <f>VLOOKUP(A1168,CustomerDetail!A:G,7,0)</f>
        <v>#N/A</v>
      </c>
      <c r="J1168" t="e">
        <f>VLOOKUP(E1168,Mob.SalesPersons!C:E,3,0)</f>
        <v>#N/A</v>
      </c>
    </row>
    <row r="1169" spans="1:10" x14ac:dyDescent="0.3">
      <c r="A1169"/>
      <c r="B1169" s="4" t="e">
        <f>VLOOKUP(A1169,DO_Itemwise!A:G,2,FALSE)</f>
        <v>#N/A</v>
      </c>
      <c r="C1169" s="6" t="e">
        <f>VLOOKUP(A1169,DO_Itemwise!A:G,3,FALSE)</f>
        <v>#N/A</v>
      </c>
      <c r="D1169" t="e">
        <f>VLOOKUP(A1169,DO_Itemwise!A:G,4,FALSE)</f>
        <v>#N/A</v>
      </c>
      <c r="E1169" t="e">
        <f>VLOOKUP(A1169,CustomerDetail!A:E,5,0)</f>
        <v>#N/A</v>
      </c>
      <c r="F1169" s="6" t="e">
        <f>VLOOKUP(E1169,Mob.SalesPersons!C:D,2,0)</f>
        <v>#N/A</v>
      </c>
      <c r="G1169" t="str">
        <f>IFERROR(VLOOKUP(D1169,CUSTOMER!A:B,2,FALSE),"None")</f>
        <v>None</v>
      </c>
      <c r="H1169" t="e">
        <f>VLOOKUP(A1169,CustomerDetail!A:F,6,0)</f>
        <v>#N/A</v>
      </c>
      <c r="I1169" t="e">
        <f>VLOOKUP(A1169,CustomerDetail!A:G,7,0)</f>
        <v>#N/A</v>
      </c>
      <c r="J1169" t="e">
        <f>VLOOKUP(E1169,Mob.SalesPersons!C:E,3,0)</f>
        <v>#N/A</v>
      </c>
    </row>
    <row r="1170" spans="1:10" x14ac:dyDescent="0.3">
      <c r="A1170"/>
      <c r="B1170" s="4" t="e">
        <f>VLOOKUP(A1170,DO_Itemwise!A:G,2,FALSE)</f>
        <v>#N/A</v>
      </c>
      <c r="C1170" s="6" t="e">
        <f>VLOOKUP(A1170,DO_Itemwise!A:G,3,FALSE)</f>
        <v>#N/A</v>
      </c>
      <c r="D1170" t="e">
        <f>VLOOKUP(A1170,DO_Itemwise!A:G,4,FALSE)</f>
        <v>#N/A</v>
      </c>
      <c r="E1170" t="e">
        <f>VLOOKUP(A1170,CustomerDetail!A:E,5,0)</f>
        <v>#N/A</v>
      </c>
      <c r="F1170" s="6" t="e">
        <f>VLOOKUP(E1170,Mob.SalesPersons!C:D,2,0)</f>
        <v>#N/A</v>
      </c>
      <c r="G1170" t="str">
        <f>IFERROR(VLOOKUP(D1170,CUSTOMER!A:B,2,FALSE),"None")</f>
        <v>None</v>
      </c>
      <c r="H1170" t="e">
        <f>VLOOKUP(A1170,CustomerDetail!A:F,6,0)</f>
        <v>#N/A</v>
      </c>
      <c r="I1170" t="e">
        <f>VLOOKUP(A1170,CustomerDetail!A:G,7,0)</f>
        <v>#N/A</v>
      </c>
      <c r="J1170" t="e">
        <f>VLOOKUP(E1170,Mob.SalesPersons!C:E,3,0)</f>
        <v>#N/A</v>
      </c>
    </row>
    <row r="1171" spans="1:10" x14ac:dyDescent="0.3">
      <c r="A1171"/>
      <c r="B1171" s="4" t="e">
        <f>VLOOKUP(A1171,DO_Itemwise!A:G,2,FALSE)</f>
        <v>#N/A</v>
      </c>
      <c r="C1171" s="6" t="e">
        <f>VLOOKUP(A1171,DO_Itemwise!A:G,3,FALSE)</f>
        <v>#N/A</v>
      </c>
      <c r="D1171" t="e">
        <f>VLOOKUP(A1171,DO_Itemwise!A:G,4,FALSE)</f>
        <v>#N/A</v>
      </c>
      <c r="E1171" t="e">
        <f>VLOOKUP(A1171,CustomerDetail!A:E,5,0)</f>
        <v>#N/A</v>
      </c>
      <c r="F1171" s="6" t="e">
        <f>VLOOKUP(E1171,Mob.SalesPersons!C:D,2,0)</f>
        <v>#N/A</v>
      </c>
      <c r="G1171" t="str">
        <f>IFERROR(VLOOKUP(D1171,CUSTOMER!A:B,2,FALSE),"None")</f>
        <v>None</v>
      </c>
      <c r="H1171" t="e">
        <f>VLOOKUP(A1171,CustomerDetail!A:F,6,0)</f>
        <v>#N/A</v>
      </c>
      <c r="I1171" t="e">
        <f>VLOOKUP(A1171,CustomerDetail!A:G,7,0)</f>
        <v>#N/A</v>
      </c>
      <c r="J1171" t="e">
        <f>VLOOKUP(E1171,Mob.SalesPersons!C:E,3,0)</f>
        <v>#N/A</v>
      </c>
    </row>
    <row r="1172" spans="1:10" x14ac:dyDescent="0.3">
      <c r="A1172"/>
      <c r="B1172" s="4" t="e">
        <f>VLOOKUP(A1172,DO_Itemwise!A:G,2,FALSE)</f>
        <v>#N/A</v>
      </c>
      <c r="C1172" s="6" t="e">
        <f>VLOOKUP(A1172,DO_Itemwise!A:G,3,FALSE)</f>
        <v>#N/A</v>
      </c>
      <c r="D1172" t="e">
        <f>VLOOKUP(A1172,DO_Itemwise!A:G,4,FALSE)</f>
        <v>#N/A</v>
      </c>
      <c r="E1172" t="e">
        <f>VLOOKUP(A1172,CustomerDetail!A:E,5,0)</f>
        <v>#N/A</v>
      </c>
      <c r="F1172" s="6" t="e">
        <f>VLOOKUP(E1172,Mob.SalesPersons!C:D,2,0)</f>
        <v>#N/A</v>
      </c>
      <c r="G1172" t="str">
        <f>IFERROR(VLOOKUP(D1172,CUSTOMER!A:B,2,FALSE),"None")</f>
        <v>None</v>
      </c>
      <c r="H1172" t="e">
        <f>VLOOKUP(A1172,CustomerDetail!A:F,6,0)</f>
        <v>#N/A</v>
      </c>
      <c r="I1172" t="e">
        <f>VLOOKUP(A1172,CustomerDetail!A:G,7,0)</f>
        <v>#N/A</v>
      </c>
      <c r="J1172" t="e">
        <f>VLOOKUP(E1172,Mob.SalesPersons!C:E,3,0)</f>
        <v>#N/A</v>
      </c>
    </row>
    <row r="1173" spans="1:10" x14ac:dyDescent="0.3">
      <c r="A1173"/>
      <c r="B1173" s="4" t="e">
        <f>VLOOKUP(A1173,DO_Itemwise!A:G,2,FALSE)</f>
        <v>#N/A</v>
      </c>
      <c r="C1173" s="6" t="e">
        <f>VLOOKUP(A1173,DO_Itemwise!A:G,3,FALSE)</f>
        <v>#N/A</v>
      </c>
      <c r="D1173" t="e">
        <f>VLOOKUP(A1173,DO_Itemwise!A:G,4,FALSE)</f>
        <v>#N/A</v>
      </c>
      <c r="E1173" t="e">
        <f>VLOOKUP(A1173,CustomerDetail!A:E,5,0)</f>
        <v>#N/A</v>
      </c>
      <c r="F1173" s="6" t="e">
        <f>VLOOKUP(E1173,Mob.SalesPersons!C:D,2,0)</f>
        <v>#N/A</v>
      </c>
      <c r="G1173" t="str">
        <f>IFERROR(VLOOKUP(D1173,CUSTOMER!A:B,2,FALSE),"None")</f>
        <v>None</v>
      </c>
      <c r="H1173" t="e">
        <f>VLOOKUP(A1173,CustomerDetail!A:F,6,0)</f>
        <v>#N/A</v>
      </c>
      <c r="I1173" t="e">
        <f>VLOOKUP(A1173,CustomerDetail!A:G,7,0)</f>
        <v>#N/A</v>
      </c>
      <c r="J1173" t="e">
        <f>VLOOKUP(E1173,Mob.SalesPersons!C:E,3,0)</f>
        <v>#N/A</v>
      </c>
    </row>
    <row r="1174" spans="1:10" x14ac:dyDescent="0.3">
      <c r="A1174"/>
      <c r="B1174" s="4" t="e">
        <f>VLOOKUP(A1174,DO_Itemwise!A:G,2,FALSE)</f>
        <v>#N/A</v>
      </c>
      <c r="C1174" s="6" t="e">
        <f>VLOOKUP(A1174,DO_Itemwise!A:G,3,FALSE)</f>
        <v>#N/A</v>
      </c>
      <c r="D1174" t="e">
        <f>VLOOKUP(A1174,DO_Itemwise!A:G,4,FALSE)</f>
        <v>#N/A</v>
      </c>
      <c r="E1174" t="e">
        <f>VLOOKUP(A1174,CustomerDetail!A:E,5,0)</f>
        <v>#N/A</v>
      </c>
      <c r="F1174" s="6" t="e">
        <f>VLOOKUP(E1174,Mob.SalesPersons!C:D,2,0)</f>
        <v>#N/A</v>
      </c>
      <c r="G1174" t="str">
        <f>IFERROR(VLOOKUP(D1174,CUSTOMER!A:B,2,FALSE),"None")</f>
        <v>None</v>
      </c>
      <c r="H1174" t="e">
        <f>VLOOKUP(A1174,CustomerDetail!A:F,6,0)</f>
        <v>#N/A</v>
      </c>
      <c r="I1174" t="e">
        <f>VLOOKUP(A1174,CustomerDetail!A:G,7,0)</f>
        <v>#N/A</v>
      </c>
      <c r="J1174" t="e">
        <f>VLOOKUP(E1174,Mob.SalesPersons!C:E,3,0)</f>
        <v>#N/A</v>
      </c>
    </row>
    <row r="1175" spans="1:10" x14ac:dyDescent="0.3">
      <c r="A1175"/>
      <c r="B1175" s="4" t="e">
        <f>VLOOKUP(A1175,DO_Itemwise!A:G,2,FALSE)</f>
        <v>#N/A</v>
      </c>
      <c r="C1175" s="6" t="e">
        <f>VLOOKUP(A1175,DO_Itemwise!A:G,3,FALSE)</f>
        <v>#N/A</v>
      </c>
      <c r="D1175" t="e">
        <f>VLOOKUP(A1175,DO_Itemwise!A:G,4,FALSE)</f>
        <v>#N/A</v>
      </c>
      <c r="E1175" t="e">
        <f>VLOOKUP(A1175,CustomerDetail!A:E,5,0)</f>
        <v>#N/A</v>
      </c>
      <c r="F1175" s="6" t="e">
        <f>VLOOKUP(E1175,Mob.SalesPersons!C:D,2,0)</f>
        <v>#N/A</v>
      </c>
      <c r="G1175" t="str">
        <f>IFERROR(VLOOKUP(D1175,CUSTOMER!A:B,2,FALSE),"None")</f>
        <v>None</v>
      </c>
      <c r="H1175" t="e">
        <f>VLOOKUP(A1175,CustomerDetail!A:F,6,0)</f>
        <v>#N/A</v>
      </c>
      <c r="I1175" t="e">
        <f>VLOOKUP(A1175,CustomerDetail!A:G,7,0)</f>
        <v>#N/A</v>
      </c>
      <c r="J1175" t="e">
        <f>VLOOKUP(E1175,Mob.SalesPersons!C:E,3,0)</f>
        <v>#N/A</v>
      </c>
    </row>
    <row r="1176" spans="1:10" x14ac:dyDescent="0.3">
      <c r="A1176"/>
      <c r="B1176" s="4" t="e">
        <f>VLOOKUP(A1176,DO_Itemwise!A:G,2,FALSE)</f>
        <v>#N/A</v>
      </c>
      <c r="C1176" s="6" t="e">
        <f>VLOOKUP(A1176,DO_Itemwise!A:G,3,FALSE)</f>
        <v>#N/A</v>
      </c>
      <c r="D1176" t="e">
        <f>VLOOKUP(A1176,DO_Itemwise!A:G,4,FALSE)</f>
        <v>#N/A</v>
      </c>
      <c r="E1176" t="e">
        <f>VLOOKUP(A1176,CustomerDetail!A:E,5,0)</f>
        <v>#N/A</v>
      </c>
      <c r="F1176" s="6" t="e">
        <f>VLOOKUP(E1176,Mob.SalesPersons!C:D,2,0)</f>
        <v>#N/A</v>
      </c>
      <c r="G1176" t="str">
        <f>IFERROR(VLOOKUP(D1176,CUSTOMER!A:B,2,FALSE),"None")</f>
        <v>None</v>
      </c>
      <c r="H1176" t="e">
        <f>VLOOKUP(A1176,CustomerDetail!A:F,6,0)</f>
        <v>#N/A</v>
      </c>
      <c r="I1176" t="e">
        <f>VLOOKUP(A1176,CustomerDetail!A:G,7,0)</f>
        <v>#N/A</v>
      </c>
      <c r="J1176" t="e">
        <f>VLOOKUP(E1176,Mob.SalesPersons!C:E,3,0)</f>
        <v>#N/A</v>
      </c>
    </row>
    <row r="1177" spans="1:10" x14ac:dyDescent="0.3">
      <c r="A1177"/>
      <c r="B1177" s="4" t="e">
        <f>VLOOKUP(A1177,DO_Itemwise!A:G,2,FALSE)</f>
        <v>#N/A</v>
      </c>
      <c r="C1177" s="6" t="e">
        <f>VLOOKUP(A1177,DO_Itemwise!A:G,3,FALSE)</f>
        <v>#N/A</v>
      </c>
      <c r="D1177" t="e">
        <f>VLOOKUP(A1177,DO_Itemwise!A:G,4,FALSE)</f>
        <v>#N/A</v>
      </c>
      <c r="E1177" t="e">
        <f>VLOOKUP(A1177,CustomerDetail!A:E,5,0)</f>
        <v>#N/A</v>
      </c>
      <c r="F1177" s="6" t="e">
        <f>VLOOKUP(E1177,Mob.SalesPersons!C:D,2,0)</f>
        <v>#N/A</v>
      </c>
      <c r="G1177" t="str">
        <f>IFERROR(VLOOKUP(D1177,CUSTOMER!A:B,2,FALSE),"None")</f>
        <v>None</v>
      </c>
      <c r="H1177" t="e">
        <f>VLOOKUP(A1177,CustomerDetail!A:F,6,0)</f>
        <v>#N/A</v>
      </c>
      <c r="I1177" t="e">
        <f>VLOOKUP(A1177,CustomerDetail!A:G,7,0)</f>
        <v>#N/A</v>
      </c>
      <c r="J1177" t="e">
        <f>VLOOKUP(E1177,Mob.SalesPersons!C:E,3,0)</f>
        <v>#N/A</v>
      </c>
    </row>
    <row r="1178" spans="1:10" x14ac:dyDescent="0.3">
      <c r="A1178"/>
      <c r="B1178" s="4" t="e">
        <f>VLOOKUP(A1178,DO_Itemwise!A:G,2,FALSE)</f>
        <v>#N/A</v>
      </c>
      <c r="C1178" s="6" t="e">
        <f>VLOOKUP(A1178,DO_Itemwise!A:G,3,FALSE)</f>
        <v>#N/A</v>
      </c>
      <c r="D1178" t="e">
        <f>VLOOKUP(A1178,DO_Itemwise!A:G,4,FALSE)</f>
        <v>#N/A</v>
      </c>
      <c r="E1178" t="e">
        <f>VLOOKUP(A1178,CustomerDetail!A:E,5,0)</f>
        <v>#N/A</v>
      </c>
      <c r="F1178" s="6" t="e">
        <f>VLOOKUP(E1178,Mob.SalesPersons!C:D,2,0)</f>
        <v>#N/A</v>
      </c>
      <c r="G1178" t="str">
        <f>IFERROR(VLOOKUP(D1178,CUSTOMER!A:B,2,FALSE),"None")</f>
        <v>None</v>
      </c>
      <c r="H1178" t="e">
        <f>VLOOKUP(A1178,CustomerDetail!A:F,6,0)</f>
        <v>#N/A</v>
      </c>
      <c r="I1178" t="e">
        <f>VLOOKUP(A1178,CustomerDetail!A:G,7,0)</f>
        <v>#N/A</v>
      </c>
      <c r="J1178" t="e">
        <f>VLOOKUP(E1178,Mob.SalesPersons!C:E,3,0)</f>
        <v>#N/A</v>
      </c>
    </row>
    <row r="1179" spans="1:10" x14ac:dyDescent="0.3">
      <c r="A1179"/>
      <c r="B1179" s="4" t="e">
        <f>VLOOKUP(A1179,DO_Itemwise!A:G,2,FALSE)</f>
        <v>#N/A</v>
      </c>
      <c r="C1179" s="6" t="e">
        <f>VLOOKUP(A1179,DO_Itemwise!A:G,3,FALSE)</f>
        <v>#N/A</v>
      </c>
      <c r="D1179" t="e">
        <f>VLOOKUP(A1179,DO_Itemwise!A:G,4,FALSE)</f>
        <v>#N/A</v>
      </c>
      <c r="E1179" t="e">
        <f>VLOOKUP(A1179,CustomerDetail!A:E,5,0)</f>
        <v>#N/A</v>
      </c>
      <c r="F1179" s="6" t="e">
        <f>VLOOKUP(E1179,Mob.SalesPersons!C:D,2,0)</f>
        <v>#N/A</v>
      </c>
      <c r="G1179" t="str">
        <f>IFERROR(VLOOKUP(D1179,CUSTOMER!A:B,2,FALSE),"None")</f>
        <v>None</v>
      </c>
      <c r="H1179" t="e">
        <f>VLOOKUP(A1179,CustomerDetail!A:F,6,0)</f>
        <v>#N/A</v>
      </c>
      <c r="I1179" t="e">
        <f>VLOOKUP(A1179,CustomerDetail!A:G,7,0)</f>
        <v>#N/A</v>
      </c>
      <c r="J1179" t="e">
        <f>VLOOKUP(E1179,Mob.SalesPersons!C:E,3,0)</f>
        <v>#N/A</v>
      </c>
    </row>
    <row r="1180" spans="1:10" x14ac:dyDescent="0.3">
      <c r="A1180"/>
      <c r="B1180" s="4" t="e">
        <f>VLOOKUP(A1180,DO_Itemwise!A:G,2,FALSE)</f>
        <v>#N/A</v>
      </c>
      <c r="C1180" s="6" t="e">
        <f>VLOOKUP(A1180,DO_Itemwise!A:G,3,FALSE)</f>
        <v>#N/A</v>
      </c>
      <c r="D1180" t="e">
        <f>VLOOKUP(A1180,DO_Itemwise!A:G,4,FALSE)</f>
        <v>#N/A</v>
      </c>
      <c r="E1180" t="e">
        <f>VLOOKUP(A1180,CustomerDetail!A:E,5,0)</f>
        <v>#N/A</v>
      </c>
      <c r="F1180" s="6" t="e">
        <f>VLOOKUP(E1180,Mob.SalesPersons!C:D,2,0)</f>
        <v>#N/A</v>
      </c>
      <c r="G1180" t="str">
        <f>IFERROR(VLOOKUP(D1180,CUSTOMER!A:B,2,FALSE),"None")</f>
        <v>None</v>
      </c>
      <c r="H1180" t="e">
        <f>VLOOKUP(A1180,CustomerDetail!A:F,6,0)</f>
        <v>#N/A</v>
      </c>
      <c r="I1180" t="e">
        <f>VLOOKUP(A1180,CustomerDetail!A:G,7,0)</f>
        <v>#N/A</v>
      </c>
      <c r="J1180" t="e">
        <f>VLOOKUP(E1180,Mob.SalesPersons!C:E,3,0)</f>
        <v>#N/A</v>
      </c>
    </row>
    <row r="1181" spans="1:10" x14ac:dyDescent="0.3">
      <c r="A1181"/>
      <c r="B1181" s="4" t="e">
        <f>VLOOKUP(A1181,DO_Itemwise!A:G,2,FALSE)</f>
        <v>#N/A</v>
      </c>
      <c r="C1181" s="6" t="e">
        <f>VLOOKUP(A1181,DO_Itemwise!A:G,3,FALSE)</f>
        <v>#N/A</v>
      </c>
      <c r="D1181" t="e">
        <f>VLOOKUP(A1181,DO_Itemwise!A:G,4,FALSE)</f>
        <v>#N/A</v>
      </c>
      <c r="E1181" t="e">
        <f>VLOOKUP(A1181,CustomerDetail!A:E,5,0)</f>
        <v>#N/A</v>
      </c>
      <c r="F1181" s="6" t="e">
        <f>VLOOKUP(E1181,Mob.SalesPersons!C:D,2,0)</f>
        <v>#N/A</v>
      </c>
      <c r="G1181" t="str">
        <f>IFERROR(VLOOKUP(D1181,CUSTOMER!A:B,2,FALSE),"None")</f>
        <v>None</v>
      </c>
      <c r="H1181" t="e">
        <f>VLOOKUP(A1181,CustomerDetail!A:F,6,0)</f>
        <v>#N/A</v>
      </c>
      <c r="I1181" t="e">
        <f>VLOOKUP(A1181,CustomerDetail!A:G,7,0)</f>
        <v>#N/A</v>
      </c>
      <c r="J1181" t="e">
        <f>VLOOKUP(E1181,Mob.SalesPersons!C:E,3,0)</f>
        <v>#N/A</v>
      </c>
    </row>
    <row r="1182" spans="1:10" x14ac:dyDescent="0.3">
      <c r="A1182"/>
      <c r="B1182" s="4" t="e">
        <f>VLOOKUP(A1182,DO_Itemwise!A:G,2,FALSE)</f>
        <v>#N/A</v>
      </c>
      <c r="C1182" s="6" t="e">
        <f>VLOOKUP(A1182,DO_Itemwise!A:G,3,FALSE)</f>
        <v>#N/A</v>
      </c>
      <c r="D1182" t="e">
        <f>VLOOKUP(A1182,DO_Itemwise!A:G,4,FALSE)</f>
        <v>#N/A</v>
      </c>
      <c r="E1182" t="e">
        <f>VLOOKUP(A1182,CustomerDetail!A:E,5,0)</f>
        <v>#N/A</v>
      </c>
      <c r="F1182" s="6" t="e">
        <f>VLOOKUP(E1182,Mob.SalesPersons!C:D,2,0)</f>
        <v>#N/A</v>
      </c>
      <c r="G1182" t="str">
        <f>IFERROR(VLOOKUP(D1182,CUSTOMER!A:B,2,FALSE),"None")</f>
        <v>None</v>
      </c>
      <c r="H1182" t="e">
        <f>VLOOKUP(A1182,CustomerDetail!A:F,6,0)</f>
        <v>#N/A</v>
      </c>
      <c r="I1182" t="e">
        <f>VLOOKUP(A1182,CustomerDetail!A:G,7,0)</f>
        <v>#N/A</v>
      </c>
      <c r="J1182" t="e">
        <f>VLOOKUP(E1182,Mob.SalesPersons!C:E,3,0)</f>
        <v>#N/A</v>
      </c>
    </row>
    <row r="1183" spans="1:10" x14ac:dyDescent="0.3">
      <c r="A1183"/>
      <c r="B1183" s="4" t="e">
        <f>VLOOKUP(A1183,DO_Itemwise!A:G,2,FALSE)</f>
        <v>#N/A</v>
      </c>
      <c r="C1183" s="6" t="e">
        <f>VLOOKUP(A1183,DO_Itemwise!A:G,3,FALSE)</f>
        <v>#N/A</v>
      </c>
      <c r="D1183" t="e">
        <f>VLOOKUP(A1183,DO_Itemwise!A:G,4,FALSE)</f>
        <v>#N/A</v>
      </c>
      <c r="E1183" t="e">
        <f>VLOOKUP(A1183,CustomerDetail!A:E,5,0)</f>
        <v>#N/A</v>
      </c>
      <c r="F1183" s="6" t="e">
        <f>VLOOKUP(E1183,Mob.SalesPersons!C:D,2,0)</f>
        <v>#N/A</v>
      </c>
      <c r="G1183" t="str">
        <f>IFERROR(VLOOKUP(D1183,CUSTOMER!A:B,2,FALSE),"None")</f>
        <v>None</v>
      </c>
      <c r="H1183" t="e">
        <f>VLOOKUP(A1183,CustomerDetail!A:F,6,0)</f>
        <v>#N/A</v>
      </c>
      <c r="I1183" t="e">
        <f>VLOOKUP(A1183,CustomerDetail!A:G,7,0)</f>
        <v>#N/A</v>
      </c>
      <c r="J1183" t="e">
        <f>VLOOKUP(E1183,Mob.SalesPersons!C:E,3,0)</f>
        <v>#N/A</v>
      </c>
    </row>
    <row r="1184" spans="1:10" x14ac:dyDescent="0.3">
      <c r="A1184"/>
      <c r="B1184" s="4" t="e">
        <f>VLOOKUP(A1184,DO_Itemwise!A:G,2,FALSE)</f>
        <v>#N/A</v>
      </c>
      <c r="C1184" s="6" t="e">
        <f>VLOOKUP(A1184,DO_Itemwise!A:G,3,FALSE)</f>
        <v>#N/A</v>
      </c>
      <c r="D1184" t="e">
        <f>VLOOKUP(A1184,DO_Itemwise!A:G,4,FALSE)</f>
        <v>#N/A</v>
      </c>
      <c r="E1184" t="e">
        <f>VLOOKUP(A1184,CustomerDetail!A:E,5,0)</f>
        <v>#N/A</v>
      </c>
      <c r="F1184" s="6" t="e">
        <f>VLOOKUP(E1184,Mob.SalesPersons!C:D,2,0)</f>
        <v>#N/A</v>
      </c>
      <c r="G1184" t="str">
        <f>IFERROR(VLOOKUP(D1184,CUSTOMER!A:B,2,FALSE),"None")</f>
        <v>None</v>
      </c>
      <c r="H1184" t="e">
        <f>VLOOKUP(A1184,CustomerDetail!A:F,6,0)</f>
        <v>#N/A</v>
      </c>
      <c r="I1184" t="e">
        <f>VLOOKUP(A1184,CustomerDetail!A:G,7,0)</f>
        <v>#N/A</v>
      </c>
      <c r="J1184" t="e">
        <f>VLOOKUP(E1184,Mob.SalesPersons!C:E,3,0)</f>
        <v>#N/A</v>
      </c>
    </row>
    <row r="1185" spans="1:10" x14ac:dyDescent="0.3">
      <c r="A1185"/>
      <c r="B1185" s="4" t="e">
        <f>VLOOKUP(A1185,DO_Itemwise!A:G,2,FALSE)</f>
        <v>#N/A</v>
      </c>
      <c r="C1185" s="6" t="e">
        <f>VLOOKUP(A1185,DO_Itemwise!A:G,3,FALSE)</f>
        <v>#N/A</v>
      </c>
      <c r="D1185" t="e">
        <f>VLOOKUP(A1185,DO_Itemwise!A:G,4,FALSE)</f>
        <v>#N/A</v>
      </c>
      <c r="E1185" t="e">
        <f>VLOOKUP(A1185,CustomerDetail!A:E,5,0)</f>
        <v>#N/A</v>
      </c>
      <c r="F1185" s="6" t="e">
        <f>VLOOKUP(E1185,Mob.SalesPersons!C:D,2,0)</f>
        <v>#N/A</v>
      </c>
      <c r="G1185" t="str">
        <f>IFERROR(VLOOKUP(D1185,CUSTOMER!A:B,2,FALSE),"None")</f>
        <v>None</v>
      </c>
      <c r="H1185" t="e">
        <f>VLOOKUP(A1185,CustomerDetail!A:F,6,0)</f>
        <v>#N/A</v>
      </c>
      <c r="I1185" t="e">
        <f>VLOOKUP(A1185,CustomerDetail!A:G,7,0)</f>
        <v>#N/A</v>
      </c>
      <c r="J1185" t="e">
        <f>VLOOKUP(E1185,Mob.SalesPersons!C:E,3,0)</f>
        <v>#N/A</v>
      </c>
    </row>
    <row r="1186" spans="1:10" x14ac:dyDescent="0.3">
      <c r="A1186"/>
      <c r="B1186" s="4" t="e">
        <f>VLOOKUP(A1186,DO_Itemwise!A:G,2,FALSE)</f>
        <v>#N/A</v>
      </c>
      <c r="C1186" s="6" t="e">
        <f>VLOOKUP(A1186,DO_Itemwise!A:G,3,FALSE)</f>
        <v>#N/A</v>
      </c>
      <c r="D1186" t="e">
        <f>VLOOKUP(A1186,DO_Itemwise!A:G,4,FALSE)</f>
        <v>#N/A</v>
      </c>
      <c r="E1186" t="e">
        <f>VLOOKUP(A1186,CustomerDetail!A:E,5,0)</f>
        <v>#N/A</v>
      </c>
      <c r="F1186" s="6" t="e">
        <f>VLOOKUP(E1186,Mob.SalesPersons!C:D,2,0)</f>
        <v>#N/A</v>
      </c>
      <c r="G1186" t="str">
        <f>IFERROR(VLOOKUP(D1186,CUSTOMER!A:B,2,FALSE),"None")</f>
        <v>None</v>
      </c>
      <c r="H1186" t="e">
        <f>VLOOKUP(A1186,CustomerDetail!A:F,6,0)</f>
        <v>#N/A</v>
      </c>
      <c r="I1186" t="e">
        <f>VLOOKUP(A1186,CustomerDetail!A:G,7,0)</f>
        <v>#N/A</v>
      </c>
      <c r="J1186" t="e">
        <f>VLOOKUP(E1186,Mob.SalesPersons!C:E,3,0)</f>
        <v>#N/A</v>
      </c>
    </row>
    <row r="1187" spans="1:10" x14ac:dyDescent="0.3">
      <c r="A1187"/>
      <c r="B1187" s="4" t="e">
        <f>VLOOKUP(A1187,DO_Itemwise!A:G,2,FALSE)</f>
        <v>#N/A</v>
      </c>
      <c r="C1187" s="6" t="e">
        <f>VLOOKUP(A1187,DO_Itemwise!A:G,3,FALSE)</f>
        <v>#N/A</v>
      </c>
      <c r="D1187" t="e">
        <f>VLOOKUP(A1187,DO_Itemwise!A:G,4,FALSE)</f>
        <v>#N/A</v>
      </c>
      <c r="E1187" t="e">
        <f>VLOOKUP(A1187,CustomerDetail!A:E,5,0)</f>
        <v>#N/A</v>
      </c>
      <c r="F1187" s="6" t="e">
        <f>VLOOKUP(E1187,Mob.SalesPersons!C:D,2,0)</f>
        <v>#N/A</v>
      </c>
      <c r="G1187" t="str">
        <f>IFERROR(VLOOKUP(D1187,CUSTOMER!A:B,2,FALSE),"None")</f>
        <v>None</v>
      </c>
      <c r="H1187" t="e">
        <f>VLOOKUP(A1187,CustomerDetail!A:F,6,0)</f>
        <v>#N/A</v>
      </c>
      <c r="I1187" t="e">
        <f>VLOOKUP(A1187,CustomerDetail!A:G,7,0)</f>
        <v>#N/A</v>
      </c>
      <c r="J1187" t="e">
        <f>VLOOKUP(E1187,Mob.SalesPersons!C:E,3,0)</f>
        <v>#N/A</v>
      </c>
    </row>
    <row r="1188" spans="1:10" x14ac:dyDescent="0.3">
      <c r="A1188"/>
      <c r="B1188" s="4" t="e">
        <f>VLOOKUP(A1188,DO_Itemwise!A:G,2,FALSE)</f>
        <v>#N/A</v>
      </c>
      <c r="C1188" s="6" t="e">
        <f>VLOOKUP(A1188,DO_Itemwise!A:G,3,FALSE)</f>
        <v>#N/A</v>
      </c>
      <c r="D1188" t="e">
        <f>VLOOKUP(A1188,DO_Itemwise!A:G,4,FALSE)</f>
        <v>#N/A</v>
      </c>
      <c r="E1188" t="e">
        <f>VLOOKUP(A1188,CustomerDetail!A:E,5,0)</f>
        <v>#N/A</v>
      </c>
      <c r="F1188" s="6" t="e">
        <f>VLOOKUP(E1188,Mob.SalesPersons!C:D,2,0)</f>
        <v>#N/A</v>
      </c>
      <c r="G1188" t="str">
        <f>IFERROR(VLOOKUP(D1188,CUSTOMER!A:B,2,FALSE),"None")</f>
        <v>None</v>
      </c>
      <c r="H1188" t="e">
        <f>VLOOKUP(A1188,CustomerDetail!A:F,6,0)</f>
        <v>#N/A</v>
      </c>
      <c r="I1188" t="e">
        <f>VLOOKUP(A1188,CustomerDetail!A:G,7,0)</f>
        <v>#N/A</v>
      </c>
      <c r="J1188" t="e">
        <f>VLOOKUP(E1188,Mob.SalesPersons!C:E,3,0)</f>
        <v>#N/A</v>
      </c>
    </row>
    <row r="1189" spans="1:10" x14ac:dyDescent="0.3">
      <c r="A1189"/>
      <c r="B1189" s="4" t="e">
        <f>VLOOKUP(A1189,DO_Itemwise!A:G,2,FALSE)</f>
        <v>#N/A</v>
      </c>
      <c r="C1189" s="6" t="e">
        <f>VLOOKUP(A1189,DO_Itemwise!A:G,3,FALSE)</f>
        <v>#N/A</v>
      </c>
      <c r="D1189" t="e">
        <f>VLOOKUP(A1189,DO_Itemwise!A:G,4,FALSE)</f>
        <v>#N/A</v>
      </c>
      <c r="E1189" t="e">
        <f>VLOOKUP(A1189,CustomerDetail!A:E,5,0)</f>
        <v>#N/A</v>
      </c>
      <c r="F1189" s="6" t="e">
        <f>VLOOKUP(E1189,Mob.SalesPersons!C:D,2,0)</f>
        <v>#N/A</v>
      </c>
      <c r="G1189" t="str">
        <f>IFERROR(VLOOKUP(D1189,CUSTOMER!A:B,2,FALSE),"None")</f>
        <v>None</v>
      </c>
      <c r="H1189" t="e">
        <f>VLOOKUP(A1189,CustomerDetail!A:F,6,0)</f>
        <v>#N/A</v>
      </c>
      <c r="I1189" t="e">
        <f>VLOOKUP(A1189,CustomerDetail!A:G,7,0)</f>
        <v>#N/A</v>
      </c>
      <c r="J1189" t="e">
        <f>VLOOKUP(E1189,Mob.SalesPersons!C:E,3,0)</f>
        <v>#N/A</v>
      </c>
    </row>
    <row r="1190" spans="1:10" x14ac:dyDescent="0.3">
      <c r="A1190"/>
      <c r="B1190" s="4" t="e">
        <f>VLOOKUP(A1190,DO_Itemwise!A:G,2,FALSE)</f>
        <v>#N/A</v>
      </c>
      <c r="C1190" s="6" t="e">
        <f>VLOOKUP(A1190,DO_Itemwise!A:G,3,FALSE)</f>
        <v>#N/A</v>
      </c>
      <c r="D1190" t="e">
        <f>VLOOKUP(A1190,DO_Itemwise!A:G,4,FALSE)</f>
        <v>#N/A</v>
      </c>
      <c r="E1190" t="e">
        <f>VLOOKUP(A1190,CustomerDetail!A:E,5,0)</f>
        <v>#N/A</v>
      </c>
      <c r="F1190" s="6" t="e">
        <f>VLOOKUP(E1190,Mob.SalesPersons!C:D,2,0)</f>
        <v>#N/A</v>
      </c>
      <c r="G1190" t="str">
        <f>IFERROR(VLOOKUP(D1190,CUSTOMER!A:B,2,FALSE),"None")</f>
        <v>None</v>
      </c>
      <c r="H1190" t="e">
        <f>VLOOKUP(A1190,CustomerDetail!A:F,6,0)</f>
        <v>#N/A</v>
      </c>
      <c r="I1190" t="e">
        <f>VLOOKUP(A1190,CustomerDetail!A:G,7,0)</f>
        <v>#N/A</v>
      </c>
      <c r="J1190" t="e">
        <f>VLOOKUP(E1190,Mob.SalesPersons!C:E,3,0)</f>
        <v>#N/A</v>
      </c>
    </row>
    <row r="1191" spans="1:10" x14ac:dyDescent="0.3">
      <c r="A1191"/>
      <c r="B1191" s="4" t="e">
        <f>VLOOKUP(A1191,DO_Itemwise!A:G,2,FALSE)</f>
        <v>#N/A</v>
      </c>
      <c r="C1191" s="6" t="e">
        <f>VLOOKUP(A1191,DO_Itemwise!A:G,3,FALSE)</f>
        <v>#N/A</v>
      </c>
      <c r="D1191" t="e">
        <f>VLOOKUP(A1191,DO_Itemwise!A:G,4,FALSE)</f>
        <v>#N/A</v>
      </c>
      <c r="E1191" t="e">
        <f>VLOOKUP(A1191,CustomerDetail!A:E,5,0)</f>
        <v>#N/A</v>
      </c>
      <c r="F1191" s="6" t="e">
        <f>VLOOKUP(E1191,Mob.SalesPersons!C:D,2,0)</f>
        <v>#N/A</v>
      </c>
      <c r="G1191" t="str">
        <f>IFERROR(VLOOKUP(D1191,CUSTOMER!A:B,2,FALSE),"None")</f>
        <v>None</v>
      </c>
      <c r="H1191" t="e">
        <f>VLOOKUP(A1191,CustomerDetail!A:F,6,0)</f>
        <v>#N/A</v>
      </c>
      <c r="I1191" t="e">
        <f>VLOOKUP(A1191,CustomerDetail!A:G,7,0)</f>
        <v>#N/A</v>
      </c>
      <c r="J1191" t="e">
        <f>VLOOKUP(E1191,Mob.SalesPersons!C:E,3,0)</f>
        <v>#N/A</v>
      </c>
    </row>
    <row r="1192" spans="1:10" x14ac:dyDescent="0.3">
      <c r="A1192"/>
      <c r="B1192" s="4" t="e">
        <f>VLOOKUP(A1192,DO_Itemwise!A:G,2,FALSE)</f>
        <v>#N/A</v>
      </c>
      <c r="C1192" s="6" t="e">
        <f>VLOOKUP(A1192,DO_Itemwise!A:G,3,FALSE)</f>
        <v>#N/A</v>
      </c>
      <c r="D1192" t="e">
        <f>VLOOKUP(A1192,DO_Itemwise!A:G,4,FALSE)</f>
        <v>#N/A</v>
      </c>
      <c r="E1192" t="e">
        <f>VLOOKUP(A1192,CustomerDetail!A:E,5,0)</f>
        <v>#N/A</v>
      </c>
      <c r="F1192" s="6" t="e">
        <f>VLOOKUP(E1192,Mob.SalesPersons!C:D,2,0)</f>
        <v>#N/A</v>
      </c>
      <c r="G1192" t="str">
        <f>IFERROR(VLOOKUP(D1192,CUSTOMER!A:B,2,FALSE),"None")</f>
        <v>None</v>
      </c>
      <c r="H1192" t="e">
        <f>VLOOKUP(A1192,CustomerDetail!A:F,6,0)</f>
        <v>#N/A</v>
      </c>
      <c r="I1192" t="e">
        <f>VLOOKUP(A1192,CustomerDetail!A:G,7,0)</f>
        <v>#N/A</v>
      </c>
      <c r="J1192" t="e">
        <f>VLOOKUP(E1192,Mob.SalesPersons!C:E,3,0)</f>
        <v>#N/A</v>
      </c>
    </row>
    <row r="1193" spans="1:10" x14ac:dyDescent="0.3">
      <c r="A1193"/>
      <c r="B1193" s="4" t="e">
        <f>VLOOKUP(A1193,DO_Itemwise!A:G,2,FALSE)</f>
        <v>#N/A</v>
      </c>
      <c r="C1193" s="6" t="e">
        <f>VLOOKUP(A1193,DO_Itemwise!A:G,3,FALSE)</f>
        <v>#N/A</v>
      </c>
      <c r="D1193" t="e">
        <f>VLOOKUP(A1193,DO_Itemwise!A:G,4,FALSE)</f>
        <v>#N/A</v>
      </c>
      <c r="E1193" t="e">
        <f>VLOOKUP(A1193,CustomerDetail!A:E,5,0)</f>
        <v>#N/A</v>
      </c>
      <c r="F1193" s="6" t="e">
        <f>VLOOKUP(E1193,Mob.SalesPersons!C:D,2,0)</f>
        <v>#N/A</v>
      </c>
      <c r="G1193" t="str">
        <f>IFERROR(VLOOKUP(D1193,CUSTOMER!A:B,2,FALSE),"None")</f>
        <v>None</v>
      </c>
      <c r="H1193" t="e">
        <f>VLOOKUP(A1193,CustomerDetail!A:F,6,0)</f>
        <v>#N/A</v>
      </c>
      <c r="I1193" t="e">
        <f>VLOOKUP(A1193,CustomerDetail!A:G,7,0)</f>
        <v>#N/A</v>
      </c>
      <c r="J1193" t="e">
        <f>VLOOKUP(E1193,Mob.SalesPersons!C:E,3,0)</f>
        <v>#N/A</v>
      </c>
    </row>
    <row r="1194" spans="1:10" x14ac:dyDescent="0.3">
      <c r="A1194"/>
      <c r="B1194" s="4" t="e">
        <f>VLOOKUP(A1194,DO_Itemwise!A:G,2,FALSE)</f>
        <v>#N/A</v>
      </c>
      <c r="C1194" s="6" t="e">
        <f>VLOOKUP(A1194,DO_Itemwise!A:G,3,FALSE)</f>
        <v>#N/A</v>
      </c>
      <c r="D1194" t="e">
        <f>VLOOKUP(A1194,DO_Itemwise!A:G,4,FALSE)</f>
        <v>#N/A</v>
      </c>
      <c r="E1194" t="e">
        <f>VLOOKUP(A1194,CustomerDetail!A:E,5,0)</f>
        <v>#N/A</v>
      </c>
      <c r="F1194" s="6" t="e">
        <f>VLOOKUP(E1194,Mob.SalesPersons!C:D,2,0)</f>
        <v>#N/A</v>
      </c>
      <c r="G1194" t="str">
        <f>IFERROR(VLOOKUP(D1194,CUSTOMER!A:B,2,FALSE),"None")</f>
        <v>None</v>
      </c>
      <c r="H1194" t="e">
        <f>VLOOKUP(A1194,CustomerDetail!A:F,6,0)</f>
        <v>#N/A</v>
      </c>
      <c r="I1194" t="e">
        <f>VLOOKUP(A1194,CustomerDetail!A:G,7,0)</f>
        <v>#N/A</v>
      </c>
      <c r="J1194" t="e">
        <f>VLOOKUP(E1194,Mob.SalesPersons!C:E,3,0)</f>
        <v>#N/A</v>
      </c>
    </row>
    <row r="1195" spans="1:10" x14ac:dyDescent="0.3">
      <c r="A1195"/>
      <c r="B1195" s="4" t="e">
        <f>VLOOKUP(A1195,DO_Itemwise!A:G,2,FALSE)</f>
        <v>#N/A</v>
      </c>
      <c r="C1195" s="6" t="e">
        <f>VLOOKUP(A1195,DO_Itemwise!A:G,3,FALSE)</f>
        <v>#N/A</v>
      </c>
      <c r="D1195" t="e">
        <f>VLOOKUP(A1195,DO_Itemwise!A:G,4,FALSE)</f>
        <v>#N/A</v>
      </c>
      <c r="E1195" t="e">
        <f>VLOOKUP(A1195,CustomerDetail!A:E,5,0)</f>
        <v>#N/A</v>
      </c>
      <c r="F1195" s="6" t="e">
        <f>VLOOKUP(E1195,Mob.SalesPersons!C:D,2,0)</f>
        <v>#N/A</v>
      </c>
      <c r="G1195" t="str">
        <f>IFERROR(VLOOKUP(D1195,CUSTOMER!A:B,2,FALSE),"None")</f>
        <v>None</v>
      </c>
      <c r="H1195" t="e">
        <f>VLOOKUP(A1195,CustomerDetail!A:F,6,0)</f>
        <v>#N/A</v>
      </c>
      <c r="I1195" t="e">
        <f>VLOOKUP(A1195,CustomerDetail!A:G,7,0)</f>
        <v>#N/A</v>
      </c>
      <c r="J1195" t="e">
        <f>VLOOKUP(E1195,Mob.SalesPersons!C:E,3,0)</f>
        <v>#N/A</v>
      </c>
    </row>
    <row r="1196" spans="1:10" x14ac:dyDescent="0.3">
      <c r="A1196"/>
      <c r="B1196" s="4" t="e">
        <f>VLOOKUP(A1196,DO_Itemwise!A:G,2,FALSE)</f>
        <v>#N/A</v>
      </c>
      <c r="C1196" s="6" t="e">
        <f>VLOOKUP(A1196,DO_Itemwise!A:G,3,FALSE)</f>
        <v>#N/A</v>
      </c>
      <c r="D1196" t="e">
        <f>VLOOKUP(A1196,DO_Itemwise!A:G,4,FALSE)</f>
        <v>#N/A</v>
      </c>
      <c r="E1196" t="e">
        <f>VLOOKUP(A1196,CustomerDetail!A:E,5,0)</f>
        <v>#N/A</v>
      </c>
      <c r="F1196" s="6" t="e">
        <f>VLOOKUP(E1196,Mob.SalesPersons!C:D,2,0)</f>
        <v>#N/A</v>
      </c>
      <c r="G1196" t="str">
        <f>IFERROR(VLOOKUP(D1196,CUSTOMER!A:B,2,FALSE),"None")</f>
        <v>None</v>
      </c>
      <c r="H1196" t="e">
        <f>VLOOKUP(A1196,CustomerDetail!A:F,6,0)</f>
        <v>#N/A</v>
      </c>
      <c r="I1196" t="e">
        <f>VLOOKUP(A1196,CustomerDetail!A:G,7,0)</f>
        <v>#N/A</v>
      </c>
      <c r="J1196" t="e">
        <f>VLOOKUP(E1196,Mob.SalesPersons!C:E,3,0)</f>
        <v>#N/A</v>
      </c>
    </row>
    <row r="1197" spans="1:10" x14ac:dyDescent="0.3">
      <c r="A1197"/>
      <c r="B1197" s="4" t="e">
        <f>VLOOKUP(A1197,DO_Itemwise!A:G,2,FALSE)</f>
        <v>#N/A</v>
      </c>
      <c r="C1197" s="6" t="e">
        <f>VLOOKUP(A1197,DO_Itemwise!A:G,3,FALSE)</f>
        <v>#N/A</v>
      </c>
      <c r="D1197" t="e">
        <f>VLOOKUP(A1197,DO_Itemwise!A:G,4,FALSE)</f>
        <v>#N/A</v>
      </c>
      <c r="E1197" t="e">
        <f>VLOOKUP(A1197,CustomerDetail!A:E,5,0)</f>
        <v>#N/A</v>
      </c>
      <c r="F1197" s="6" t="e">
        <f>VLOOKUP(E1197,Mob.SalesPersons!C:D,2,0)</f>
        <v>#N/A</v>
      </c>
      <c r="G1197" t="str">
        <f>IFERROR(VLOOKUP(D1197,CUSTOMER!A:B,2,FALSE),"None")</f>
        <v>None</v>
      </c>
      <c r="H1197" t="e">
        <f>VLOOKUP(A1197,CustomerDetail!A:F,6,0)</f>
        <v>#N/A</v>
      </c>
      <c r="I1197" t="e">
        <f>VLOOKUP(A1197,CustomerDetail!A:G,7,0)</f>
        <v>#N/A</v>
      </c>
      <c r="J1197" t="e">
        <f>VLOOKUP(E1197,Mob.SalesPersons!C:E,3,0)</f>
        <v>#N/A</v>
      </c>
    </row>
    <row r="1198" spans="1:10" x14ac:dyDescent="0.3">
      <c r="A1198"/>
      <c r="B1198" s="4" t="e">
        <f>VLOOKUP(A1198,DO_Itemwise!A:G,2,FALSE)</f>
        <v>#N/A</v>
      </c>
      <c r="C1198" s="6" t="e">
        <f>VLOOKUP(A1198,DO_Itemwise!A:G,3,FALSE)</f>
        <v>#N/A</v>
      </c>
      <c r="D1198" t="e">
        <f>VLOOKUP(A1198,DO_Itemwise!A:G,4,FALSE)</f>
        <v>#N/A</v>
      </c>
      <c r="E1198" t="e">
        <f>VLOOKUP(A1198,CustomerDetail!A:E,5,0)</f>
        <v>#N/A</v>
      </c>
      <c r="F1198" s="6" t="e">
        <f>VLOOKUP(E1198,Mob.SalesPersons!C:D,2,0)</f>
        <v>#N/A</v>
      </c>
      <c r="G1198" t="str">
        <f>IFERROR(VLOOKUP(D1198,CUSTOMER!A:B,2,FALSE),"None")</f>
        <v>None</v>
      </c>
      <c r="H1198" t="e">
        <f>VLOOKUP(A1198,CustomerDetail!A:F,6,0)</f>
        <v>#N/A</v>
      </c>
      <c r="I1198" t="e">
        <f>VLOOKUP(A1198,CustomerDetail!A:G,7,0)</f>
        <v>#N/A</v>
      </c>
      <c r="J1198" t="e">
        <f>VLOOKUP(E1198,Mob.SalesPersons!C:E,3,0)</f>
        <v>#N/A</v>
      </c>
    </row>
    <row r="1199" spans="1:10" x14ac:dyDescent="0.3">
      <c r="A1199"/>
      <c r="B1199" s="4" t="e">
        <f>VLOOKUP(A1199,DO_Itemwise!A:G,2,FALSE)</f>
        <v>#N/A</v>
      </c>
      <c r="C1199" s="6" t="e">
        <f>VLOOKUP(A1199,DO_Itemwise!A:G,3,FALSE)</f>
        <v>#N/A</v>
      </c>
      <c r="D1199" t="e">
        <f>VLOOKUP(A1199,DO_Itemwise!A:G,4,FALSE)</f>
        <v>#N/A</v>
      </c>
      <c r="E1199" t="e">
        <f>VLOOKUP(A1199,CustomerDetail!A:E,5,0)</f>
        <v>#N/A</v>
      </c>
      <c r="F1199" s="6" t="e">
        <f>VLOOKUP(E1199,Mob.SalesPersons!C:D,2,0)</f>
        <v>#N/A</v>
      </c>
      <c r="G1199" t="str">
        <f>IFERROR(VLOOKUP(D1199,CUSTOMER!A:B,2,FALSE),"None")</f>
        <v>None</v>
      </c>
      <c r="H1199" t="e">
        <f>VLOOKUP(A1199,CustomerDetail!A:F,6,0)</f>
        <v>#N/A</v>
      </c>
      <c r="I1199" t="e">
        <f>VLOOKUP(A1199,CustomerDetail!A:G,7,0)</f>
        <v>#N/A</v>
      </c>
      <c r="J1199" t="e">
        <f>VLOOKUP(E1199,Mob.SalesPersons!C:E,3,0)</f>
        <v>#N/A</v>
      </c>
    </row>
    <row r="1200" spans="1:10" x14ac:dyDescent="0.3">
      <c r="A1200"/>
      <c r="B1200" s="4" t="e">
        <f>VLOOKUP(A1200,DO_Itemwise!A:G,2,FALSE)</f>
        <v>#N/A</v>
      </c>
      <c r="C1200" s="6" t="e">
        <f>VLOOKUP(A1200,DO_Itemwise!A:G,3,FALSE)</f>
        <v>#N/A</v>
      </c>
      <c r="D1200" t="e">
        <f>VLOOKUP(A1200,DO_Itemwise!A:G,4,FALSE)</f>
        <v>#N/A</v>
      </c>
      <c r="E1200" t="e">
        <f>VLOOKUP(A1200,CustomerDetail!A:E,5,0)</f>
        <v>#N/A</v>
      </c>
      <c r="F1200" s="6" t="e">
        <f>VLOOKUP(E1200,Mob.SalesPersons!C:D,2,0)</f>
        <v>#N/A</v>
      </c>
      <c r="G1200" t="str">
        <f>IFERROR(VLOOKUP(D1200,CUSTOMER!A:B,2,FALSE),"None")</f>
        <v>None</v>
      </c>
      <c r="H1200" t="e">
        <f>VLOOKUP(A1200,CustomerDetail!A:F,6,0)</f>
        <v>#N/A</v>
      </c>
      <c r="I1200" t="e">
        <f>VLOOKUP(A1200,CustomerDetail!A:G,7,0)</f>
        <v>#N/A</v>
      </c>
      <c r="J1200" t="e">
        <f>VLOOKUP(E1200,Mob.SalesPersons!C:E,3,0)</f>
        <v>#N/A</v>
      </c>
    </row>
    <row r="1201" spans="1:10" x14ac:dyDescent="0.3">
      <c r="A1201"/>
      <c r="B1201" s="4" t="e">
        <f>VLOOKUP(A1201,DO_Itemwise!A:G,2,FALSE)</f>
        <v>#N/A</v>
      </c>
      <c r="C1201" s="6" t="e">
        <f>VLOOKUP(A1201,DO_Itemwise!A:G,3,FALSE)</f>
        <v>#N/A</v>
      </c>
      <c r="D1201" t="e">
        <f>VLOOKUP(A1201,DO_Itemwise!A:G,4,FALSE)</f>
        <v>#N/A</v>
      </c>
      <c r="E1201" t="e">
        <f>VLOOKUP(A1201,CustomerDetail!A:E,5,0)</f>
        <v>#N/A</v>
      </c>
      <c r="F1201" s="6" t="e">
        <f>VLOOKUP(E1201,Mob.SalesPersons!C:D,2,0)</f>
        <v>#N/A</v>
      </c>
      <c r="G1201" t="str">
        <f>IFERROR(VLOOKUP(D1201,CUSTOMER!A:B,2,FALSE),"None")</f>
        <v>None</v>
      </c>
      <c r="H1201" t="e">
        <f>VLOOKUP(A1201,CustomerDetail!A:F,6,0)</f>
        <v>#N/A</v>
      </c>
      <c r="I1201" t="e">
        <f>VLOOKUP(A1201,CustomerDetail!A:G,7,0)</f>
        <v>#N/A</v>
      </c>
      <c r="J1201" t="e">
        <f>VLOOKUP(E1201,Mob.SalesPersons!C:E,3,0)</f>
        <v>#N/A</v>
      </c>
    </row>
    <row r="1202" spans="1:10" x14ac:dyDescent="0.3">
      <c r="A1202"/>
      <c r="B1202" s="4" t="e">
        <f>VLOOKUP(A1202,DO_Itemwise!A:G,2,FALSE)</f>
        <v>#N/A</v>
      </c>
      <c r="C1202" s="6" t="e">
        <f>VLOOKUP(A1202,DO_Itemwise!A:G,3,FALSE)</f>
        <v>#N/A</v>
      </c>
      <c r="D1202" t="e">
        <f>VLOOKUP(A1202,DO_Itemwise!A:G,4,FALSE)</f>
        <v>#N/A</v>
      </c>
      <c r="E1202" t="e">
        <f>VLOOKUP(A1202,CustomerDetail!A:E,5,0)</f>
        <v>#N/A</v>
      </c>
      <c r="F1202" s="6" t="e">
        <f>VLOOKUP(E1202,Mob.SalesPersons!C:D,2,0)</f>
        <v>#N/A</v>
      </c>
      <c r="G1202" t="str">
        <f>IFERROR(VLOOKUP(D1202,CUSTOMER!A:B,2,FALSE),"None")</f>
        <v>None</v>
      </c>
      <c r="H1202" t="e">
        <f>VLOOKUP(A1202,CustomerDetail!A:F,6,0)</f>
        <v>#N/A</v>
      </c>
      <c r="I1202" t="e">
        <f>VLOOKUP(A1202,CustomerDetail!A:G,7,0)</f>
        <v>#N/A</v>
      </c>
      <c r="J1202" t="e">
        <f>VLOOKUP(E1202,Mob.SalesPersons!C:E,3,0)</f>
        <v>#N/A</v>
      </c>
    </row>
    <row r="1203" spans="1:10" x14ac:dyDescent="0.3">
      <c r="A1203"/>
      <c r="B1203" s="4" t="e">
        <f>VLOOKUP(A1203,DO_Itemwise!A:G,2,FALSE)</f>
        <v>#N/A</v>
      </c>
      <c r="C1203" s="6" t="e">
        <f>VLOOKUP(A1203,DO_Itemwise!A:G,3,FALSE)</f>
        <v>#N/A</v>
      </c>
      <c r="D1203" t="e">
        <f>VLOOKUP(A1203,DO_Itemwise!A:G,4,FALSE)</f>
        <v>#N/A</v>
      </c>
      <c r="E1203" t="e">
        <f>VLOOKUP(A1203,CustomerDetail!A:E,5,0)</f>
        <v>#N/A</v>
      </c>
      <c r="F1203" s="6" t="e">
        <f>VLOOKUP(E1203,Mob.SalesPersons!C:D,2,0)</f>
        <v>#N/A</v>
      </c>
      <c r="G1203" t="str">
        <f>IFERROR(VLOOKUP(D1203,CUSTOMER!A:B,2,FALSE),"None")</f>
        <v>None</v>
      </c>
      <c r="H1203" t="e">
        <f>VLOOKUP(A1203,CustomerDetail!A:F,6,0)</f>
        <v>#N/A</v>
      </c>
      <c r="I1203" t="e">
        <f>VLOOKUP(A1203,CustomerDetail!A:G,7,0)</f>
        <v>#N/A</v>
      </c>
      <c r="J1203" t="e">
        <f>VLOOKUP(E1203,Mob.SalesPersons!C:E,3,0)</f>
        <v>#N/A</v>
      </c>
    </row>
    <row r="1204" spans="1:10" x14ac:dyDescent="0.3">
      <c r="A1204"/>
      <c r="B1204" s="4" t="e">
        <f>VLOOKUP(A1204,DO_Itemwise!A:G,2,FALSE)</f>
        <v>#N/A</v>
      </c>
      <c r="C1204" s="6" t="e">
        <f>VLOOKUP(A1204,DO_Itemwise!A:G,3,FALSE)</f>
        <v>#N/A</v>
      </c>
      <c r="D1204" t="e">
        <f>VLOOKUP(A1204,DO_Itemwise!A:G,4,FALSE)</f>
        <v>#N/A</v>
      </c>
      <c r="E1204" t="e">
        <f>VLOOKUP(A1204,CustomerDetail!A:E,5,0)</f>
        <v>#N/A</v>
      </c>
      <c r="F1204" s="6" t="e">
        <f>VLOOKUP(E1204,Mob.SalesPersons!C:D,2,0)</f>
        <v>#N/A</v>
      </c>
      <c r="G1204" t="str">
        <f>IFERROR(VLOOKUP(D1204,CUSTOMER!A:B,2,FALSE),"None")</f>
        <v>None</v>
      </c>
      <c r="H1204" t="e">
        <f>VLOOKUP(A1204,CustomerDetail!A:F,6,0)</f>
        <v>#N/A</v>
      </c>
      <c r="I1204" t="e">
        <f>VLOOKUP(A1204,CustomerDetail!A:G,7,0)</f>
        <v>#N/A</v>
      </c>
      <c r="J1204" t="e">
        <f>VLOOKUP(E1204,Mob.SalesPersons!C:E,3,0)</f>
        <v>#N/A</v>
      </c>
    </row>
    <row r="1205" spans="1:10" x14ac:dyDescent="0.3">
      <c r="A1205"/>
      <c r="B1205" s="4" t="e">
        <f>VLOOKUP(A1205,DO_Itemwise!A:G,2,FALSE)</f>
        <v>#N/A</v>
      </c>
      <c r="C1205" s="6" t="e">
        <f>VLOOKUP(A1205,DO_Itemwise!A:G,3,FALSE)</f>
        <v>#N/A</v>
      </c>
      <c r="D1205" t="e">
        <f>VLOOKUP(A1205,DO_Itemwise!A:G,4,FALSE)</f>
        <v>#N/A</v>
      </c>
      <c r="E1205" t="e">
        <f>VLOOKUP(A1205,CustomerDetail!A:E,5,0)</f>
        <v>#N/A</v>
      </c>
      <c r="F1205" s="6" t="e">
        <f>VLOOKUP(E1205,Mob.SalesPersons!C:D,2,0)</f>
        <v>#N/A</v>
      </c>
      <c r="G1205" t="str">
        <f>IFERROR(VLOOKUP(D1205,CUSTOMER!A:B,2,FALSE),"None")</f>
        <v>None</v>
      </c>
      <c r="H1205" t="e">
        <f>VLOOKUP(A1205,CustomerDetail!A:F,6,0)</f>
        <v>#N/A</v>
      </c>
      <c r="I1205" t="e">
        <f>VLOOKUP(A1205,CustomerDetail!A:G,7,0)</f>
        <v>#N/A</v>
      </c>
      <c r="J1205" t="e">
        <f>VLOOKUP(E1205,Mob.SalesPersons!C:E,3,0)</f>
        <v>#N/A</v>
      </c>
    </row>
    <row r="1206" spans="1:10" x14ac:dyDescent="0.3">
      <c r="A1206"/>
      <c r="B1206" s="4" t="e">
        <f>VLOOKUP(A1206,DO_Itemwise!A:G,2,FALSE)</f>
        <v>#N/A</v>
      </c>
      <c r="C1206" s="6" t="e">
        <f>VLOOKUP(A1206,DO_Itemwise!A:G,3,FALSE)</f>
        <v>#N/A</v>
      </c>
      <c r="D1206" t="e">
        <f>VLOOKUP(A1206,DO_Itemwise!A:G,4,FALSE)</f>
        <v>#N/A</v>
      </c>
      <c r="E1206" t="e">
        <f>VLOOKUP(A1206,CustomerDetail!A:E,5,0)</f>
        <v>#N/A</v>
      </c>
      <c r="F1206" s="6" t="e">
        <f>VLOOKUP(E1206,Mob.SalesPersons!C:D,2,0)</f>
        <v>#N/A</v>
      </c>
      <c r="G1206" t="str">
        <f>IFERROR(VLOOKUP(D1206,CUSTOMER!A:B,2,FALSE),"None")</f>
        <v>None</v>
      </c>
      <c r="H1206" t="e">
        <f>VLOOKUP(A1206,CustomerDetail!A:F,6,0)</f>
        <v>#N/A</v>
      </c>
      <c r="I1206" t="e">
        <f>VLOOKUP(A1206,CustomerDetail!A:G,7,0)</f>
        <v>#N/A</v>
      </c>
      <c r="J1206" t="e">
        <f>VLOOKUP(E1206,Mob.SalesPersons!C:E,3,0)</f>
        <v>#N/A</v>
      </c>
    </row>
    <row r="1207" spans="1:10" x14ac:dyDescent="0.3">
      <c r="A1207"/>
      <c r="B1207" s="4" t="e">
        <f>VLOOKUP(A1207,DO_Itemwise!A:G,2,FALSE)</f>
        <v>#N/A</v>
      </c>
      <c r="C1207" s="6" t="e">
        <f>VLOOKUP(A1207,DO_Itemwise!A:G,3,FALSE)</f>
        <v>#N/A</v>
      </c>
      <c r="D1207" t="e">
        <f>VLOOKUP(A1207,DO_Itemwise!A:G,4,FALSE)</f>
        <v>#N/A</v>
      </c>
      <c r="E1207" t="e">
        <f>VLOOKUP(A1207,CustomerDetail!A:E,5,0)</f>
        <v>#N/A</v>
      </c>
      <c r="F1207" s="6" t="e">
        <f>VLOOKUP(E1207,Mob.SalesPersons!C:D,2,0)</f>
        <v>#N/A</v>
      </c>
      <c r="G1207" t="str">
        <f>IFERROR(VLOOKUP(D1207,CUSTOMER!A:B,2,FALSE),"None")</f>
        <v>None</v>
      </c>
      <c r="H1207" t="e">
        <f>VLOOKUP(A1207,CustomerDetail!A:F,6,0)</f>
        <v>#N/A</v>
      </c>
      <c r="I1207" t="e">
        <f>VLOOKUP(A1207,CustomerDetail!A:G,7,0)</f>
        <v>#N/A</v>
      </c>
      <c r="J1207" t="e">
        <f>VLOOKUP(E1207,Mob.SalesPersons!C:E,3,0)</f>
        <v>#N/A</v>
      </c>
    </row>
    <row r="1208" spans="1:10" x14ac:dyDescent="0.3">
      <c r="A1208"/>
      <c r="B1208" s="4" t="e">
        <f>VLOOKUP(A1208,DO_Itemwise!A:G,2,FALSE)</f>
        <v>#N/A</v>
      </c>
      <c r="C1208" s="6" t="e">
        <f>VLOOKUP(A1208,DO_Itemwise!A:G,3,FALSE)</f>
        <v>#N/A</v>
      </c>
      <c r="D1208" t="e">
        <f>VLOOKUP(A1208,DO_Itemwise!A:G,4,FALSE)</f>
        <v>#N/A</v>
      </c>
      <c r="E1208" t="e">
        <f>VLOOKUP(A1208,CustomerDetail!A:E,5,0)</f>
        <v>#N/A</v>
      </c>
      <c r="F1208" s="6" t="e">
        <f>VLOOKUP(E1208,Mob.SalesPersons!C:D,2,0)</f>
        <v>#N/A</v>
      </c>
      <c r="G1208" t="str">
        <f>IFERROR(VLOOKUP(D1208,CUSTOMER!A:B,2,FALSE),"None")</f>
        <v>None</v>
      </c>
      <c r="H1208" t="e">
        <f>VLOOKUP(A1208,CustomerDetail!A:F,6,0)</f>
        <v>#N/A</v>
      </c>
      <c r="I1208" t="e">
        <f>VLOOKUP(A1208,CustomerDetail!A:G,7,0)</f>
        <v>#N/A</v>
      </c>
      <c r="J1208" t="e">
        <f>VLOOKUP(E1208,Mob.SalesPersons!C:E,3,0)</f>
        <v>#N/A</v>
      </c>
    </row>
    <row r="1209" spans="1:10" x14ac:dyDescent="0.3">
      <c r="A1209"/>
      <c r="B1209" s="4" t="e">
        <f>VLOOKUP(A1209,DO_Itemwise!A:G,2,FALSE)</f>
        <v>#N/A</v>
      </c>
      <c r="C1209" s="6" t="e">
        <f>VLOOKUP(A1209,DO_Itemwise!A:G,3,FALSE)</f>
        <v>#N/A</v>
      </c>
      <c r="D1209" t="e">
        <f>VLOOKUP(A1209,DO_Itemwise!A:G,4,FALSE)</f>
        <v>#N/A</v>
      </c>
      <c r="E1209" t="e">
        <f>VLOOKUP(A1209,CustomerDetail!A:E,5,0)</f>
        <v>#N/A</v>
      </c>
      <c r="F1209" s="6" t="e">
        <f>VLOOKUP(E1209,Mob.SalesPersons!C:D,2,0)</f>
        <v>#N/A</v>
      </c>
      <c r="G1209" t="str">
        <f>IFERROR(VLOOKUP(D1209,CUSTOMER!A:B,2,FALSE),"None")</f>
        <v>None</v>
      </c>
      <c r="H1209" t="e">
        <f>VLOOKUP(A1209,CustomerDetail!A:F,6,0)</f>
        <v>#N/A</v>
      </c>
      <c r="I1209" t="e">
        <f>VLOOKUP(A1209,CustomerDetail!A:G,7,0)</f>
        <v>#N/A</v>
      </c>
      <c r="J1209" t="e">
        <f>VLOOKUP(E1209,Mob.SalesPersons!C:E,3,0)</f>
        <v>#N/A</v>
      </c>
    </row>
    <row r="1210" spans="1:10" x14ac:dyDescent="0.3">
      <c r="A1210"/>
      <c r="B1210" s="4" t="e">
        <f>VLOOKUP(A1210,DO_Itemwise!A:G,2,FALSE)</f>
        <v>#N/A</v>
      </c>
      <c r="C1210" s="6" t="e">
        <f>VLOOKUP(A1210,DO_Itemwise!A:G,3,FALSE)</f>
        <v>#N/A</v>
      </c>
      <c r="D1210" t="e">
        <f>VLOOKUP(A1210,DO_Itemwise!A:G,4,FALSE)</f>
        <v>#N/A</v>
      </c>
      <c r="E1210" t="e">
        <f>VLOOKUP(A1210,CustomerDetail!A:E,5,0)</f>
        <v>#N/A</v>
      </c>
      <c r="F1210" s="6" t="e">
        <f>VLOOKUP(E1210,Mob.SalesPersons!C:D,2,0)</f>
        <v>#N/A</v>
      </c>
      <c r="G1210" t="str">
        <f>IFERROR(VLOOKUP(D1210,CUSTOMER!A:B,2,FALSE),"None")</f>
        <v>None</v>
      </c>
      <c r="H1210" t="e">
        <f>VLOOKUP(A1210,CustomerDetail!A:F,6,0)</f>
        <v>#N/A</v>
      </c>
      <c r="I1210" t="e">
        <f>VLOOKUP(A1210,CustomerDetail!A:G,7,0)</f>
        <v>#N/A</v>
      </c>
      <c r="J1210" t="e">
        <f>VLOOKUP(E1210,Mob.SalesPersons!C:E,3,0)</f>
        <v>#N/A</v>
      </c>
    </row>
    <row r="1211" spans="1:10" x14ac:dyDescent="0.3">
      <c r="A1211"/>
      <c r="B1211" s="4" t="e">
        <f>VLOOKUP(A1211,DO_Itemwise!A:G,2,FALSE)</f>
        <v>#N/A</v>
      </c>
      <c r="C1211" s="6" t="e">
        <f>VLOOKUP(A1211,DO_Itemwise!A:G,3,FALSE)</f>
        <v>#N/A</v>
      </c>
      <c r="D1211" t="e">
        <f>VLOOKUP(A1211,DO_Itemwise!A:G,4,FALSE)</f>
        <v>#N/A</v>
      </c>
      <c r="E1211" t="e">
        <f>VLOOKUP(A1211,CustomerDetail!A:E,5,0)</f>
        <v>#N/A</v>
      </c>
      <c r="F1211" s="6" t="e">
        <f>VLOOKUP(E1211,Mob.SalesPersons!C:D,2,0)</f>
        <v>#N/A</v>
      </c>
      <c r="G1211" t="str">
        <f>IFERROR(VLOOKUP(D1211,CUSTOMER!A:B,2,FALSE),"None")</f>
        <v>None</v>
      </c>
      <c r="H1211" t="e">
        <f>VLOOKUP(A1211,CustomerDetail!A:F,6,0)</f>
        <v>#N/A</v>
      </c>
      <c r="I1211" t="e">
        <f>VLOOKUP(A1211,CustomerDetail!A:G,7,0)</f>
        <v>#N/A</v>
      </c>
      <c r="J1211" t="e">
        <f>VLOOKUP(E1211,Mob.SalesPersons!C:E,3,0)</f>
        <v>#N/A</v>
      </c>
    </row>
    <row r="1212" spans="1:10" x14ac:dyDescent="0.3">
      <c r="A1212"/>
      <c r="B1212" s="4" t="e">
        <f>VLOOKUP(A1212,DO_Itemwise!A:G,2,FALSE)</f>
        <v>#N/A</v>
      </c>
      <c r="C1212" s="6" t="e">
        <f>VLOOKUP(A1212,DO_Itemwise!A:G,3,FALSE)</f>
        <v>#N/A</v>
      </c>
      <c r="D1212" t="e">
        <f>VLOOKUP(A1212,DO_Itemwise!A:G,4,FALSE)</f>
        <v>#N/A</v>
      </c>
      <c r="E1212" t="e">
        <f>VLOOKUP(A1212,CustomerDetail!A:E,5,0)</f>
        <v>#N/A</v>
      </c>
      <c r="F1212" s="6" t="e">
        <f>VLOOKUP(E1212,Mob.SalesPersons!C:D,2,0)</f>
        <v>#N/A</v>
      </c>
      <c r="G1212" t="str">
        <f>IFERROR(VLOOKUP(D1212,CUSTOMER!A:B,2,FALSE),"None")</f>
        <v>None</v>
      </c>
      <c r="H1212" t="e">
        <f>VLOOKUP(A1212,CustomerDetail!A:F,6,0)</f>
        <v>#N/A</v>
      </c>
      <c r="I1212" t="e">
        <f>VLOOKUP(A1212,CustomerDetail!A:G,7,0)</f>
        <v>#N/A</v>
      </c>
      <c r="J1212" t="e">
        <f>VLOOKUP(E1212,Mob.SalesPersons!C:E,3,0)</f>
        <v>#N/A</v>
      </c>
    </row>
    <row r="1213" spans="1:10" x14ac:dyDescent="0.3">
      <c r="A1213"/>
      <c r="B1213" s="4" t="e">
        <f>VLOOKUP(A1213,DO_Itemwise!A:G,2,FALSE)</f>
        <v>#N/A</v>
      </c>
      <c r="C1213" s="6" t="e">
        <f>VLOOKUP(A1213,DO_Itemwise!A:G,3,FALSE)</f>
        <v>#N/A</v>
      </c>
      <c r="D1213" t="e">
        <f>VLOOKUP(A1213,DO_Itemwise!A:G,4,FALSE)</f>
        <v>#N/A</v>
      </c>
      <c r="E1213" t="e">
        <f>VLOOKUP(A1213,CustomerDetail!A:E,5,0)</f>
        <v>#N/A</v>
      </c>
      <c r="F1213" s="6" t="e">
        <f>VLOOKUP(E1213,Mob.SalesPersons!C:D,2,0)</f>
        <v>#N/A</v>
      </c>
      <c r="G1213" t="str">
        <f>IFERROR(VLOOKUP(D1213,CUSTOMER!A:B,2,FALSE),"None")</f>
        <v>None</v>
      </c>
      <c r="H1213" t="e">
        <f>VLOOKUP(A1213,CustomerDetail!A:F,6,0)</f>
        <v>#N/A</v>
      </c>
      <c r="I1213" t="e">
        <f>VLOOKUP(A1213,CustomerDetail!A:G,7,0)</f>
        <v>#N/A</v>
      </c>
      <c r="J1213" t="e">
        <f>VLOOKUP(E1213,Mob.SalesPersons!C:E,3,0)</f>
        <v>#N/A</v>
      </c>
    </row>
    <row r="1214" spans="1:10" x14ac:dyDescent="0.3">
      <c r="A1214"/>
      <c r="B1214" s="4" t="e">
        <f>VLOOKUP(A1214,DO_Itemwise!A:G,2,FALSE)</f>
        <v>#N/A</v>
      </c>
      <c r="C1214" s="6" t="e">
        <f>VLOOKUP(A1214,DO_Itemwise!A:G,3,FALSE)</f>
        <v>#N/A</v>
      </c>
      <c r="D1214" t="e">
        <f>VLOOKUP(A1214,DO_Itemwise!A:G,4,FALSE)</f>
        <v>#N/A</v>
      </c>
      <c r="E1214" t="e">
        <f>VLOOKUP(A1214,CustomerDetail!A:E,5,0)</f>
        <v>#N/A</v>
      </c>
      <c r="F1214" s="6" t="e">
        <f>VLOOKUP(E1214,Mob.SalesPersons!C:D,2,0)</f>
        <v>#N/A</v>
      </c>
      <c r="G1214" t="str">
        <f>IFERROR(VLOOKUP(D1214,CUSTOMER!A:B,2,FALSE),"None")</f>
        <v>None</v>
      </c>
      <c r="H1214" t="e">
        <f>VLOOKUP(A1214,CustomerDetail!A:F,6,0)</f>
        <v>#N/A</v>
      </c>
      <c r="I1214" t="e">
        <f>VLOOKUP(A1214,CustomerDetail!A:G,7,0)</f>
        <v>#N/A</v>
      </c>
      <c r="J1214" t="e">
        <f>VLOOKUP(E1214,Mob.SalesPersons!C:E,3,0)</f>
        <v>#N/A</v>
      </c>
    </row>
    <row r="1215" spans="1:10" x14ac:dyDescent="0.3">
      <c r="A1215"/>
      <c r="B1215" s="4" t="e">
        <f>VLOOKUP(A1215,DO_Itemwise!A:G,2,FALSE)</f>
        <v>#N/A</v>
      </c>
      <c r="C1215" s="6" t="e">
        <f>VLOOKUP(A1215,DO_Itemwise!A:G,3,FALSE)</f>
        <v>#N/A</v>
      </c>
      <c r="D1215" t="e">
        <f>VLOOKUP(A1215,DO_Itemwise!A:G,4,FALSE)</f>
        <v>#N/A</v>
      </c>
      <c r="E1215" t="e">
        <f>VLOOKUP(A1215,CustomerDetail!A:E,5,0)</f>
        <v>#N/A</v>
      </c>
      <c r="F1215" s="6" t="e">
        <f>VLOOKUP(E1215,Mob.SalesPersons!C:D,2,0)</f>
        <v>#N/A</v>
      </c>
      <c r="G1215" t="str">
        <f>IFERROR(VLOOKUP(D1215,CUSTOMER!A:B,2,FALSE),"None")</f>
        <v>None</v>
      </c>
      <c r="H1215" t="e">
        <f>VLOOKUP(A1215,CustomerDetail!A:F,6,0)</f>
        <v>#N/A</v>
      </c>
      <c r="I1215" t="e">
        <f>VLOOKUP(A1215,CustomerDetail!A:G,7,0)</f>
        <v>#N/A</v>
      </c>
      <c r="J1215" t="e">
        <f>VLOOKUP(E1215,Mob.SalesPersons!C:E,3,0)</f>
        <v>#N/A</v>
      </c>
    </row>
    <row r="1216" spans="1:10" x14ac:dyDescent="0.3">
      <c r="A1216"/>
      <c r="B1216" s="4" t="e">
        <f>VLOOKUP(A1216,DO_Itemwise!A:G,2,FALSE)</f>
        <v>#N/A</v>
      </c>
      <c r="C1216" s="6" t="e">
        <f>VLOOKUP(A1216,DO_Itemwise!A:G,3,FALSE)</f>
        <v>#N/A</v>
      </c>
      <c r="D1216" t="e">
        <f>VLOOKUP(A1216,DO_Itemwise!A:G,4,FALSE)</f>
        <v>#N/A</v>
      </c>
      <c r="E1216" t="e">
        <f>VLOOKUP(A1216,CustomerDetail!A:E,5,0)</f>
        <v>#N/A</v>
      </c>
      <c r="F1216" s="6" t="e">
        <f>VLOOKUP(E1216,Mob.SalesPersons!C:D,2,0)</f>
        <v>#N/A</v>
      </c>
      <c r="G1216" t="str">
        <f>IFERROR(VLOOKUP(D1216,CUSTOMER!A:B,2,FALSE),"None")</f>
        <v>None</v>
      </c>
      <c r="H1216" t="e">
        <f>VLOOKUP(A1216,CustomerDetail!A:F,6,0)</f>
        <v>#N/A</v>
      </c>
      <c r="I1216" t="e">
        <f>VLOOKUP(A1216,CustomerDetail!A:G,7,0)</f>
        <v>#N/A</v>
      </c>
      <c r="J1216" t="e">
        <f>VLOOKUP(E1216,Mob.SalesPersons!C:E,3,0)</f>
        <v>#N/A</v>
      </c>
    </row>
    <row r="1217" spans="1:10" x14ac:dyDescent="0.3">
      <c r="A1217"/>
      <c r="B1217" s="4" t="e">
        <f>VLOOKUP(A1217,DO_Itemwise!A:G,2,FALSE)</f>
        <v>#N/A</v>
      </c>
      <c r="C1217" s="6" t="e">
        <f>VLOOKUP(A1217,DO_Itemwise!A:G,3,FALSE)</f>
        <v>#N/A</v>
      </c>
      <c r="D1217" t="e">
        <f>VLOOKUP(A1217,DO_Itemwise!A:G,4,FALSE)</f>
        <v>#N/A</v>
      </c>
      <c r="E1217" t="e">
        <f>VLOOKUP(A1217,CustomerDetail!A:E,5,0)</f>
        <v>#N/A</v>
      </c>
      <c r="F1217" s="6" t="e">
        <f>VLOOKUP(E1217,Mob.SalesPersons!C:D,2,0)</f>
        <v>#N/A</v>
      </c>
      <c r="G1217" t="str">
        <f>IFERROR(VLOOKUP(D1217,CUSTOMER!A:B,2,FALSE),"None")</f>
        <v>None</v>
      </c>
      <c r="H1217" t="e">
        <f>VLOOKUP(A1217,CustomerDetail!A:F,6,0)</f>
        <v>#N/A</v>
      </c>
      <c r="I1217" t="e">
        <f>VLOOKUP(A1217,CustomerDetail!A:G,7,0)</f>
        <v>#N/A</v>
      </c>
      <c r="J1217" t="e">
        <f>VLOOKUP(E1217,Mob.SalesPersons!C:E,3,0)</f>
        <v>#N/A</v>
      </c>
    </row>
    <row r="1218" spans="1:10" x14ac:dyDescent="0.3">
      <c r="A1218"/>
      <c r="B1218" s="4" t="e">
        <f>VLOOKUP(A1218,DO_Itemwise!A:G,2,FALSE)</f>
        <v>#N/A</v>
      </c>
      <c r="C1218" s="6" t="e">
        <f>VLOOKUP(A1218,DO_Itemwise!A:G,3,FALSE)</f>
        <v>#N/A</v>
      </c>
      <c r="D1218" t="e">
        <f>VLOOKUP(A1218,DO_Itemwise!A:G,4,FALSE)</f>
        <v>#N/A</v>
      </c>
      <c r="E1218" t="e">
        <f>VLOOKUP(A1218,CustomerDetail!A:E,5,0)</f>
        <v>#N/A</v>
      </c>
      <c r="F1218" s="6" t="e">
        <f>VLOOKUP(E1218,Mob.SalesPersons!C:D,2,0)</f>
        <v>#N/A</v>
      </c>
      <c r="G1218" t="str">
        <f>IFERROR(VLOOKUP(D1218,CUSTOMER!A:B,2,FALSE),"None")</f>
        <v>None</v>
      </c>
      <c r="H1218" t="e">
        <f>VLOOKUP(A1218,CustomerDetail!A:F,6,0)</f>
        <v>#N/A</v>
      </c>
      <c r="I1218" t="e">
        <f>VLOOKUP(A1218,CustomerDetail!A:G,7,0)</f>
        <v>#N/A</v>
      </c>
      <c r="J1218" t="e">
        <f>VLOOKUP(E1218,Mob.SalesPersons!C:E,3,0)</f>
        <v>#N/A</v>
      </c>
    </row>
    <row r="1219" spans="1:10" x14ac:dyDescent="0.3">
      <c r="A1219"/>
      <c r="B1219" s="4" t="e">
        <f>VLOOKUP(A1219,DO_Itemwise!A:G,2,FALSE)</f>
        <v>#N/A</v>
      </c>
      <c r="C1219" s="6" t="e">
        <f>VLOOKUP(A1219,DO_Itemwise!A:G,3,FALSE)</f>
        <v>#N/A</v>
      </c>
      <c r="D1219" t="e">
        <f>VLOOKUP(A1219,DO_Itemwise!A:G,4,FALSE)</f>
        <v>#N/A</v>
      </c>
      <c r="E1219" t="e">
        <f>VLOOKUP(A1219,CustomerDetail!A:E,5,0)</f>
        <v>#N/A</v>
      </c>
      <c r="F1219" s="6" t="e">
        <f>VLOOKUP(E1219,Mob.SalesPersons!C:D,2,0)</f>
        <v>#N/A</v>
      </c>
      <c r="G1219" t="str">
        <f>IFERROR(VLOOKUP(D1219,CUSTOMER!A:B,2,FALSE),"None")</f>
        <v>None</v>
      </c>
      <c r="H1219" t="e">
        <f>VLOOKUP(A1219,CustomerDetail!A:F,6,0)</f>
        <v>#N/A</v>
      </c>
      <c r="I1219" t="e">
        <f>VLOOKUP(A1219,CustomerDetail!A:G,7,0)</f>
        <v>#N/A</v>
      </c>
      <c r="J1219" t="e">
        <f>VLOOKUP(E1219,Mob.SalesPersons!C:E,3,0)</f>
        <v>#N/A</v>
      </c>
    </row>
    <row r="1220" spans="1:10" x14ac:dyDescent="0.3">
      <c r="A1220"/>
      <c r="B1220" s="4" t="e">
        <f>VLOOKUP(A1220,DO_Itemwise!A:G,2,FALSE)</f>
        <v>#N/A</v>
      </c>
      <c r="C1220" s="6" t="e">
        <f>VLOOKUP(A1220,DO_Itemwise!A:G,3,FALSE)</f>
        <v>#N/A</v>
      </c>
      <c r="D1220" t="e">
        <f>VLOOKUP(A1220,DO_Itemwise!A:G,4,FALSE)</f>
        <v>#N/A</v>
      </c>
      <c r="E1220" t="e">
        <f>VLOOKUP(A1220,CustomerDetail!A:E,5,0)</f>
        <v>#N/A</v>
      </c>
      <c r="F1220" s="6" t="e">
        <f>VLOOKUP(E1220,Mob.SalesPersons!C:D,2,0)</f>
        <v>#N/A</v>
      </c>
      <c r="G1220" t="str">
        <f>IFERROR(VLOOKUP(D1220,CUSTOMER!A:B,2,FALSE),"None")</f>
        <v>None</v>
      </c>
      <c r="H1220" t="e">
        <f>VLOOKUP(A1220,CustomerDetail!A:F,6,0)</f>
        <v>#N/A</v>
      </c>
      <c r="I1220" t="e">
        <f>VLOOKUP(A1220,CustomerDetail!A:G,7,0)</f>
        <v>#N/A</v>
      </c>
      <c r="J1220" t="e">
        <f>VLOOKUP(E1220,Mob.SalesPersons!C:E,3,0)</f>
        <v>#N/A</v>
      </c>
    </row>
    <row r="1221" spans="1:10" x14ac:dyDescent="0.3">
      <c r="A1221"/>
      <c r="B1221" s="4" t="e">
        <f>VLOOKUP(A1221,DO_Itemwise!A:G,2,FALSE)</f>
        <v>#N/A</v>
      </c>
      <c r="C1221" s="6" t="e">
        <f>VLOOKUP(A1221,DO_Itemwise!A:G,3,FALSE)</f>
        <v>#N/A</v>
      </c>
      <c r="D1221" t="e">
        <f>VLOOKUP(A1221,DO_Itemwise!A:G,4,FALSE)</f>
        <v>#N/A</v>
      </c>
      <c r="E1221" t="e">
        <f>VLOOKUP(A1221,CustomerDetail!A:E,5,0)</f>
        <v>#N/A</v>
      </c>
      <c r="F1221" s="6" t="e">
        <f>VLOOKUP(E1221,Mob.SalesPersons!C:D,2,0)</f>
        <v>#N/A</v>
      </c>
      <c r="G1221" t="str">
        <f>IFERROR(VLOOKUP(D1221,CUSTOMER!A:B,2,FALSE),"None")</f>
        <v>None</v>
      </c>
      <c r="H1221" t="e">
        <f>VLOOKUP(A1221,CustomerDetail!A:F,6,0)</f>
        <v>#N/A</v>
      </c>
      <c r="I1221" t="e">
        <f>VLOOKUP(A1221,CustomerDetail!A:G,7,0)</f>
        <v>#N/A</v>
      </c>
      <c r="J1221" t="e">
        <f>VLOOKUP(E1221,Mob.SalesPersons!C:E,3,0)</f>
        <v>#N/A</v>
      </c>
    </row>
    <row r="1222" spans="1:10" x14ac:dyDescent="0.3">
      <c r="A1222"/>
      <c r="B1222" s="4" t="e">
        <f>VLOOKUP(A1222,DO_Itemwise!A:G,2,FALSE)</f>
        <v>#N/A</v>
      </c>
      <c r="C1222" s="6" t="e">
        <f>VLOOKUP(A1222,DO_Itemwise!A:G,3,FALSE)</f>
        <v>#N/A</v>
      </c>
      <c r="D1222" t="e">
        <f>VLOOKUP(A1222,DO_Itemwise!A:G,4,FALSE)</f>
        <v>#N/A</v>
      </c>
      <c r="E1222" t="e">
        <f>VLOOKUP(A1222,CustomerDetail!A:E,5,0)</f>
        <v>#N/A</v>
      </c>
      <c r="F1222" s="6" t="e">
        <f>VLOOKUP(E1222,Mob.SalesPersons!C:D,2,0)</f>
        <v>#N/A</v>
      </c>
      <c r="G1222" t="str">
        <f>IFERROR(VLOOKUP(D1222,CUSTOMER!A:B,2,FALSE),"None")</f>
        <v>None</v>
      </c>
      <c r="H1222" t="e">
        <f>VLOOKUP(A1222,CustomerDetail!A:F,6,0)</f>
        <v>#N/A</v>
      </c>
      <c r="I1222" t="e">
        <f>VLOOKUP(A1222,CustomerDetail!A:G,7,0)</f>
        <v>#N/A</v>
      </c>
      <c r="J1222" t="e">
        <f>VLOOKUP(E1222,Mob.SalesPersons!C:E,3,0)</f>
        <v>#N/A</v>
      </c>
    </row>
    <row r="1223" spans="1:10" x14ac:dyDescent="0.3">
      <c r="A1223"/>
      <c r="B1223" s="4" t="e">
        <f>VLOOKUP(A1223,DO_Itemwise!A:G,2,FALSE)</f>
        <v>#N/A</v>
      </c>
      <c r="C1223" s="6" t="e">
        <f>VLOOKUP(A1223,DO_Itemwise!A:G,3,FALSE)</f>
        <v>#N/A</v>
      </c>
      <c r="D1223" t="e">
        <f>VLOOKUP(A1223,DO_Itemwise!A:G,4,FALSE)</f>
        <v>#N/A</v>
      </c>
      <c r="E1223" t="e">
        <f>VLOOKUP(A1223,CustomerDetail!A:E,5,0)</f>
        <v>#N/A</v>
      </c>
      <c r="F1223" s="6" t="e">
        <f>VLOOKUP(E1223,Mob.SalesPersons!C:D,2,0)</f>
        <v>#N/A</v>
      </c>
      <c r="G1223" t="str">
        <f>IFERROR(VLOOKUP(D1223,CUSTOMER!A:B,2,FALSE),"None")</f>
        <v>None</v>
      </c>
      <c r="H1223" t="e">
        <f>VLOOKUP(A1223,CustomerDetail!A:F,6,0)</f>
        <v>#N/A</v>
      </c>
      <c r="I1223" t="e">
        <f>VLOOKUP(A1223,CustomerDetail!A:G,7,0)</f>
        <v>#N/A</v>
      </c>
      <c r="J1223" t="e">
        <f>VLOOKUP(E1223,Mob.SalesPersons!C:E,3,0)</f>
        <v>#N/A</v>
      </c>
    </row>
    <row r="1224" spans="1:10" x14ac:dyDescent="0.3">
      <c r="A1224"/>
      <c r="B1224" s="4" t="e">
        <f>VLOOKUP(A1224,DO_Itemwise!A:G,2,FALSE)</f>
        <v>#N/A</v>
      </c>
      <c r="C1224" s="6" t="e">
        <f>VLOOKUP(A1224,DO_Itemwise!A:G,3,FALSE)</f>
        <v>#N/A</v>
      </c>
      <c r="D1224" t="e">
        <f>VLOOKUP(A1224,DO_Itemwise!A:G,4,FALSE)</f>
        <v>#N/A</v>
      </c>
      <c r="E1224" t="e">
        <f>VLOOKUP(A1224,CustomerDetail!A:E,5,0)</f>
        <v>#N/A</v>
      </c>
      <c r="F1224" s="6" t="e">
        <f>VLOOKUP(E1224,Mob.SalesPersons!C:D,2,0)</f>
        <v>#N/A</v>
      </c>
      <c r="G1224" t="str">
        <f>IFERROR(VLOOKUP(D1224,CUSTOMER!A:B,2,FALSE),"None")</f>
        <v>None</v>
      </c>
      <c r="H1224" t="e">
        <f>VLOOKUP(A1224,CustomerDetail!A:F,6,0)</f>
        <v>#N/A</v>
      </c>
      <c r="I1224" t="e">
        <f>VLOOKUP(A1224,CustomerDetail!A:G,7,0)</f>
        <v>#N/A</v>
      </c>
      <c r="J1224" t="e">
        <f>VLOOKUP(E1224,Mob.SalesPersons!C:E,3,0)</f>
        <v>#N/A</v>
      </c>
    </row>
    <row r="1225" spans="1:10" x14ac:dyDescent="0.3">
      <c r="A1225"/>
      <c r="B1225" s="4" t="e">
        <f>VLOOKUP(A1225,DO_Itemwise!A:G,2,FALSE)</f>
        <v>#N/A</v>
      </c>
      <c r="C1225" s="6" t="e">
        <f>VLOOKUP(A1225,DO_Itemwise!A:G,3,FALSE)</f>
        <v>#N/A</v>
      </c>
      <c r="D1225" t="e">
        <f>VLOOKUP(A1225,DO_Itemwise!A:G,4,FALSE)</f>
        <v>#N/A</v>
      </c>
      <c r="E1225" t="e">
        <f>VLOOKUP(A1225,CustomerDetail!A:E,5,0)</f>
        <v>#N/A</v>
      </c>
      <c r="F1225" s="6" t="e">
        <f>VLOOKUP(E1225,Mob.SalesPersons!C:D,2,0)</f>
        <v>#N/A</v>
      </c>
      <c r="G1225" t="str">
        <f>IFERROR(VLOOKUP(D1225,CUSTOMER!A:B,2,FALSE),"None")</f>
        <v>None</v>
      </c>
      <c r="H1225" t="e">
        <f>VLOOKUP(A1225,CustomerDetail!A:F,6,0)</f>
        <v>#N/A</v>
      </c>
      <c r="I1225" t="e">
        <f>VLOOKUP(A1225,CustomerDetail!A:G,7,0)</f>
        <v>#N/A</v>
      </c>
      <c r="J1225" t="e">
        <f>VLOOKUP(E1225,Mob.SalesPersons!C:E,3,0)</f>
        <v>#N/A</v>
      </c>
    </row>
    <row r="1226" spans="1:10" x14ac:dyDescent="0.3">
      <c r="A1226"/>
      <c r="B1226" s="4" t="e">
        <f>VLOOKUP(A1226,DO_Itemwise!A:G,2,FALSE)</f>
        <v>#N/A</v>
      </c>
      <c r="C1226" s="6" t="e">
        <f>VLOOKUP(A1226,DO_Itemwise!A:G,3,FALSE)</f>
        <v>#N/A</v>
      </c>
      <c r="D1226" t="e">
        <f>VLOOKUP(A1226,DO_Itemwise!A:G,4,FALSE)</f>
        <v>#N/A</v>
      </c>
      <c r="E1226" t="e">
        <f>VLOOKUP(A1226,CustomerDetail!A:E,5,0)</f>
        <v>#N/A</v>
      </c>
      <c r="F1226" s="6" t="e">
        <f>VLOOKUP(E1226,Mob.SalesPersons!C:D,2,0)</f>
        <v>#N/A</v>
      </c>
      <c r="G1226" t="str">
        <f>IFERROR(VLOOKUP(D1226,CUSTOMER!A:B,2,FALSE),"None")</f>
        <v>None</v>
      </c>
      <c r="H1226" t="e">
        <f>VLOOKUP(A1226,CustomerDetail!A:F,6,0)</f>
        <v>#N/A</v>
      </c>
      <c r="I1226" t="e">
        <f>VLOOKUP(A1226,CustomerDetail!A:G,7,0)</f>
        <v>#N/A</v>
      </c>
      <c r="J1226" t="e">
        <f>VLOOKUP(E1226,Mob.SalesPersons!C:E,3,0)</f>
        <v>#N/A</v>
      </c>
    </row>
    <row r="1227" spans="1:10" x14ac:dyDescent="0.3">
      <c r="A1227"/>
      <c r="B1227" s="4" t="e">
        <f>VLOOKUP(A1227,DO_Itemwise!A:G,2,FALSE)</f>
        <v>#N/A</v>
      </c>
      <c r="C1227" s="6" t="e">
        <f>VLOOKUP(A1227,DO_Itemwise!A:G,3,FALSE)</f>
        <v>#N/A</v>
      </c>
      <c r="D1227" t="e">
        <f>VLOOKUP(A1227,DO_Itemwise!A:G,4,FALSE)</f>
        <v>#N/A</v>
      </c>
      <c r="E1227" t="e">
        <f>VLOOKUP(A1227,CustomerDetail!A:E,5,0)</f>
        <v>#N/A</v>
      </c>
      <c r="F1227" s="6" t="e">
        <f>VLOOKUP(E1227,Mob.SalesPersons!C:D,2,0)</f>
        <v>#N/A</v>
      </c>
      <c r="G1227" t="str">
        <f>IFERROR(VLOOKUP(D1227,CUSTOMER!A:B,2,FALSE),"None")</f>
        <v>None</v>
      </c>
      <c r="H1227" t="e">
        <f>VLOOKUP(A1227,CustomerDetail!A:F,6,0)</f>
        <v>#N/A</v>
      </c>
      <c r="I1227" t="e">
        <f>VLOOKUP(A1227,CustomerDetail!A:G,7,0)</f>
        <v>#N/A</v>
      </c>
      <c r="J1227" t="e">
        <f>VLOOKUP(E1227,Mob.SalesPersons!C:E,3,0)</f>
        <v>#N/A</v>
      </c>
    </row>
    <row r="1228" spans="1:10" x14ac:dyDescent="0.3">
      <c r="A1228"/>
      <c r="B1228" s="4" t="e">
        <f>VLOOKUP(A1228,DO_Itemwise!A:G,2,FALSE)</f>
        <v>#N/A</v>
      </c>
      <c r="C1228" s="6" t="e">
        <f>VLOOKUP(A1228,DO_Itemwise!A:G,3,FALSE)</f>
        <v>#N/A</v>
      </c>
      <c r="D1228" t="e">
        <f>VLOOKUP(A1228,DO_Itemwise!A:G,4,FALSE)</f>
        <v>#N/A</v>
      </c>
      <c r="E1228" t="e">
        <f>VLOOKUP(A1228,CustomerDetail!A:E,5,0)</f>
        <v>#N/A</v>
      </c>
      <c r="F1228" s="6" t="e">
        <f>VLOOKUP(E1228,Mob.SalesPersons!C:D,2,0)</f>
        <v>#N/A</v>
      </c>
      <c r="G1228" t="str">
        <f>IFERROR(VLOOKUP(D1228,CUSTOMER!A:B,2,FALSE),"None")</f>
        <v>None</v>
      </c>
      <c r="H1228" t="e">
        <f>VLOOKUP(A1228,CustomerDetail!A:F,6,0)</f>
        <v>#N/A</v>
      </c>
      <c r="I1228" t="e">
        <f>VLOOKUP(A1228,CustomerDetail!A:G,7,0)</f>
        <v>#N/A</v>
      </c>
      <c r="J1228" t="e">
        <f>VLOOKUP(E1228,Mob.SalesPersons!C:E,3,0)</f>
        <v>#N/A</v>
      </c>
    </row>
    <row r="1229" spans="1:10" x14ac:dyDescent="0.3">
      <c r="A1229"/>
      <c r="B1229" s="4" t="e">
        <f>VLOOKUP(A1229,DO_Itemwise!A:G,2,FALSE)</f>
        <v>#N/A</v>
      </c>
      <c r="C1229" s="6" t="e">
        <f>VLOOKUP(A1229,DO_Itemwise!A:G,3,FALSE)</f>
        <v>#N/A</v>
      </c>
      <c r="D1229" t="e">
        <f>VLOOKUP(A1229,DO_Itemwise!A:G,4,FALSE)</f>
        <v>#N/A</v>
      </c>
      <c r="E1229" t="e">
        <f>VLOOKUP(A1229,CustomerDetail!A:E,5,0)</f>
        <v>#N/A</v>
      </c>
      <c r="F1229" s="6" t="e">
        <f>VLOOKUP(E1229,Mob.SalesPersons!C:D,2,0)</f>
        <v>#N/A</v>
      </c>
      <c r="G1229" t="str">
        <f>IFERROR(VLOOKUP(D1229,CUSTOMER!A:B,2,FALSE),"None")</f>
        <v>None</v>
      </c>
      <c r="H1229" t="e">
        <f>VLOOKUP(A1229,CustomerDetail!A:F,6,0)</f>
        <v>#N/A</v>
      </c>
      <c r="I1229" t="e">
        <f>VLOOKUP(A1229,CustomerDetail!A:G,7,0)</f>
        <v>#N/A</v>
      </c>
      <c r="J1229" t="e">
        <f>VLOOKUP(E1229,Mob.SalesPersons!C:E,3,0)</f>
        <v>#N/A</v>
      </c>
    </row>
    <row r="1230" spans="1:10" x14ac:dyDescent="0.3">
      <c r="A1230"/>
      <c r="B1230" s="4" t="e">
        <f>VLOOKUP(A1230,DO_Itemwise!A:G,2,FALSE)</f>
        <v>#N/A</v>
      </c>
      <c r="C1230" s="6" t="e">
        <f>VLOOKUP(A1230,DO_Itemwise!A:G,3,FALSE)</f>
        <v>#N/A</v>
      </c>
      <c r="D1230" t="e">
        <f>VLOOKUP(A1230,DO_Itemwise!A:G,4,FALSE)</f>
        <v>#N/A</v>
      </c>
      <c r="E1230" t="e">
        <f>VLOOKUP(A1230,CustomerDetail!A:E,5,0)</f>
        <v>#N/A</v>
      </c>
      <c r="F1230" s="6" t="e">
        <f>VLOOKUP(E1230,Mob.SalesPersons!C:D,2,0)</f>
        <v>#N/A</v>
      </c>
      <c r="G1230" t="str">
        <f>IFERROR(VLOOKUP(D1230,CUSTOMER!A:B,2,FALSE),"None")</f>
        <v>None</v>
      </c>
      <c r="H1230" t="e">
        <f>VLOOKUP(A1230,CustomerDetail!A:F,6,0)</f>
        <v>#N/A</v>
      </c>
      <c r="I1230" t="e">
        <f>VLOOKUP(A1230,CustomerDetail!A:G,7,0)</f>
        <v>#N/A</v>
      </c>
      <c r="J1230" t="e">
        <f>VLOOKUP(E1230,Mob.SalesPersons!C:E,3,0)</f>
        <v>#N/A</v>
      </c>
    </row>
    <row r="1231" spans="1:10" x14ac:dyDescent="0.3">
      <c r="A1231"/>
      <c r="B1231" s="4" t="e">
        <f>VLOOKUP(A1231,DO_Itemwise!A:G,2,FALSE)</f>
        <v>#N/A</v>
      </c>
      <c r="C1231" s="6" t="e">
        <f>VLOOKUP(A1231,DO_Itemwise!A:G,3,FALSE)</f>
        <v>#N/A</v>
      </c>
      <c r="D1231" t="e">
        <f>VLOOKUP(A1231,DO_Itemwise!A:G,4,FALSE)</f>
        <v>#N/A</v>
      </c>
      <c r="E1231" t="e">
        <f>VLOOKUP(A1231,CustomerDetail!A:E,5,0)</f>
        <v>#N/A</v>
      </c>
      <c r="F1231" s="6" t="e">
        <f>VLOOKUP(E1231,Mob.SalesPersons!C:D,2,0)</f>
        <v>#N/A</v>
      </c>
      <c r="G1231" t="str">
        <f>IFERROR(VLOOKUP(D1231,CUSTOMER!A:B,2,FALSE),"None")</f>
        <v>None</v>
      </c>
      <c r="H1231" t="e">
        <f>VLOOKUP(A1231,CustomerDetail!A:F,6,0)</f>
        <v>#N/A</v>
      </c>
      <c r="I1231" t="e">
        <f>VLOOKUP(A1231,CustomerDetail!A:G,7,0)</f>
        <v>#N/A</v>
      </c>
      <c r="J1231" t="e">
        <f>VLOOKUP(E1231,Mob.SalesPersons!C:E,3,0)</f>
        <v>#N/A</v>
      </c>
    </row>
    <row r="1232" spans="1:10" x14ac:dyDescent="0.3">
      <c r="A1232"/>
      <c r="B1232" s="4" t="e">
        <f>VLOOKUP(A1232,DO_Itemwise!A:G,2,FALSE)</f>
        <v>#N/A</v>
      </c>
      <c r="C1232" s="6" t="e">
        <f>VLOOKUP(A1232,DO_Itemwise!A:G,3,FALSE)</f>
        <v>#N/A</v>
      </c>
      <c r="D1232" t="e">
        <f>VLOOKUP(A1232,DO_Itemwise!A:G,4,FALSE)</f>
        <v>#N/A</v>
      </c>
      <c r="E1232" t="e">
        <f>VLOOKUP(A1232,CustomerDetail!A:E,5,0)</f>
        <v>#N/A</v>
      </c>
      <c r="F1232" s="6" t="e">
        <f>VLOOKUP(E1232,Mob.SalesPersons!C:D,2,0)</f>
        <v>#N/A</v>
      </c>
      <c r="G1232" t="str">
        <f>IFERROR(VLOOKUP(D1232,CUSTOMER!A:B,2,FALSE),"None")</f>
        <v>None</v>
      </c>
      <c r="H1232" t="e">
        <f>VLOOKUP(A1232,CustomerDetail!A:F,6,0)</f>
        <v>#N/A</v>
      </c>
      <c r="I1232" t="e">
        <f>VLOOKUP(A1232,CustomerDetail!A:G,7,0)</f>
        <v>#N/A</v>
      </c>
      <c r="J1232" t="e">
        <f>VLOOKUP(E1232,Mob.SalesPersons!C:E,3,0)</f>
        <v>#N/A</v>
      </c>
    </row>
    <row r="1233" spans="1:10" x14ac:dyDescent="0.3">
      <c r="A1233"/>
      <c r="B1233" s="4" t="e">
        <f>VLOOKUP(A1233,DO_Itemwise!A:G,2,FALSE)</f>
        <v>#N/A</v>
      </c>
      <c r="C1233" s="6" t="e">
        <f>VLOOKUP(A1233,DO_Itemwise!A:G,3,FALSE)</f>
        <v>#N/A</v>
      </c>
      <c r="D1233" t="e">
        <f>VLOOKUP(A1233,DO_Itemwise!A:G,4,FALSE)</f>
        <v>#N/A</v>
      </c>
      <c r="E1233" t="e">
        <f>VLOOKUP(A1233,CustomerDetail!A:E,5,0)</f>
        <v>#N/A</v>
      </c>
      <c r="F1233" s="6" t="e">
        <f>VLOOKUP(E1233,Mob.SalesPersons!C:D,2,0)</f>
        <v>#N/A</v>
      </c>
      <c r="G1233" t="str">
        <f>IFERROR(VLOOKUP(D1233,CUSTOMER!A:B,2,FALSE),"None")</f>
        <v>None</v>
      </c>
      <c r="H1233" t="e">
        <f>VLOOKUP(A1233,CustomerDetail!A:F,6,0)</f>
        <v>#N/A</v>
      </c>
      <c r="I1233" t="e">
        <f>VLOOKUP(A1233,CustomerDetail!A:G,7,0)</f>
        <v>#N/A</v>
      </c>
      <c r="J1233" t="e">
        <f>VLOOKUP(E1233,Mob.SalesPersons!C:E,3,0)</f>
        <v>#N/A</v>
      </c>
    </row>
    <row r="1234" spans="1:10" x14ac:dyDescent="0.3">
      <c r="A1234"/>
      <c r="B1234" s="4" t="e">
        <f>VLOOKUP(A1234,DO_Itemwise!A:G,2,FALSE)</f>
        <v>#N/A</v>
      </c>
      <c r="C1234" s="6" t="e">
        <f>VLOOKUP(A1234,DO_Itemwise!A:G,3,FALSE)</f>
        <v>#N/A</v>
      </c>
      <c r="D1234" t="e">
        <f>VLOOKUP(A1234,DO_Itemwise!A:G,4,FALSE)</f>
        <v>#N/A</v>
      </c>
      <c r="E1234" t="e">
        <f>VLOOKUP(A1234,CustomerDetail!A:E,5,0)</f>
        <v>#N/A</v>
      </c>
      <c r="F1234" s="6" t="e">
        <f>VLOOKUP(E1234,Mob.SalesPersons!C:D,2,0)</f>
        <v>#N/A</v>
      </c>
      <c r="G1234" t="str">
        <f>IFERROR(VLOOKUP(D1234,CUSTOMER!A:B,2,FALSE),"None")</f>
        <v>None</v>
      </c>
      <c r="H1234" t="e">
        <f>VLOOKUP(A1234,CustomerDetail!A:F,6,0)</f>
        <v>#N/A</v>
      </c>
      <c r="I1234" t="e">
        <f>VLOOKUP(A1234,CustomerDetail!A:G,7,0)</f>
        <v>#N/A</v>
      </c>
      <c r="J1234" t="e">
        <f>VLOOKUP(E1234,Mob.SalesPersons!C:E,3,0)</f>
        <v>#N/A</v>
      </c>
    </row>
    <row r="1235" spans="1:10" x14ac:dyDescent="0.3">
      <c r="A1235"/>
      <c r="B1235" s="4" t="e">
        <f>VLOOKUP(A1235,DO_Itemwise!A:G,2,FALSE)</f>
        <v>#N/A</v>
      </c>
      <c r="C1235" s="6" t="e">
        <f>VLOOKUP(A1235,DO_Itemwise!A:G,3,FALSE)</f>
        <v>#N/A</v>
      </c>
      <c r="D1235" t="e">
        <f>VLOOKUP(A1235,DO_Itemwise!A:G,4,FALSE)</f>
        <v>#N/A</v>
      </c>
      <c r="E1235" t="e">
        <f>VLOOKUP(A1235,CustomerDetail!A:E,5,0)</f>
        <v>#N/A</v>
      </c>
      <c r="F1235" s="6" t="e">
        <f>VLOOKUP(E1235,Mob.SalesPersons!C:D,2,0)</f>
        <v>#N/A</v>
      </c>
      <c r="G1235" t="str">
        <f>IFERROR(VLOOKUP(D1235,CUSTOMER!A:B,2,FALSE),"None")</f>
        <v>None</v>
      </c>
      <c r="H1235" t="e">
        <f>VLOOKUP(A1235,CustomerDetail!A:F,6,0)</f>
        <v>#N/A</v>
      </c>
      <c r="I1235" t="e">
        <f>VLOOKUP(A1235,CustomerDetail!A:G,7,0)</f>
        <v>#N/A</v>
      </c>
      <c r="J1235" t="e">
        <f>VLOOKUP(E1235,Mob.SalesPersons!C:E,3,0)</f>
        <v>#N/A</v>
      </c>
    </row>
    <row r="1236" spans="1:10" x14ac:dyDescent="0.3">
      <c r="A1236"/>
      <c r="B1236" s="4" t="e">
        <f>VLOOKUP(A1236,DO_Itemwise!A:G,2,FALSE)</f>
        <v>#N/A</v>
      </c>
      <c r="C1236" s="6" t="e">
        <f>VLOOKUP(A1236,DO_Itemwise!A:G,3,FALSE)</f>
        <v>#N/A</v>
      </c>
      <c r="D1236" t="e">
        <f>VLOOKUP(A1236,DO_Itemwise!A:G,4,FALSE)</f>
        <v>#N/A</v>
      </c>
      <c r="E1236" t="e">
        <f>VLOOKUP(A1236,CustomerDetail!A:E,5,0)</f>
        <v>#N/A</v>
      </c>
      <c r="F1236" s="6" t="e">
        <f>VLOOKUP(E1236,Mob.SalesPersons!C:D,2,0)</f>
        <v>#N/A</v>
      </c>
      <c r="G1236" t="str">
        <f>IFERROR(VLOOKUP(D1236,CUSTOMER!A:B,2,FALSE),"None")</f>
        <v>None</v>
      </c>
      <c r="H1236" t="e">
        <f>VLOOKUP(A1236,CustomerDetail!A:F,6,0)</f>
        <v>#N/A</v>
      </c>
      <c r="I1236" t="e">
        <f>VLOOKUP(A1236,CustomerDetail!A:G,7,0)</f>
        <v>#N/A</v>
      </c>
      <c r="J1236" t="e">
        <f>VLOOKUP(E1236,Mob.SalesPersons!C:E,3,0)</f>
        <v>#N/A</v>
      </c>
    </row>
    <row r="1237" spans="1:10" x14ac:dyDescent="0.3">
      <c r="A1237"/>
      <c r="B1237" s="4" t="e">
        <f>VLOOKUP(A1237,DO_Itemwise!A:G,2,FALSE)</f>
        <v>#N/A</v>
      </c>
      <c r="C1237" s="6" t="e">
        <f>VLOOKUP(A1237,DO_Itemwise!A:G,3,FALSE)</f>
        <v>#N/A</v>
      </c>
      <c r="D1237" t="e">
        <f>VLOOKUP(A1237,DO_Itemwise!A:G,4,FALSE)</f>
        <v>#N/A</v>
      </c>
      <c r="E1237" t="e">
        <f>VLOOKUP(A1237,CustomerDetail!A:E,5,0)</f>
        <v>#N/A</v>
      </c>
      <c r="F1237" s="6" t="e">
        <f>VLOOKUP(E1237,Mob.SalesPersons!C:D,2,0)</f>
        <v>#N/A</v>
      </c>
      <c r="G1237" t="str">
        <f>IFERROR(VLOOKUP(D1237,CUSTOMER!A:B,2,FALSE),"None")</f>
        <v>None</v>
      </c>
      <c r="H1237" t="e">
        <f>VLOOKUP(A1237,CustomerDetail!A:F,6,0)</f>
        <v>#N/A</v>
      </c>
      <c r="I1237" t="e">
        <f>VLOOKUP(A1237,CustomerDetail!A:G,7,0)</f>
        <v>#N/A</v>
      </c>
      <c r="J1237" t="e">
        <f>VLOOKUP(E1237,Mob.SalesPersons!C:E,3,0)</f>
        <v>#N/A</v>
      </c>
    </row>
    <row r="1238" spans="1:10" x14ac:dyDescent="0.3">
      <c r="A1238"/>
      <c r="B1238" s="4" t="e">
        <f>VLOOKUP(A1238,DO_Itemwise!A:G,2,FALSE)</f>
        <v>#N/A</v>
      </c>
      <c r="C1238" s="6" t="e">
        <f>VLOOKUP(A1238,DO_Itemwise!A:G,3,FALSE)</f>
        <v>#N/A</v>
      </c>
      <c r="D1238" t="e">
        <f>VLOOKUP(A1238,DO_Itemwise!A:G,4,FALSE)</f>
        <v>#N/A</v>
      </c>
      <c r="E1238" t="e">
        <f>VLOOKUP(A1238,CustomerDetail!A:E,5,0)</f>
        <v>#N/A</v>
      </c>
      <c r="F1238" s="6" t="e">
        <f>VLOOKUP(E1238,Mob.SalesPersons!C:D,2,0)</f>
        <v>#N/A</v>
      </c>
      <c r="G1238" t="str">
        <f>IFERROR(VLOOKUP(D1238,CUSTOMER!A:B,2,FALSE),"None")</f>
        <v>None</v>
      </c>
      <c r="H1238" t="e">
        <f>VLOOKUP(A1238,CustomerDetail!A:F,6,0)</f>
        <v>#N/A</v>
      </c>
      <c r="I1238" t="e">
        <f>VLOOKUP(A1238,CustomerDetail!A:G,7,0)</f>
        <v>#N/A</v>
      </c>
      <c r="J1238" t="e">
        <f>VLOOKUP(E1238,Mob.SalesPersons!C:E,3,0)</f>
        <v>#N/A</v>
      </c>
    </row>
    <row r="1239" spans="1:10" x14ac:dyDescent="0.3">
      <c r="A1239"/>
      <c r="B1239" s="4" t="e">
        <f>VLOOKUP(A1239,DO_Itemwise!A:G,2,FALSE)</f>
        <v>#N/A</v>
      </c>
      <c r="C1239" s="6" t="e">
        <f>VLOOKUP(A1239,DO_Itemwise!A:G,3,FALSE)</f>
        <v>#N/A</v>
      </c>
      <c r="D1239" t="e">
        <f>VLOOKUP(A1239,DO_Itemwise!A:G,4,FALSE)</f>
        <v>#N/A</v>
      </c>
      <c r="E1239" t="e">
        <f>VLOOKUP(A1239,CustomerDetail!A:E,5,0)</f>
        <v>#N/A</v>
      </c>
      <c r="F1239" s="6" t="e">
        <f>VLOOKUP(E1239,Mob.SalesPersons!C:D,2,0)</f>
        <v>#N/A</v>
      </c>
      <c r="G1239" t="str">
        <f>IFERROR(VLOOKUP(D1239,CUSTOMER!A:B,2,FALSE),"None")</f>
        <v>None</v>
      </c>
      <c r="H1239" t="e">
        <f>VLOOKUP(A1239,CustomerDetail!A:F,6,0)</f>
        <v>#N/A</v>
      </c>
      <c r="I1239" t="e">
        <f>VLOOKUP(A1239,CustomerDetail!A:G,7,0)</f>
        <v>#N/A</v>
      </c>
      <c r="J1239" t="e">
        <f>VLOOKUP(E1239,Mob.SalesPersons!C:E,3,0)</f>
        <v>#N/A</v>
      </c>
    </row>
    <row r="1240" spans="1:10" x14ac:dyDescent="0.3">
      <c r="A1240"/>
      <c r="B1240" s="4" t="e">
        <f>VLOOKUP(A1240,DO_Itemwise!A:G,2,FALSE)</f>
        <v>#N/A</v>
      </c>
      <c r="C1240" s="6" t="e">
        <f>VLOOKUP(A1240,DO_Itemwise!A:G,3,FALSE)</f>
        <v>#N/A</v>
      </c>
      <c r="D1240" t="e">
        <f>VLOOKUP(A1240,DO_Itemwise!A:G,4,FALSE)</f>
        <v>#N/A</v>
      </c>
      <c r="E1240" t="e">
        <f>VLOOKUP(A1240,CustomerDetail!A:E,5,0)</f>
        <v>#N/A</v>
      </c>
      <c r="F1240" s="6" t="e">
        <f>VLOOKUP(E1240,Mob.SalesPersons!C:D,2,0)</f>
        <v>#N/A</v>
      </c>
      <c r="G1240" t="str">
        <f>IFERROR(VLOOKUP(D1240,CUSTOMER!A:B,2,FALSE),"None")</f>
        <v>None</v>
      </c>
      <c r="H1240" t="e">
        <f>VLOOKUP(A1240,CustomerDetail!A:F,6,0)</f>
        <v>#N/A</v>
      </c>
      <c r="I1240" t="e">
        <f>VLOOKUP(A1240,CustomerDetail!A:G,7,0)</f>
        <v>#N/A</v>
      </c>
      <c r="J1240" t="e">
        <f>VLOOKUP(E1240,Mob.SalesPersons!C:E,3,0)</f>
        <v>#N/A</v>
      </c>
    </row>
    <row r="1241" spans="1:10" x14ac:dyDescent="0.3">
      <c r="A1241"/>
      <c r="B1241" s="4" t="e">
        <f>VLOOKUP(A1241,DO_Itemwise!A:G,2,FALSE)</f>
        <v>#N/A</v>
      </c>
      <c r="C1241" s="6" t="e">
        <f>VLOOKUP(A1241,DO_Itemwise!A:G,3,FALSE)</f>
        <v>#N/A</v>
      </c>
      <c r="D1241" t="e">
        <f>VLOOKUP(A1241,DO_Itemwise!A:G,4,FALSE)</f>
        <v>#N/A</v>
      </c>
      <c r="E1241" t="e">
        <f>VLOOKUP(A1241,CustomerDetail!A:E,5,0)</f>
        <v>#N/A</v>
      </c>
      <c r="F1241" s="6" t="e">
        <f>VLOOKUP(E1241,Mob.SalesPersons!C:D,2,0)</f>
        <v>#N/A</v>
      </c>
      <c r="G1241" t="str">
        <f>IFERROR(VLOOKUP(D1241,CUSTOMER!A:B,2,FALSE),"None")</f>
        <v>None</v>
      </c>
      <c r="H1241" t="e">
        <f>VLOOKUP(A1241,CustomerDetail!A:F,6,0)</f>
        <v>#N/A</v>
      </c>
      <c r="I1241" t="e">
        <f>VLOOKUP(A1241,CustomerDetail!A:G,7,0)</f>
        <v>#N/A</v>
      </c>
      <c r="J1241" t="e">
        <f>VLOOKUP(E1241,Mob.SalesPersons!C:E,3,0)</f>
        <v>#N/A</v>
      </c>
    </row>
    <row r="1242" spans="1:10" x14ac:dyDescent="0.3">
      <c r="A1242"/>
      <c r="B1242" s="4" t="e">
        <f>VLOOKUP(A1242,DO_Itemwise!A:G,2,FALSE)</f>
        <v>#N/A</v>
      </c>
      <c r="C1242" s="6" t="e">
        <f>VLOOKUP(A1242,DO_Itemwise!A:G,3,FALSE)</f>
        <v>#N/A</v>
      </c>
      <c r="D1242" t="e">
        <f>VLOOKUP(A1242,DO_Itemwise!A:G,4,FALSE)</f>
        <v>#N/A</v>
      </c>
      <c r="E1242" t="e">
        <f>VLOOKUP(A1242,CustomerDetail!A:E,5,0)</f>
        <v>#N/A</v>
      </c>
      <c r="F1242" s="6" t="e">
        <f>VLOOKUP(E1242,Mob.SalesPersons!C:D,2,0)</f>
        <v>#N/A</v>
      </c>
      <c r="G1242" t="str">
        <f>IFERROR(VLOOKUP(D1242,CUSTOMER!A:B,2,FALSE),"None")</f>
        <v>None</v>
      </c>
      <c r="H1242" t="e">
        <f>VLOOKUP(A1242,CustomerDetail!A:F,6,0)</f>
        <v>#N/A</v>
      </c>
      <c r="I1242" t="e">
        <f>VLOOKUP(A1242,CustomerDetail!A:G,7,0)</f>
        <v>#N/A</v>
      </c>
      <c r="J1242" t="e">
        <f>VLOOKUP(E1242,Mob.SalesPersons!C:E,3,0)</f>
        <v>#N/A</v>
      </c>
    </row>
    <row r="1243" spans="1:10" x14ac:dyDescent="0.3">
      <c r="A1243"/>
      <c r="B1243" s="4" t="e">
        <f>VLOOKUP(A1243,DO_Itemwise!A:G,2,FALSE)</f>
        <v>#N/A</v>
      </c>
      <c r="C1243" s="6" t="e">
        <f>VLOOKUP(A1243,DO_Itemwise!A:G,3,FALSE)</f>
        <v>#N/A</v>
      </c>
      <c r="D1243" t="e">
        <f>VLOOKUP(A1243,DO_Itemwise!A:G,4,FALSE)</f>
        <v>#N/A</v>
      </c>
      <c r="E1243" t="e">
        <f>VLOOKUP(A1243,CustomerDetail!A:E,5,0)</f>
        <v>#N/A</v>
      </c>
      <c r="F1243" s="6" t="e">
        <f>VLOOKUP(E1243,Mob.SalesPersons!C:D,2,0)</f>
        <v>#N/A</v>
      </c>
      <c r="G1243" t="str">
        <f>IFERROR(VLOOKUP(D1243,CUSTOMER!A:B,2,FALSE),"None")</f>
        <v>None</v>
      </c>
      <c r="H1243" t="e">
        <f>VLOOKUP(A1243,CustomerDetail!A:F,6,0)</f>
        <v>#N/A</v>
      </c>
      <c r="I1243" t="e">
        <f>VLOOKUP(A1243,CustomerDetail!A:G,7,0)</f>
        <v>#N/A</v>
      </c>
      <c r="J1243" t="e">
        <f>VLOOKUP(E1243,Mob.SalesPersons!C:E,3,0)</f>
        <v>#N/A</v>
      </c>
    </row>
    <row r="1244" spans="1:10" x14ac:dyDescent="0.3">
      <c r="A1244"/>
      <c r="B1244" s="4" t="e">
        <f>VLOOKUP(A1244,DO_Itemwise!A:G,2,FALSE)</f>
        <v>#N/A</v>
      </c>
      <c r="C1244" s="6" t="e">
        <f>VLOOKUP(A1244,DO_Itemwise!A:G,3,FALSE)</f>
        <v>#N/A</v>
      </c>
      <c r="D1244" t="e">
        <f>VLOOKUP(A1244,DO_Itemwise!A:G,4,FALSE)</f>
        <v>#N/A</v>
      </c>
      <c r="E1244" t="e">
        <f>VLOOKUP(A1244,CustomerDetail!A:E,5,0)</f>
        <v>#N/A</v>
      </c>
      <c r="F1244" s="6" t="e">
        <f>VLOOKUP(E1244,Mob.SalesPersons!C:D,2,0)</f>
        <v>#N/A</v>
      </c>
      <c r="G1244" t="str">
        <f>IFERROR(VLOOKUP(D1244,CUSTOMER!A:B,2,FALSE),"None")</f>
        <v>None</v>
      </c>
      <c r="H1244" t="e">
        <f>VLOOKUP(A1244,CustomerDetail!A:F,6,0)</f>
        <v>#N/A</v>
      </c>
      <c r="I1244" t="e">
        <f>VLOOKUP(A1244,CustomerDetail!A:G,7,0)</f>
        <v>#N/A</v>
      </c>
      <c r="J1244" t="e">
        <f>VLOOKUP(E1244,Mob.SalesPersons!C:E,3,0)</f>
        <v>#N/A</v>
      </c>
    </row>
    <row r="1245" spans="1:10" x14ac:dyDescent="0.3">
      <c r="A1245"/>
      <c r="B1245" s="4" t="e">
        <f>VLOOKUP(A1245,DO_Itemwise!A:G,2,FALSE)</f>
        <v>#N/A</v>
      </c>
      <c r="C1245" s="6" t="e">
        <f>VLOOKUP(A1245,DO_Itemwise!A:G,3,FALSE)</f>
        <v>#N/A</v>
      </c>
      <c r="D1245" t="e">
        <f>VLOOKUP(A1245,DO_Itemwise!A:G,4,FALSE)</f>
        <v>#N/A</v>
      </c>
      <c r="E1245" t="e">
        <f>VLOOKUP(A1245,CustomerDetail!A:E,5,0)</f>
        <v>#N/A</v>
      </c>
      <c r="F1245" s="6" t="e">
        <f>VLOOKUP(E1245,Mob.SalesPersons!C:D,2,0)</f>
        <v>#N/A</v>
      </c>
      <c r="G1245" t="str">
        <f>IFERROR(VLOOKUP(D1245,CUSTOMER!A:B,2,FALSE),"None")</f>
        <v>None</v>
      </c>
      <c r="H1245" t="e">
        <f>VLOOKUP(A1245,CustomerDetail!A:F,6,0)</f>
        <v>#N/A</v>
      </c>
      <c r="I1245" t="e">
        <f>VLOOKUP(A1245,CustomerDetail!A:G,7,0)</f>
        <v>#N/A</v>
      </c>
      <c r="J1245" t="e">
        <f>VLOOKUP(E1245,Mob.SalesPersons!C:E,3,0)</f>
        <v>#N/A</v>
      </c>
    </row>
    <row r="1246" spans="1:10" x14ac:dyDescent="0.3">
      <c r="A1246"/>
      <c r="B1246" s="4" t="e">
        <f>VLOOKUP(A1246,DO_Itemwise!A:G,2,FALSE)</f>
        <v>#N/A</v>
      </c>
      <c r="C1246" s="6" t="e">
        <f>VLOOKUP(A1246,DO_Itemwise!A:G,3,FALSE)</f>
        <v>#N/A</v>
      </c>
      <c r="D1246" t="e">
        <f>VLOOKUP(A1246,DO_Itemwise!A:G,4,FALSE)</f>
        <v>#N/A</v>
      </c>
      <c r="E1246" t="e">
        <f>VLOOKUP(A1246,CustomerDetail!A:E,5,0)</f>
        <v>#N/A</v>
      </c>
      <c r="F1246" s="6" t="e">
        <f>VLOOKUP(E1246,Mob.SalesPersons!C:D,2,0)</f>
        <v>#N/A</v>
      </c>
      <c r="G1246" t="str">
        <f>IFERROR(VLOOKUP(D1246,CUSTOMER!A:B,2,FALSE),"None")</f>
        <v>None</v>
      </c>
      <c r="H1246" t="e">
        <f>VLOOKUP(A1246,CustomerDetail!A:F,6,0)</f>
        <v>#N/A</v>
      </c>
      <c r="I1246" t="e">
        <f>VLOOKUP(A1246,CustomerDetail!A:G,7,0)</f>
        <v>#N/A</v>
      </c>
      <c r="J1246" t="e">
        <f>VLOOKUP(E1246,Mob.SalesPersons!C:E,3,0)</f>
        <v>#N/A</v>
      </c>
    </row>
    <row r="1247" spans="1:10" x14ac:dyDescent="0.3">
      <c r="A1247"/>
      <c r="B1247" s="4" t="e">
        <f>VLOOKUP(A1247,DO_Itemwise!A:G,2,FALSE)</f>
        <v>#N/A</v>
      </c>
      <c r="C1247" s="6" t="e">
        <f>VLOOKUP(A1247,DO_Itemwise!A:G,3,FALSE)</f>
        <v>#N/A</v>
      </c>
      <c r="D1247" t="e">
        <f>VLOOKUP(A1247,DO_Itemwise!A:G,4,FALSE)</f>
        <v>#N/A</v>
      </c>
      <c r="E1247" t="e">
        <f>VLOOKUP(A1247,CustomerDetail!A:E,5,0)</f>
        <v>#N/A</v>
      </c>
      <c r="F1247" s="6" t="e">
        <f>VLOOKUP(E1247,Mob.SalesPersons!C:D,2,0)</f>
        <v>#N/A</v>
      </c>
      <c r="G1247" t="str">
        <f>IFERROR(VLOOKUP(D1247,CUSTOMER!A:B,2,FALSE),"None")</f>
        <v>None</v>
      </c>
      <c r="H1247" t="e">
        <f>VLOOKUP(A1247,CustomerDetail!A:F,6,0)</f>
        <v>#N/A</v>
      </c>
      <c r="I1247" t="e">
        <f>VLOOKUP(A1247,CustomerDetail!A:G,7,0)</f>
        <v>#N/A</v>
      </c>
      <c r="J1247" t="e">
        <f>VLOOKUP(E1247,Mob.SalesPersons!C:E,3,0)</f>
        <v>#N/A</v>
      </c>
    </row>
    <row r="1248" spans="1:10" x14ac:dyDescent="0.3">
      <c r="A1248"/>
      <c r="B1248" s="4" t="e">
        <f>VLOOKUP(A1248,DO_Itemwise!A:G,2,FALSE)</f>
        <v>#N/A</v>
      </c>
      <c r="C1248" s="6" t="e">
        <f>VLOOKUP(A1248,DO_Itemwise!A:G,3,FALSE)</f>
        <v>#N/A</v>
      </c>
      <c r="D1248" t="e">
        <f>VLOOKUP(A1248,DO_Itemwise!A:G,4,FALSE)</f>
        <v>#N/A</v>
      </c>
      <c r="E1248" t="e">
        <f>VLOOKUP(A1248,CustomerDetail!A:E,5,0)</f>
        <v>#N/A</v>
      </c>
      <c r="F1248" s="6" t="e">
        <f>VLOOKUP(E1248,Mob.SalesPersons!C:D,2,0)</f>
        <v>#N/A</v>
      </c>
      <c r="G1248" t="str">
        <f>IFERROR(VLOOKUP(D1248,CUSTOMER!A:B,2,FALSE),"None")</f>
        <v>None</v>
      </c>
      <c r="H1248" t="e">
        <f>VLOOKUP(A1248,CustomerDetail!A:F,6,0)</f>
        <v>#N/A</v>
      </c>
      <c r="I1248" t="e">
        <f>VLOOKUP(A1248,CustomerDetail!A:G,7,0)</f>
        <v>#N/A</v>
      </c>
      <c r="J1248" t="e">
        <f>VLOOKUP(E1248,Mob.SalesPersons!C:E,3,0)</f>
        <v>#N/A</v>
      </c>
    </row>
    <row r="1249" spans="1:10" x14ac:dyDescent="0.3">
      <c r="A1249"/>
      <c r="B1249" s="4" t="e">
        <f>VLOOKUP(A1249,DO_Itemwise!A:G,2,FALSE)</f>
        <v>#N/A</v>
      </c>
      <c r="C1249" s="6" t="e">
        <f>VLOOKUP(A1249,DO_Itemwise!A:G,3,FALSE)</f>
        <v>#N/A</v>
      </c>
      <c r="D1249" t="e">
        <f>VLOOKUP(A1249,DO_Itemwise!A:G,4,FALSE)</f>
        <v>#N/A</v>
      </c>
      <c r="E1249" t="e">
        <f>VLOOKUP(A1249,CustomerDetail!A:E,5,0)</f>
        <v>#N/A</v>
      </c>
      <c r="F1249" s="6" t="e">
        <f>VLOOKUP(E1249,Mob.SalesPersons!C:D,2,0)</f>
        <v>#N/A</v>
      </c>
      <c r="G1249" t="str">
        <f>IFERROR(VLOOKUP(D1249,CUSTOMER!A:B,2,FALSE),"None")</f>
        <v>None</v>
      </c>
      <c r="H1249" t="e">
        <f>VLOOKUP(A1249,CustomerDetail!A:F,6,0)</f>
        <v>#N/A</v>
      </c>
      <c r="I1249" t="e">
        <f>VLOOKUP(A1249,CustomerDetail!A:G,7,0)</f>
        <v>#N/A</v>
      </c>
      <c r="J1249" t="e">
        <f>VLOOKUP(E1249,Mob.SalesPersons!C:E,3,0)</f>
        <v>#N/A</v>
      </c>
    </row>
    <row r="1250" spans="1:10" x14ac:dyDescent="0.3">
      <c r="A1250"/>
      <c r="B1250" s="4" t="e">
        <f>VLOOKUP(A1250,DO_Itemwise!A:G,2,FALSE)</f>
        <v>#N/A</v>
      </c>
      <c r="C1250" s="6" t="e">
        <f>VLOOKUP(A1250,DO_Itemwise!A:G,3,FALSE)</f>
        <v>#N/A</v>
      </c>
      <c r="D1250" t="e">
        <f>VLOOKUP(A1250,DO_Itemwise!A:G,4,FALSE)</f>
        <v>#N/A</v>
      </c>
      <c r="E1250" t="e">
        <f>VLOOKUP(A1250,CustomerDetail!A:E,5,0)</f>
        <v>#N/A</v>
      </c>
      <c r="F1250" s="6" t="e">
        <f>VLOOKUP(E1250,Mob.SalesPersons!C:D,2,0)</f>
        <v>#N/A</v>
      </c>
      <c r="G1250" t="str">
        <f>IFERROR(VLOOKUP(D1250,CUSTOMER!A:B,2,FALSE),"None")</f>
        <v>None</v>
      </c>
      <c r="H1250" t="e">
        <f>VLOOKUP(A1250,CustomerDetail!A:F,6,0)</f>
        <v>#N/A</v>
      </c>
      <c r="I1250" t="e">
        <f>VLOOKUP(A1250,CustomerDetail!A:G,7,0)</f>
        <v>#N/A</v>
      </c>
      <c r="J1250" t="e">
        <f>VLOOKUP(E1250,Mob.SalesPersons!C:E,3,0)</f>
        <v>#N/A</v>
      </c>
    </row>
    <row r="1251" spans="1:10" x14ac:dyDescent="0.3">
      <c r="A1251"/>
      <c r="B1251" s="4" t="e">
        <f>VLOOKUP(A1251,DO_Itemwise!A:G,2,FALSE)</f>
        <v>#N/A</v>
      </c>
      <c r="C1251" s="6" t="e">
        <f>VLOOKUP(A1251,DO_Itemwise!A:G,3,FALSE)</f>
        <v>#N/A</v>
      </c>
      <c r="D1251" t="e">
        <f>VLOOKUP(A1251,DO_Itemwise!A:G,4,FALSE)</f>
        <v>#N/A</v>
      </c>
      <c r="E1251" t="e">
        <f>VLOOKUP(A1251,CustomerDetail!A:E,5,0)</f>
        <v>#N/A</v>
      </c>
      <c r="F1251" s="6" t="e">
        <f>VLOOKUP(E1251,Mob.SalesPersons!C:D,2,0)</f>
        <v>#N/A</v>
      </c>
      <c r="G1251" t="str">
        <f>IFERROR(VLOOKUP(D1251,CUSTOMER!A:B,2,FALSE),"None")</f>
        <v>None</v>
      </c>
      <c r="H1251" t="e">
        <f>VLOOKUP(A1251,CustomerDetail!A:F,6,0)</f>
        <v>#N/A</v>
      </c>
      <c r="I1251" t="e">
        <f>VLOOKUP(A1251,CustomerDetail!A:G,7,0)</f>
        <v>#N/A</v>
      </c>
      <c r="J1251" t="e">
        <f>VLOOKUP(E1251,Mob.SalesPersons!C:E,3,0)</f>
        <v>#N/A</v>
      </c>
    </row>
    <row r="1252" spans="1:10" x14ac:dyDescent="0.3">
      <c r="A1252"/>
      <c r="B1252" s="4" t="e">
        <f>VLOOKUP(A1252,DO_Itemwise!A:G,2,FALSE)</f>
        <v>#N/A</v>
      </c>
      <c r="C1252" s="6" t="e">
        <f>VLOOKUP(A1252,DO_Itemwise!A:G,3,FALSE)</f>
        <v>#N/A</v>
      </c>
      <c r="D1252" t="e">
        <f>VLOOKUP(A1252,DO_Itemwise!A:G,4,FALSE)</f>
        <v>#N/A</v>
      </c>
      <c r="E1252" t="e">
        <f>VLOOKUP(A1252,CustomerDetail!A:E,5,0)</f>
        <v>#N/A</v>
      </c>
      <c r="F1252" s="6" t="e">
        <f>VLOOKUP(E1252,Mob.SalesPersons!C:D,2,0)</f>
        <v>#N/A</v>
      </c>
      <c r="G1252" t="str">
        <f>IFERROR(VLOOKUP(D1252,CUSTOMER!A:B,2,FALSE),"None")</f>
        <v>None</v>
      </c>
      <c r="H1252" t="e">
        <f>VLOOKUP(A1252,CustomerDetail!A:F,6,0)</f>
        <v>#N/A</v>
      </c>
      <c r="I1252" t="e">
        <f>VLOOKUP(A1252,CustomerDetail!A:G,7,0)</f>
        <v>#N/A</v>
      </c>
      <c r="J1252" t="e">
        <f>VLOOKUP(E1252,Mob.SalesPersons!C:E,3,0)</f>
        <v>#N/A</v>
      </c>
    </row>
    <row r="1253" spans="1:10" x14ac:dyDescent="0.3">
      <c r="A1253"/>
      <c r="B1253" s="4" t="e">
        <f>VLOOKUP(A1253,DO_Itemwise!A:G,2,FALSE)</f>
        <v>#N/A</v>
      </c>
      <c r="C1253" s="6" t="e">
        <f>VLOOKUP(A1253,DO_Itemwise!A:G,3,FALSE)</f>
        <v>#N/A</v>
      </c>
      <c r="D1253" t="e">
        <f>VLOOKUP(A1253,DO_Itemwise!A:G,4,FALSE)</f>
        <v>#N/A</v>
      </c>
      <c r="E1253" t="e">
        <f>VLOOKUP(A1253,CustomerDetail!A:E,5,0)</f>
        <v>#N/A</v>
      </c>
      <c r="F1253" s="6" t="e">
        <f>VLOOKUP(E1253,Mob.SalesPersons!C:D,2,0)</f>
        <v>#N/A</v>
      </c>
      <c r="G1253" t="str">
        <f>IFERROR(VLOOKUP(D1253,CUSTOMER!A:B,2,FALSE),"None")</f>
        <v>None</v>
      </c>
      <c r="H1253" t="e">
        <f>VLOOKUP(A1253,CustomerDetail!A:F,6,0)</f>
        <v>#N/A</v>
      </c>
      <c r="I1253" t="e">
        <f>VLOOKUP(A1253,CustomerDetail!A:G,7,0)</f>
        <v>#N/A</v>
      </c>
      <c r="J1253" t="e">
        <f>VLOOKUP(E1253,Mob.SalesPersons!C:E,3,0)</f>
        <v>#N/A</v>
      </c>
    </row>
    <row r="1254" spans="1:10" x14ac:dyDescent="0.3">
      <c r="A1254"/>
      <c r="B1254" s="4" t="e">
        <f>VLOOKUP(A1254,DO_Itemwise!A:G,2,FALSE)</f>
        <v>#N/A</v>
      </c>
      <c r="C1254" s="6" t="e">
        <f>VLOOKUP(A1254,DO_Itemwise!A:G,3,FALSE)</f>
        <v>#N/A</v>
      </c>
      <c r="D1254" t="e">
        <f>VLOOKUP(A1254,DO_Itemwise!A:G,4,FALSE)</f>
        <v>#N/A</v>
      </c>
      <c r="E1254" t="e">
        <f>VLOOKUP(A1254,CustomerDetail!A:E,5,0)</f>
        <v>#N/A</v>
      </c>
      <c r="F1254" s="6" t="e">
        <f>VLOOKUP(E1254,Mob.SalesPersons!C:D,2,0)</f>
        <v>#N/A</v>
      </c>
      <c r="G1254" t="str">
        <f>IFERROR(VLOOKUP(D1254,CUSTOMER!A:B,2,FALSE),"None")</f>
        <v>None</v>
      </c>
      <c r="H1254" t="e">
        <f>VLOOKUP(A1254,CustomerDetail!A:F,6,0)</f>
        <v>#N/A</v>
      </c>
      <c r="I1254" t="e">
        <f>VLOOKUP(A1254,CustomerDetail!A:G,7,0)</f>
        <v>#N/A</v>
      </c>
      <c r="J1254" t="e">
        <f>VLOOKUP(E1254,Mob.SalesPersons!C:E,3,0)</f>
        <v>#N/A</v>
      </c>
    </row>
    <row r="1255" spans="1:10" x14ac:dyDescent="0.3">
      <c r="A1255"/>
      <c r="B1255" s="4" t="e">
        <f>VLOOKUP(A1255,DO_Itemwise!A:G,2,FALSE)</f>
        <v>#N/A</v>
      </c>
      <c r="C1255" s="6" t="e">
        <f>VLOOKUP(A1255,DO_Itemwise!A:G,3,FALSE)</f>
        <v>#N/A</v>
      </c>
      <c r="D1255" t="e">
        <f>VLOOKUP(A1255,DO_Itemwise!A:G,4,FALSE)</f>
        <v>#N/A</v>
      </c>
      <c r="E1255" t="e">
        <f>VLOOKUP(A1255,CustomerDetail!A:E,5,0)</f>
        <v>#N/A</v>
      </c>
      <c r="F1255" s="6" t="e">
        <f>VLOOKUP(E1255,Mob.SalesPersons!C:D,2,0)</f>
        <v>#N/A</v>
      </c>
      <c r="G1255" t="str">
        <f>IFERROR(VLOOKUP(D1255,CUSTOMER!A:B,2,FALSE),"None")</f>
        <v>None</v>
      </c>
      <c r="H1255" t="e">
        <f>VLOOKUP(A1255,CustomerDetail!A:F,6,0)</f>
        <v>#N/A</v>
      </c>
      <c r="I1255" t="e">
        <f>VLOOKUP(A1255,CustomerDetail!A:G,7,0)</f>
        <v>#N/A</v>
      </c>
      <c r="J1255" t="e">
        <f>VLOOKUP(E1255,Mob.SalesPersons!C:E,3,0)</f>
        <v>#N/A</v>
      </c>
    </row>
    <row r="1256" spans="1:10" x14ac:dyDescent="0.3">
      <c r="A1256"/>
      <c r="B1256" s="4" t="e">
        <f>VLOOKUP(A1256,DO_Itemwise!A:G,2,FALSE)</f>
        <v>#N/A</v>
      </c>
      <c r="C1256" s="6" t="e">
        <f>VLOOKUP(A1256,DO_Itemwise!A:G,3,FALSE)</f>
        <v>#N/A</v>
      </c>
      <c r="D1256" t="e">
        <f>VLOOKUP(A1256,DO_Itemwise!A:G,4,FALSE)</f>
        <v>#N/A</v>
      </c>
      <c r="E1256" t="e">
        <f>VLOOKUP(A1256,CustomerDetail!A:E,5,0)</f>
        <v>#N/A</v>
      </c>
      <c r="F1256" s="6" t="e">
        <f>VLOOKUP(E1256,Mob.SalesPersons!C:D,2,0)</f>
        <v>#N/A</v>
      </c>
      <c r="G1256" t="str">
        <f>IFERROR(VLOOKUP(D1256,CUSTOMER!A:B,2,FALSE),"None")</f>
        <v>None</v>
      </c>
      <c r="H1256" t="e">
        <f>VLOOKUP(A1256,CustomerDetail!A:F,6,0)</f>
        <v>#N/A</v>
      </c>
      <c r="I1256" t="e">
        <f>VLOOKUP(A1256,CustomerDetail!A:G,7,0)</f>
        <v>#N/A</v>
      </c>
      <c r="J1256" t="e">
        <f>VLOOKUP(E1256,Mob.SalesPersons!C:E,3,0)</f>
        <v>#N/A</v>
      </c>
    </row>
    <row r="1257" spans="1:10" x14ac:dyDescent="0.3">
      <c r="A1257"/>
      <c r="B1257" s="4" t="e">
        <f>VLOOKUP(A1257,DO_Itemwise!A:G,2,FALSE)</f>
        <v>#N/A</v>
      </c>
      <c r="C1257" s="6" t="e">
        <f>VLOOKUP(A1257,DO_Itemwise!A:G,3,FALSE)</f>
        <v>#N/A</v>
      </c>
      <c r="D1257" t="e">
        <f>VLOOKUP(A1257,DO_Itemwise!A:G,4,FALSE)</f>
        <v>#N/A</v>
      </c>
      <c r="E1257" t="e">
        <f>VLOOKUP(A1257,CustomerDetail!A:E,5,0)</f>
        <v>#N/A</v>
      </c>
      <c r="F1257" s="6" t="e">
        <f>VLOOKUP(E1257,Mob.SalesPersons!C:D,2,0)</f>
        <v>#N/A</v>
      </c>
      <c r="G1257" t="str">
        <f>IFERROR(VLOOKUP(D1257,CUSTOMER!A:B,2,FALSE),"None")</f>
        <v>None</v>
      </c>
      <c r="H1257" t="e">
        <f>VLOOKUP(A1257,CustomerDetail!A:F,6,0)</f>
        <v>#N/A</v>
      </c>
      <c r="I1257" t="e">
        <f>VLOOKUP(A1257,CustomerDetail!A:G,7,0)</f>
        <v>#N/A</v>
      </c>
      <c r="J1257" t="e">
        <f>VLOOKUP(E1257,Mob.SalesPersons!C:E,3,0)</f>
        <v>#N/A</v>
      </c>
    </row>
    <row r="1258" spans="1:10" x14ac:dyDescent="0.3">
      <c r="A1258"/>
      <c r="B1258" s="4" t="e">
        <f>VLOOKUP(A1258,DO_Itemwise!A:G,2,FALSE)</f>
        <v>#N/A</v>
      </c>
      <c r="C1258" s="6" t="e">
        <f>VLOOKUP(A1258,DO_Itemwise!A:G,3,FALSE)</f>
        <v>#N/A</v>
      </c>
      <c r="D1258" t="e">
        <f>VLOOKUP(A1258,DO_Itemwise!A:G,4,FALSE)</f>
        <v>#N/A</v>
      </c>
      <c r="E1258" t="e">
        <f>VLOOKUP(A1258,CustomerDetail!A:E,5,0)</f>
        <v>#N/A</v>
      </c>
      <c r="F1258" s="6" t="e">
        <f>VLOOKUP(E1258,Mob.SalesPersons!C:D,2,0)</f>
        <v>#N/A</v>
      </c>
      <c r="G1258" t="str">
        <f>IFERROR(VLOOKUP(D1258,CUSTOMER!A:B,2,FALSE),"None")</f>
        <v>None</v>
      </c>
      <c r="H1258" t="e">
        <f>VLOOKUP(A1258,CustomerDetail!A:F,6,0)</f>
        <v>#N/A</v>
      </c>
      <c r="I1258" t="e">
        <f>VLOOKUP(A1258,CustomerDetail!A:G,7,0)</f>
        <v>#N/A</v>
      </c>
      <c r="J1258" t="e">
        <f>VLOOKUP(E1258,Mob.SalesPersons!C:E,3,0)</f>
        <v>#N/A</v>
      </c>
    </row>
    <row r="1259" spans="1:10" x14ac:dyDescent="0.3">
      <c r="A1259"/>
      <c r="B1259" s="4" t="e">
        <f>VLOOKUP(A1259,DO_Itemwise!A:G,2,FALSE)</f>
        <v>#N/A</v>
      </c>
      <c r="C1259" s="6" t="e">
        <f>VLOOKUP(A1259,DO_Itemwise!A:G,3,FALSE)</f>
        <v>#N/A</v>
      </c>
      <c r="D1259" t="e">
        <f>VLOOKUP(A1259,DO_Itemwise!A:G,4,FALSE)</f>
        <v>#N/A</v>
      </c>
      <c r="E1259" t="e">
        <f>VLOOKUP(A1259,CustomerDetail!A:E,5,0)</f>
        <v>#N/A</v>
      </c>
      <c r="F1259" s="6" t="e">
        <f>VLOOKUP(E1259,Mob.SalesPersons!C:D,2,0)</f>
        <v>#N/A</v>
      </c>
      <c r="G1259" t="str">
        <f>IFERROR(VLOOKUP(D1259,CUSTOMER!A:B,2,FALSE),"None")</f>
        <v>None</v>
      </c>
      <c r="H1259" t="e">
        <f>VLOOKUP(A1259,CustomerDetail!A:F,6,0)</f>
        <v>#N/A</v>
      </c>
      <c r="I1259" t="e">
        <f>VLOOKUP(A1259,CustomerDetail!A:G,7,0)</f>
        <v>#N/A</v>
      </c>
      <c r="J1259" t="e">
        <f>VLOOKUP(E1259,Mob.SalesPersons!C:E,3,0)</f>
        <v>#N/A</v>
      </c>
    </row>
    <row r="1260" spans="1:10" x14ac:dyDescent="0.3">
      <c r="A1260"/>
      <c r="B1260" s="4" t="e">
        <f>VLOOKUP(A1260,DO_Itemwise!A:G,2,FALSE)</f>
        <v>#N/A</v>
      </c>
      <c r="C1260" s="6" t="e">
        <f>VLOOKUP(A1260,DO_Itemwise!A:G,3,FALSE)</f>
        <v>#N/A</v>
      </c>
      <c r="D1260" t="e">
        <f>VLOOKUP(A1260,DO_Itemwise!A:G,4,FALSE)</f>
        <v>#N/A</v>
      </c>
      <c r="E1260" t="e">
        <f>VLOOKUP(A1260,CustomerDetail!A:E,5,0)</f>
        <v>#N/A</v>
      </c>
      <c r="F1260" s="6" t="e">
        <f>VLOOKUP(E1260,Mob.SalesPersons!C:D,2,0)</f>
        <v>#N/A</v>
      </c>
      <c r="G1260" t="str">
        <f>IFERROR(VLOOKUP(D1260,CUSTOMER!A:B,2,FALSE),"None")</f>
        <v>None</v>
      </c>
      <c r="H1260" t="e">
        <f>VLOOKUP(A1260,CustomerDetail!A:F,6,0)</f>
        <v>#N/A</v>
      </c>
      <c r="I1260" t="e">
        <f>VLOOKUP(A1260,CustomerDetail!A:G,7,0)</f>
        <v>#N/A</v>
      </c>
      <c r="J1260" t="e">
        <f>VLOOKUP(E1260,Mob.SalesPersons!C:E,3,0)</f>
        <v>#N/A</v>
      </c>
    </row>
    <row r="1261" spans="1:10" x14ac:dyDescent="0.3">
      <c r="A1261"/>
      <c r="B1261" s="4" t="e">
        <f>VLOOKUP(A1261,DO_Itemwise!A:G,2,FALSE)</f>
        <v>#N/A</v>
      </c>
      <c r="C1261" s="6" t="e">
        <f>VLOOKUP(A1261,DO_Itemwise!A:G,3,FALSE)</f>
        <v>#N/A</v>
      </c>
      <c r="D1261" t="e">
        <f>VLOOKUP(A1261,DO_Itemwise!A:G,4,FALSE)</f>
        <v>#N/A</v>
      </c>
      <c r="E1261" t="e">
        <f>VLOOKUP(A1261,CustomerDetail!A:E,5,0)</f>
        <v>#N/A</v>
      </c>
      <c r="F1261" s="6" t="e">
        <f>VLOOKUP(E1261,Mob.SalesPersons!C:D,2,0)</f>
        <v>#N/A</v>
      </c>
      <c r="G1261" t="str">
        <f>IFERROR(VLOOKUP(D1261,CUSTOMER!A:B,2,FALSE),"None")</f>
        <v>None</v>
      </c>
      <c r="H1261" t="e">
        <f>VLOOKUP(A1261,CustomerDetail!A:F,6,0)</f>
        <v>#N/A</v>
      </c>
      <c r="I1261" t="e">
        <f>VLOOKUP(A1261,CustomerDetail!A:G,7,0)</f>
        <v>#N/A</v>
      </c>
      <c r="J1261" t="e">
        <f>VLOOKUP(E1261,Mob.SalesPersons!C:E,3,0)</f>
        <v>#N/A</v>
      </c>
    </row>
    <row r="1262" spans="1:10" x14ac:dyDescent="0.3">
      <c r="A1262"/>
      <c r="B1262" s="4" t="e">
        <f>VLOOKUP(A1262,DO_Itemwise!A:G,2,FALSE)</f>
        <v>#N/A</v>
      </c>
      <c r="C1262" s="6" t="e">
        <f>VLOOKUP(A1262,DO_Itemwise!A:G,3,FALSE)</f>
        <v>#N/A</v>
      </c>
      <c r="D1262" t="e">
        <f>VLOOKUP(A1262,DO_Itemwise!A:G,4,FALSE)</f>
        <v>#N/A</v>
      </c>
      <c r="E1262" t="e">
        <f>VLOOKUP(A1262,CustomerDetail!A:E,5,0)</f>
        <v>#N/A</v>
      </c>
      <c r="F1262" s="6" t="e">
        <f>VLOOKUP(E1262,Mob.SalesPersons!C:D,2,0)</f>
        <v>#N/A</v>
      </c>
      <c r="G1262" t="str">
        <f>IFERROR(VLOOKUP(D1262,CUSTOMER!A:B,2,FALSE),"None")</f>
        <v>None</v>
      </c>
      <c r="H1262" t="e">
        <f>VLOOKUP(A1262,CustomerDetail!A:F,6,0)</f>
        <v>#N/A</v>
      </c>
      <c r="I1262" t="e">
        <f>VLOOKUP(A1262,CustomerDetail!A:G,7,0)</f>
        <v>#N/A</v>
      </c>
      <c r="J1262" t="e">
        <f>VLOOKUP(E1262,Mob.SalesPersons!C:E,3,0)</f>
        <v>#N/A</v>
      </c>
    </row>
    <row r="1263" spans="1:10" x14ac:dyDescent="0.3">
      <c r="A1263"/>
      <c r="B1263" s="4" t="e">
        <f>VLOOKUP(A1263,DO_Itemwise!A:G,2,FALSE)</f>
        <v>#N/A</v>
      </c>
      <c r="C1263" s="6" t="e">
        <f>VLOOKUP(A1263,DO_Itemwise!A:G,3,FALSE)</f>
        <v>#N/A</v>
      </c>
      <c r="D1263" t="e">
        <f>VLOOKUP(A1263,DO_Itemwise!A:G,4,FALSE)</f>
        <v>#N/A</v>
      </c>
      <c r="E1263" t="e">
        <f>VLOOKUP(A1263,CustomerDetail!A:E,5,0)</f>
        <v>#N/A</v>
      </c>
      <c r="F1263" s="6" t="e">
        <f>VLOOKUP(E1263,Mob.SalesPersons!C:D,2,0)</f>
        <v>#N/A</v>
      </c>
      <c r="G1263" t="str">
        <f>IFERROR(VLOOKUP(D1263,CUSTOMER!A:B,2,FALSE),"None")</f>
        <v>None</v>
      </c>
      <c r="H1263" t="e">
        <f>VLOOKUP(A1263,CustomerDetail!A:F,6,0)</f>
        <v>#N/A</v>
      </c>
      <c r="I1263" t="e">
        <f>VLOOKUP(A1263,CustomerDetail!A:G,7,0)</f>
        <v>#N/A</v>
      </c>
      <c r="J1263" t="e">
        <f>VLOOKUP(E1263,Mob.SalesPersons!C:E,3,0)</f>
        <v>#N/A</v>
      </c>
    </row>
    <row r="1264" spans="1:10" x14ac:dyDescent="0.3">
      <c r="A1264"/>
      <c r="B1264" s="4" t="e">
        <f>VLOOKUP(A1264,DO_Itemwise!A:G,2,FALSE)</f>
        <v>#N/A</v>
      </c>
      <c r="C1264" s="6" t="e">
        <f>VLOOKUP(A1264,DO_Itemwise!A:G,3,FALSE)</f>
        <v>#N/A</v>
      </c>
      <c r="D1264" t="e">
        <f>VLOOKUP(A1264,DO_Itemwise!A:G,4,FALSE)</f>
        <v>#N/A</v>
      </c>
      <c r="E1264" t="e">
        <f>VLOOKUP(A1264,CustomerDetail!A:E,5,0)</f>
        <v>#N/A</v>
      </c>
      <c r="F1264" s="6" t="e">
        <f>VLOOKUP(E1264,Mob.SalesPersons!C:D,2,0)</f>
        <v>#N/A</v>
      </c>
      <c r="G1264" t="str">
        <f>IFERROR(VLOOKUP(D1264,CUSTOMER!A:B,2,FALSE),"None")</f>
        <v>None</v>
      </c>
      <c r="H1264" t="e">
        <f>VLOOKUP(A1264,CustomerDetail!A:F,6,0)</f>
        <v>#N/A</v>
      </c>
      <c r="I1264" t="e">
        <f>VLOOKUP(A1264,CustomerDetail!A:G,7,0)</f>
        <v>#N/A</v>
      </c>
      <c r="J1264" t="e">
        <f>VLOOKUP(E1264,Mob.SalesPersons!C:E,3,0)</f>
        <v>#N/A</v>
      </c>
    </row>
    <row r="1265" spans="1:10" x14ac:dyDescent="0.3">
      <c r="A1265"/>
      <c r="B1265" s="4" t="e">
        <f>VLOOKUP(A1265,DO_Itemwise!A:G,2,FALSE)</f>
        <v>#N/A</v>
      </c>
      <c r="C1265" s="6" t="e">
        <f>VLOOKUP(A1265,DO_Itemwise!A:G,3,FALSE)</f>
        <v>#N/A</v>
      </c>
      <c r="D1265" t="e">
        <f>VLOOKUP(A1265,DO_Itemwise!A:G,4,FALSE)</f>
        <v>#N/A</v>
      </c>
      <c r="E1265" t="e">
        <f>VLOOKUP(A1265,CustomerDetail!A:E,5,0)</f>
        <v>#N/A</v>
      </c>
      <c r="F1265" s="6" t="e">
        <f>VLOOKUP(E1265,Mob.SalesPersons!C:D,2,0)</f>
        <v>#N/A</v>
      </c>
      <c r="G1265" t="str">
        <f>IFERROR(VLOOKUP(D1265,CUSTOMER!A:B,2,FALSE),"None")</f>
        <v>None</v>
      </c>
      <c r="H1265" t="e">
        <f>VLOOKUP(A1265,CustomerDetail!A:F,6,0)</f>
        <v>#N/A</v>
      </c>
      <c r="I1265" t="e">
        <f>VLOOKUP(A1265,CustomerDetail!A:G,7,0)</f>
        <v>#N/A</v>
      </c>
      <c r="J1265" t="e">
        <f>VLOOKUP(E1265,Mob.SalesPersons!C:E,3,0)</f>
        <v>#N/A</v>
      </c>
    </row>
    <row r="1266" spans="1:10" x14ac:dyDescent="0.3">
      <c r="A1266"/>
      <c r="B1266" s="4" t="e">
        <f>VLOOKUP(A1266,DO_Itemwise!A:G,2,FALSE)</f>
        <v>#N/A</v>
      </c>
      <c r="C1266" s="6" t="e">
        <f>VLOOKUP(A1266,DO_Itemwise!A:G,3,FALSE)</f>
        <v>#N/A</v>
      </c>
      <c r="D1266" t="e">
        <f>VLOOKUP(A1266,DO_Itemwise!A:G,4,FALSE)</f>
        <v>#N/A</v>
      </c>
      <c r="E1266" t="e">
        <f>VLOOKUP(A1266,CustomerDetail!A:E,5,0)</f>
        <v>#N/A</v>
      </c>
      <c r="F1266" s="6" t="e">
        <f>VLOOKUP(E1266,Mob.SalesPersons!C:D,2,0)</f>
        <v>#N/A</v>
      </c>
      <c r="G1266" t="str">
        <f>IFERROR(VLOOKUP(D1266,CUSTOMER!A:B,2,FALSE),"None")</f>
        <v>None</v>
      </c>
      <c r="H1266" t="e">
        <f>VLOOKUP(A1266,CustomerDetail!A:F,6,0)</f>
        <v>#N/A</v>
      </c>
      <c r="I1266" t="e">
        <f>VLOOKUP(A1266,CustomerDetail!A:G,7,0)</f>
        <v>#N/A</v>
      </c>
      <c r="J1266" t="e">
        <f>VLOOKUP(E1266,Mob.SalesPersons!C:E,3,0)</f>
        <v>#N/A</v>
      </c>
    </row>
    <row r="1267" spans="1:10" x14ac:dyDescent="0.3">
      <c r="A1267"/>
      <c r="B1267" s="4" t="e">
        <f>VLOOKUP(A1267,DO_Itemwise!A:G,2,FALSE)</f>
        <v>#N/A</v>
      </c>
      <c r="C1267" s="6" t="e">
        <f>VLOOKUP(A1267,DO_Itemwise!A:G,3,FALSE)</f>
        <v>#N/A</v>
      </c>
      <c r="D1267" t="e">
        <f>VLOOKUP(A1267,DO_Itemwise!A:G,4,FALSE)</f>
        <v>#N/A</v>
      </c>
      <c r="E1267" t="e">
        <f>VLOOKUP(A1267,CustomerDetail!A:E,5,0)</f>
        <v>#N/A</v>
      </c>
      <c r="F1267" s="6" t="e">
        <f>VLOOKUP(E1267,Mob.SalesPersons!C:D,2,0)</f>
        <v>#N/A</v>
      </c>
      <c r="G1267" t="str">
        <f>IFERROR(VLOOKUP(D1267,CUSTOMER!A:B,2,FALSE),"None")</f>
        <v>None</v>
      </c>
      <c r="H1267" t="e">
        <f>VLOOKUP(A1267,CustomerDetail!A:F,6,0)</f>
        <v>#N/A</v>
      </c>
      <c r="I1267" t="e">
        <f>VLOOKUP(A1267,CustomerDetail!A:G,7,0)</f>
        <v>#N/A</v>
      </c>
      <c r="J1267" t="e">
        <f>VLOOKUP(E1267,Mob.SalesPersons!C:E,3,0)</f>
        <v>#N/A</v>
      </c>
    </row>
    <row r="1268" spans="1:10" x14ac:dyDescent="0.3">
      <c r="A1268"/>
      <c r="B1268" s="4" t="e">
        <f>VLOOKUP(A1268,DO_Itemwise!A:G,2,FALSE)</f>
        <v>#N/A</v>
      </c>
      <c r="C1268" s="6" t="e">
        <f>VLOOKUP(A1268,DO_Itemwise!A:G,3,FALSE)</f>
        <v>#N/A</v>
      </c>
      <c r="D1268" t="e">
        <f>VLOOKUP(A1268,DO_Itemwise!A:G,4,FALSE)</f>
        <v>#N/A</v>
      </c>
      <c r="E1268" t="e">
        <f>VLOOKUP(A1268,CustomerDetail!A:E,5,0)</f>
        <v>#N/A</v>
      </c>
      <c r="F1268" s="6" t="e">
        <f>VLOOKUP(E1268,Mob.SalesPersons!C:D,2,0)</f>
        <v>#N/A</v>
      </c>
      <c r="G1268" t="str">
        <f>IFERROR(VLOOKUP(D1268,CUSTOMER!A:B,2,FALSE),"None")</f>
        <v>None</v>
      </c>
      <c r="H1268" t="e">
        <f>VLOOKUP(A1268,CustomerDetail!A:F,6,0)</f>
        <v>#N/A</v>
      </c>
      <c r="I1268" t="e">
        <f>VLOOKUP(A1268,CustomerDetail!A:G,7,0)</f>
        <v>#N/A</v>
      </c>
      <c r="J1268" t="e">
        <f>VLOOKUP(E1268,Mob.SalesPersons!C:E,3,0)</f>
        <v>#N/A</v>
      </c>
    </row>
    <row r="1269" spans="1:10" x14ac:dyDescent="0.3">
      <c r="A1269"/>
      <c r="B1269" s="4" t="e">
        <f>VLOOKUP(A1269,DO_Itemwise!A:G,2,FALSE)</f>
        <v>#N/A</v>
      </c>
      <c r="C1269" s="6" t="e">
        <f>VLOOKUP(A1269,DO_Itemwise!A:G,3,FALSE)</f>
        <v>#N/A</v>
      </c>
      <c r="D1269" t="e">
        <f>VLOOKUP(A1269,DO_Itemwise!A:G,4,FALSE)</f>
        <v>#N/A</v>
      </c>
      <c r="E1269" t="e">
        <f>VLOOKUP(A1269,CustomerDetail!A:E,5,0)</f>
        <v>#N/A</v>
      </c>
      <c r="F1269" s="6" t="e">
        <f>VLOOKUP(E1269,Mob.SalesPersons!C:D,2,0)</f>
        <v>#N/A</v>
      </c>
      <c r="G1269" t="str">
        <f>IFERROR(VLOOKUP(D1269,CUSTOMER!A:B,2,FALSE),"None")</f>
        <v>None</v>
      </c>
      <c r="H1269" t="e">
        <f>VLOOKUP(A1269,CustomerDetail!A:F,6,0)</f>
        <v>#N/A</v>
      </c>
      <c r="I1269" t="e">
        <f>VLOOKUP(A1269,CustomerDetail!A:G,7,0)</f>
        <v>#N/A</v>
      </c>
      <c r="J1269" t="e">
        <f>VLOOKUP(E1269,Mob.SalesPersons!C:E,3,0)</f>
        <v>#N/A</v>
      </c>
    </row>
    <row r="1270" spans="1:10" x14ac:dyDescent="0.3">
      <c r="A1270"/>
      <c r="B1270" s="4" t="e">
        <f>VLOOKUP(A1270,DO_Itemwise!A:G,2,FALSE)</f>
        <v>#N/A</v>
      </c>
      <c r="C1270" s="6" t="e">
        <f>VLOOKUP(A1270,DO_Itemwise!A:G,3,FALSE)</f>
        <v>#N/A</v>
      </c>
      <c r="D1270" t="e">
        <f>VLOOKUP(A1270,DO_Itemwise!A:G,4,FALSE)</f>
        <v>#N/A</v>
      </c>
      <c r="E1270" t="e">
        <f>VLOOKUP(A1270,CustomerDetail!A:E,5,0)</f>
        <v>#N/A</v>
      </c>
      <c r="F1270" s="6" t="e">
        <f>VLOOKUP(E1270,Mob.SalesPersons!C:D,2,0)</f>
        <v>#N/A</v>
      </c>
      <c r="G1270" t="str">
        <f>IFERROR(VLOOKUP(D1270,CUSTOMER!A:B,2,FALSE),"None")</f>
        <v>None</v>
      </c>
      <c r="H1270" t="e">
        <f>VLOOKUP(A1270,CustomerDetail!A:F,6,0)</f>
        <v>#N/A</v>
      </c>
      <c r="I1270" t="e">
        <f>VLOOKUP(A1270,CustomerDetail!A:G,7,0)</f>
        <v>#N/A</v>
      </c>
      <c r="J1270" t="e">
        <f>VLOOKUP(E1270,Mob.SalesPersons!C:E,3,0)</f>
        <v>#N/A</v>
      </c>
    </row>
    <row r="1271" spans="1:10" x14ac:dyDescent="0.3">
      <c r="A1271"/>
      <c r="B1271" s="4" t="e">
        <f>VLOOKUP(A1271,DO_Itemwise!A:G,2,FALSE)</f>
        <v>#N/A</v>
      </c>
      <c r="C1271" s="6" t="e">
        <f>VLOOKUP(A1271,DO_Itemwise!A:G,3,FALSE)</f>
        <v>#N/A</v>
      </c>
      <c r="D1271" t="e">
        <f>VLOOKUP(A1271,DO_Itemwise!A:G,4,FALSE)</f>
        <v>#N/A</v>
      </c>
      <c r="E1271" t="e">
        <f>VLOOKUP(A1271,CustomerDetail!A:E,5,0)</f>
        <v>#N/A</v>
      </c>
      <c r="F1271" s="6" t="e">
        <f>VLOOKUP(E1271,Mob.SalesPersons!C:D,2,0)</f>
        <v>#N/A</v>
      </c>
      <c r="G1271" t="str">
        <f>IFERROR(VLOOKUP(D1271,CUSTOMER!A:B,2,FALSE),"None")</f>
        <v>None</v>
      </c>
      <c r="H1271" t="e">
        <f>VLOOKUP(A1271,CustomerDetail!A:F,6,0)</f>
        <v>#N/A</v>
      </c>
      <c r="I1271" t="e">
        <f>VLOOKUP(A1271,CustomerDetail!A:G,7,0)</f>
        <v>#N/A</v>
      </c>
      <c r="J1271" t="e">
        <f>VLOOKUP(E1271,Mob.SalesPersons!C:E,3,0)</f>
        <v>#N/A</v>
      </c>
    </row>
    <row r="1272" spans="1:10" x14ac:dyDescent="0.3">
      <c r="A1272"/>
      <c r="B1272" s="4" t="e">
        <f>VLOOKUP(A1272,DO_Itemwise!A:G,2,FALSE)</f>
        <v>#N/A</v>
      </c>
      <c r="C1272" s="6" t="e">
        <f>VLOOKUP(A1272,DO_Itemwise!A:G,3,FALSE)</f>
        <v>#N/A</v>
      </c>
      <c r="D1272" t="e">
        <f>VLOOKUP(A1272,DO_Itemwise!A:G,4,FALSE)</f>
        <v>#N/A</v>
      </c>
      <c r="E1272" t="e">
        <f>VLOOKUP(A1272,CustomerDetail!A:E,5,0)</f>
        <v>#N/A</v>
      </c>
      <c r="F1272" s="6" t="e">
        <f>VLOOKUP(E1272,Mob.SalesPersons!C:D,2,0)</f>
        <v>#N/A</v>
      </c>
      <c r="G1272" t="str">
        <f>IFERROR(VLOOKUP(D1272,CUSTOMER!A:B,2,FALSE),"None")</f>
        <v>None</v>
      </c>
      <c r="H1272" t="e">
        <f>VLOOKUP(A1272,CustomerDetail!A:F,6,0)</f>
        <v>#N/A</v>
      </c>
      <c r="I1272" t="e">
        <f>VLOOKUP(A1272,CustomerDetail!A:G,7,0)</f>
        <v>#N/A</v>
      </c>
      <c r="J1272" t="e">
        <f>VLOOKUP(E1272,Mob.SalesPersons!C:E,3,0)</f>
        <v>#N/A</v>
      </c>
    </row>
    <row r="1273" spans="1:10" x14ac:dyDescent="0.3">
      <c r="A1273"/>
      <c r="B1273" s="4" t="e">
        <f>VLOOKUP(A1273,DO_Itemwise!A:G,2,FALSE)</f>
        <v>#N/A</v>
      </c>
      <c r="C1273" s="6" t="e">
        <f>VLOOKUP(A1273,DO_Itemwise!A:G,3,FALSE)</f>
        <v>#N/A</v>
      </c>
      <c r="D1273" t="e">
        <f>VLOOKUP(A1273,DO_Itemwise!A:G,4,FALSE)</f>
        <v>#N/A</v>
      </c>
      <c r="E1273" t="e">
        <f>VLOOKUP(A1273,CustomerDetail!A:E,5,0)</f>
        <v>#N/A</v>
      </c>
      <c r="F1273" s="6" t="e">
        <f>VLOOKUP(E1273,Mob.SalesPersons!C:D,2,0)</f>
        <v>#N/A</v>
      </c>
      <c r="G1273" t="str">
        <f>IFERROR(VLOOKUP(D1273,CUSTOMER!A:B,2,FALSE),"None")</f>
        <v>None</v>
      </c>
      <c r="H1273" t="e">
        <f>VLOOKUP(A1273,CustomerDetail!A:F,6,0)</f>
        <v>#N/A</v>
      </c>
      <c r="I1273" t="e">
        <f>VLOOKUP(A1273,CustomerDetail!A:G,7,0)</f>
        <v>#N/A</v>
      </c>
      <c r="J1273" t="e">
        <f>VLOOKUP(E1273,Mob.SalesPersons!C:E,3,0)</f>
        <v>#N/A</v>
      </c>
    </row>
    <row r="1274" spans="1:10" x14ac:dyDescent="0.3">
      <c r="A1274"/>
      <c r="B1274" s="4" t="e">
        <f>VLOOKUP(A1274,DO_Itemwise!A:G,2,FALSE)</f>
        <v>#N/A</v>
      </c>
      <c r="C1274" s="6" t="e">
        <f>VLOOKUP(A1274,DO_Itemwise!A:G,3,FALSE)</f>
        <v>#N/A</v>
      </c>
      <c r="D1274" t="e">
        <f>VLOOKUP(A1274,DO_Itemwise!A:G,4,FALSE)</f>
        <v>#N/A</v>
      </c>
      <c r="E1274" t="e">
        <f>VLOOKUP(A1274,CustomerDetail!A:E,5,0)</f>
        <v>#N/A</v>
      </c>
      <c r="F1274" s="6" t="e">
        <f>VLOOKUP(E1274,Mob.SalesPersons!C:D,2,0)</f>
        <v>#N/A</v>
      </c>
      <c r="G1274" t="str">
        <f>IFERROR(VLOOKUP(D1274,CUSTOMER!A:B,2,FALSE),"None")</f>
        <v>None</v>
      </c>
      <c r="H1274" t="e">
        <f>VLOOKUP(A1274,CustomerDetail!A:F,6,0)</f>
        <v>#N/A</v>
      </c>
      <c r="I1274" t="e">
        <f>VLOOKUP(A1274,CustomerDetail!A:G,7,0)</f>
        <v>#N/A</v>
      </c>
      <c r="J1274" t="e">
        <f>VLOOKUP(E1274,Mob.SalesPersons!C:E,3,0)</f>
        <v>#N/A</v>
      </c>
    </row>
    <row r="1275" spans="1:10" x14ac:dyDescent="0.3">
      <c r="A1275"/>
      <c r="B1275" s="4" t="e">
        <f>VLOOKUP(A1275,DO_Itemwise!A:G,2,FALSE)</f>
        <v>#N/A</v>
      </c>
      <c r="C1275" s="6" t="e">
        <f>VLOOKUP(A1275,DO_Itemwise!A:G,3,FALSE)</f>
        <v>#N/A</v>
      </c>
      <c r="D1275" t="e">
        <f>VLOOKUP(A1275,DO_Itemwise!A:G,4,FALSE)</f>
        <v>#N/A</v>
      </c>
      <c r="E1275" t="e">
        <f>VLOOKUP(A1275,CustomerDetail!A:E,5,0)</f>
        <v>#N/A</v>
      </c>
      <c r="F1275" s="6" t="e">
        <f>VLOOKUP(E1275,Mob.SalesPersons!C:D,2,0)</f>
        <v>#N/A</v>
      </c>
      <c r="G1275" t="str">
        <f>IFERROR(VLOOKUP(D1275,CUSTOMER!A:B,2,FALSE),"None")</f>
        <v>None</v>
      </c>
      <c r="H1275" t="e">
        <f>VLOOKUP(A1275,CustomerDetail!A:F,6,0)</f>
        <v>#N/A</v>
      </c>
      <c r="I1275" t="e">
        <f>VLOOKUP(A1275,CustomerDetail!A:G,7,0)</f>
        <v>#N/A</v>
      </c>
      <c r="J1275" t="e">
        <f>VLOOKUP(E1275,Mob.SalesPersons!C:E,3,0)</f>
        <v>#N/A</v>
      </c>
    </row>
    <row r="1276" spans="1:10" x14ac:dyDescent="0.3">
      <c r="A1276"/>
      <c r="B1276" s="4" t="e">
        <f>VLOOKUP(A1276,DO_Itemwise!A:G,2,FALSE)</f>
        <v>#N/A</v>
      </c>
      <c r="C1276" s="6" t="e">
        <f>VLOOKUP(A1276,DO_Itemwise!A:G,3,FALSE)</f>
        <v>#N/A</v>
      </c>
      <c r="D1276" t="e">
        <f>VLOOKUP(A1276,DO_Itemwise!A:G,4,FALSE)</f>
        <v>#N/A</v>
      </c>
      <c r="E1276" t="e">
        <f>VLOOKUP(A1276,CustomerDetail!A:E,5,0)</f>
        <v>#N/A</v>
      </c>
      <c r="F1276" s="6" t="e">
        <f>VLOOKUP(E1276,Mob.SalesPersons!C:D,2,0)</f>
        <v>#N/A</v>
      </c>
      <c r="G1276" t="str">
        <f>IFERROR(VLOOKUP(D1276,CUSTOMER!A:B,2,FALSE),"None")</f>
        <v>None</v>
      </c>
      <c r="H1276" t="e">
        <f>VLOOKUP(A1276,CustomerDetail!A:F,6,0)</f>
        <v>#N/A</v>
      </c>
      <c r="I1276" t="e">
        <f>VLOOKUP(A1276,CustomerDetail!A:G,7,0)</f>
        <v>#N/A</v>
      </c>
      <c r="J1276" t="e">
        <f>VLOOKUP(E1276,Mob.SalesPersons!C:E,3,0)</f>
        <v>#N/A</v>
      </c>
    </row>
    <row r="1277" spans="1:10" x14ac:dyDescent="0.3">
      <c r="A1277"/>
      <c r="B1277" s="4" t="e">
        <f>VLOOKUP(A1277,DO_Itemwise!A:G,2,FALSE)</f>
        <v>#N/A</v>
      </c>
      <c r="C1277" s="6" t="e">
        <f>VLOOKUP(A1277,DO_Itemwise!A:G,3,FALSE)</f>
        <v>#N/A</v>
      </c>
      <c r="D1277" t="e">
        <f>VLOOKUP(A1277,DO_Itemwise!A:G,4,FALSE)</f>
        <v>#N/A</v>
      </c>
      <c r="E1277" t="e">
        <f>VLOOKUP(A1277,CustomerDetail!A:E,5,0)</f>
        <v>#N/A</v>
      </c>
      <c r="F1277" s="6" t="e">
        <f>VLOOKUP(E1277,Mob.SalesPersons!C:D,2,0)</f>
        <v>#N/A</v>
      </c>
      <c r="G1277" t="str">
        <f>IFERROR(VLOOKUP(D1277,CUSTOMER!A:B,2,FALSE),"None")</f>
        <v>None</v>
      </c>
      <c r="H1277" t="e">
        <f>VLOOKUP(A1277,CustomerDetail!A:F,6,0)</f>
        <v>#N/A</v>
      </c>
      <c r="I1277" t="e">
        <f>VLOOKUP(A1277,CustomerDetail!A:G,7,0)</f>
        <v>#N/A</v>
      </c>
      <c r="J1277" t="e">
        <f>VLOOKUP(E1277,Mob.SalesPersons!C:E,3,0)</f>
        <v>#N/A</v>
      </c>
    </row>
    <row r="1278" spans="1:10" x14ac:dyDescent="0.3">
      <c r="A1278"/>
      <c r="B1278" s="4" t="e">
        <f>VLOOKUP(A1278,DO_Itemwise!A:G,2,FALSE)</f>
        <v>#N/A</v>
      </c>
      <c r="C1278" s="6" t="e">
        <f>VLOOKUP(A1278,DO_Itemwise!A:G,3,FALSE)</f>
        <v>#N/A</v>
      </c>
      <c r="D1278" t="e">
        <f>VLOOKUP(A1278,DO_Itemwise!A:G,4,FALSE)</f>
        <v>#N/A</v>
      </c>
      <c r="E1278" t="e">
        <f>VLOOKUP(A1278,CustomerDetail!A:E,5,0)</f>
        <v>#N/A</v>
      </c>
      <c r="F1278" s="6" t="e">
        <f>VLOOKUP(E1278,Mob.SalesPersons!C:D,2,0)</f>
        <v>#N/A</v>
      </c>
      <c r="G1278" t="str">
        <f>IFERROR(VLOOKUP(D1278,CUSTOMER!A:B,2,FALSE),"None")</f>
        <v>None</v>
      </c>
      <c r="H1278" t="e">
        <f>VLOOKUP(A1278,CustomerDetail!A:F,6,0)</f>
        <v>#N/A</v>
      </c>
      <c r="I1278" t="e">
        <f>VLOOKUP(A1278,CustomerDetail!A:G,7,0)</f>
        <v>#N/A</v>
      </c>
      <c r="J1278" t="e">
        <f>VLOOKUP(E1278,Mob.SalesPersons!C:E,3,0)</f>
        <v>#N/A</v>
      </c>
    </row>
    <row r="1279" spans="1:10" x14ac:dyDescent="0.3">
      <c r="A1279"/>
      <c r="B1279" s="4" t="e">
        <f>VLOOKUP(A1279,DO_Itemwise!A:G,2,FALSE)</f>
        <v>#N/A</v>
      </c>
      <c r="C1279" s="6" t="e">
        <f>VLOOKUP(A1279,DO_Itemwise!A:G,3,FALSE)</f>
        <v>#N/A</v>
      </c>
      <c r="D1279" t="e">
        <f>VLOOKUP(A1279,DO_Itemwise!A:G,4,FALSE)</f>
        <v>#N/A</v>
      </c>
      <c r="E1279" t="e">
        <f>VLOOKUP(A1279,CustomerDetail!A:E,5,0)</f>
        <v>#N/A</v>
      </c>
      <c r="F1279" s="6" t="e">
        <f>VLOOKUP(E1279,Mob.SalesPersons!C:D,2,0)</f>
        <v>#N/A</v>
      </c>
      <c r="G1279" t="str">
        <f>IFERROR(VLOOKUP(D1279,CUSTOMER!A:B,2,FALSE),"None")</f>
        <v>None</v>
      </c>
      <c r="H1279" t="e">
        <f>VLOOKUP(A1279,CustomerDetail!A:F,6,0)</f>
        <v>#N/A</v>
      </c>
      <c r="I1279" t="e">
        <f>VLOOKUP(A1279,CustomerDetail!A:G,7,0)</f>
        <v>#N/A</v>
      </c>
      <c r="J1279" t="e">
        <f>VLOOKUP(E1279,Mob.SalesPersons!C:E,3,0)</f>
        <v>#N/A</v>
      </c>
    </row>
    <row r="1280" spans="1:10" x14ac:dyDescent="0.3">
      <c r="A1280"/>
      <c r="B1280" s="4" t="e">
        <f>VLOOKUP(A1280,DO_Itemwise!A:G,2,FALSE)</f>
        <v>#N/A</v>
      </c>
      <c r="C1280" s="6" t="e">
        <f>VLOOKUP(A1280,DO_Itemwise!A:G,3,FALSE)</f>
        <v>#N/A</v>
      </c>
      <c r="D1280" t="e">
        <f>VLOOKUP(A1280,DO_Itemwise!A:G,4,FALSE)</f>
        <v>#N/A</v>
      </c>
      <c r="E1280" t="e">
        <f>VLOOKUP(A1280,CustomerDetail!A:E,5,0)</f>
        <v>#N/A</v>
      </c>
      <c r="F1280" s="6" t="e">
        <f>VLOOKUP(E1280,Mob.SalesPersons!C:D,2,0)</f>
        <v>#N/A</v>
      </c>
      <c r="G1280" t="str">
        <f>IFERROR(VLOOKUP(D1280,CUSTOMER!A:B,2,FALSE),"None")</f>
        <v>None</v>
      </c>
      <c r="H1280" t="e">
        <f>VLOOKUP(A1280,CustomerDetail!A:F,6,0)</f>
        <v>#N/A</v>
      </c>
      <c r="I1280" t="e">
        <f>VLOOKUP(A1280,CustomerDetail!A:G,7,0)</f>
        <v>#N/A</v>
      </c>
      <c r="J1280" t="e">
        <f>VLOOKUP(E1280,Mob.SalesPersons!C:E,3,0)</f>
        <v>#N/A</v>
      </c>
    </row>
    <row r="1281" spans="1:10" x14ac:dyDescent="0.3">
      <c r="A1281"/>
      <c r="B1281" s="4" t="e">
        <f>VLOOKUP(A1281,DO_Itemwise!A:G,2,FALSE)</f>
        <v>#N/A</v>
      </c>
      <c r="C1281" s="6" t="e">
        <f>VLOOKUP(A1281,DO_Itemwise!A:G,3,FALSE)</f>
        <v>#N/A</v>
      </c>
      <c r="D1281" t="e">
        <f>VLOOKUP(A1281,DO_Itemwise!A:G,4,FALSE)</f>
        <v>#N/A</v>
      </c>
      <c r="E1281" t="e">
        <f>VLOOKUP(A1281,CustomerDetail!A:E,5,0)</f>
        <v>#N/A</v>
      </c>
      <c r="F1281" s="6" t="e">
        <f>VLOOKUP(E1281,Mob.SalesPersons!C:D,2,0)</f>
        <v>#N/A</v>
      </c>
      <c r="G1281" t="str">
        <f>IFERROR(VLOOKUP(D1281,CUSTOMER!A:B,2,FALSE),"None")</f>
        <v>None</v>
      </c>
      <c r="H1281" t="e">
        <f>VLOOKUP(A1281,CustomerDetail!A:F,6,0)</f>
        <v>#N/A</v>
      </c>
      <c r="I1281" t="e">
        <f>VLOOKUP(A1281,CustomerDetail!A:G,7,0)</f>
        <v>#N/A</v>
      </c>
      <c r="J1281" t="e">
        <f>VLOOKUP(E1281,Mob.SalesPersons!C:E,3,0)</f>
        <v>#N/A</v>
      </c>
    </row>
    <row r="1282" spans="1:10" x14ac:dyDescent="0.3">
      <c r="A1282"/>
      <c r="B1282" s="4" t="e">
        <f>VLOOKUP(A1282,DO_Itemwise!A:G,2,FALSE)</f>
        <v>#N/A</v>
      </c>
      <c r="C1282" s="6" t="e">
        <f>VLOOKUP(A1282,DO_Itemwise!A:G,3,FALSE)</f>
        <v>#N/A</v>
      </c>
      <c r="D1282" t="e">
        <f>VLOOKUP(A1282,DO_Itemwise!A:G,4,FALSE)</f>
        <v>#N/A</v>
      </c>
      <c r="E1282" t="e">
        <f>VLOOKUP(A1282,CustomerDetail!A:E,5,0)</f>
        <v>#N/A</v>
      </c>
      <c r="F1282" s="6" t="e">
        <f>VLOOKUP(E1282,Mob.SalesPersons!C:D,2,0)</f>
        <v>#N/A</v>
      </c>
      <c r="G1282" t="str">
        <f>IFERROR(VLOOKUP(D1282,CUSTOMER!A:B,2,FALSE),"None")</f>
        <v>None</v>
      </c>
      <c r="H1282" t="e">
        <f>VLOOKUP(A1282,CustomerDetail!A:F,6,0)</f>
        <v>#N/A</v>
      </c>
      <c r="I1282" t="e">
        <f>VLOOKUP(A1282,CustomerDetail!A:G,7,0)</f>
        <v>#N/A</v>
      </c>
      <c r="J1282" t="e">
        <f>VLOOKUP(E1282,Mob.SalesPersons!C:E,3,0)</f>
        <v>#N/A</v>
      </c>
    </row>
    <row r="1283" spans="1:10" x14ac:dyDescent="0.3">
      <c r="A1283"/>
      <c r="B1283" s="4" t="e">
        <f>VLOOKUP(A1283,DO_Itemwise!A:G,2,FALSE)</f>
        <v>#N/A</v>
      </c>
      <c r="C1283" s="6" t="e">
        <f>VLOOKUP(A1283,DO_Itemwise!A:G,3,FALSE)</f>
        <v>#N/A</v>
      </c>
      <c r="D1283" t="e">
        <f>VLOOKUP(A1283,DO_Itemwise!A:G,4,FALSE)</f>
        <v>#N/A</v>
      </c>
      <c r="E1283" t="e">
        <f>VLOOKUP(A1283,CustomerDetail!A:E,5,0)</f>
        <v>#N/A</v>
      </c>
      <c r="F1283" s="6" t="e">
        <f>VLOOKUP(E1283,Mob.SalesPersons!C:D,2,0)</f>
        <v>#N/A</v>
      </c>
      <c r="G1283" t="str">
        <f>IFERROR(VLOOKUP(D1283,CUSTOMER!A:B,2,FALSE),"None")</f>
        <v>None</v>
      </c>
      <c r="H1283" t="e">
        <f>VLOOKUP(A1283,CustomerDetail!A:F,6,0)</f>
        <v>#N/A</v>
      </c>
      <c r="I1283" t="e">
        <f>VLOOKUP(A1283,CustomerDetail!A:G,7,0)</f>
        <v>#N/A</v>
      </c>
      <c r="J1283" t="e">
        <f>VLOOKUP(E1283,Mob.SalesPersons!C:E,3,0)</f>
        <v>#N/A</v>
      </c>
    </row>
    <row r="1284" spans="1:10" x14ac:dyDescent="0.3">
      <c r="A1284"/>
      <c r="B1284" s="4" t="e">
        <f>VLOOKUP(A1284,DO_Itemwise!A:G,2,FALSE)</f>
        <v>#N/A</v>
      </c>
      <c r="C1284" s="6" t="e">
        <f>VLOOKUP(A1284,DO_Itemwise!A:G,3,FALSE)</f>
        <v>#N/A</v>
      </c>
      <c r="D1284" t="e">
        <f>VLOOKUP(A1284,DO_Itemwise!A:G,4,FALSE)</f>
        <v>#N/A</v>
      </c>
      <c r="E1284" t="e">
        <f>VLOOKUP(A1284,CustomerDetail!A:E,5,0)</f>
        <v>#N/A</v>
      </c>
      <c r="F1284" s="6" t="e">
        <f>VLOOKUP(E1284,Mob.SalesPersons!C:D,2,0)</f>
        <v>#N/A</v>
      </c>
      <c r="G1284" t="str">
        <f>IFERROR(VLOOKUP(D1284,CUSTOMER!A:B,2,FALSE),"None")</f>
        <v>None</v>
      </c>
      <c r="H1284" t="e">
        <f>VLOOKUP(A1284,CustomerDetail!A:F,6,0)</f>
        <v>#N/A</v>
      </c>
      <c r="I1284" t="e">
        <f>VLOOKUP(A1284,CustomerDetail!A:G,7,0)</f>
        <v>#N/A</v>
      </c>
      <c r="J1284" t="e">
        <f>VLOOKUP(E1284,Mob.SalesPersons!C:E,3,0)</f>
        <v>#N/A</v>
      </c>
    </row>
    <row r="1285" spans="1:10" x14ac:dyDescent="0.3">
      <c r="A1285"/>
      <c r="B1285" s="4" t="e">
        <f>VLOOKUP(A1285,DO_Itemwise!A:G,2,FALSE)</f>
        <v>#N/A</v>
      </c>
      <c r="C1285" s="6" t="e">
        <f>VLOOKUP(A1285,DO_Itemwise!A:G,3,FALSE)</f>
        <v>#N/A</v>
      </c>
      <c r="D1285" t="e">
        <f>VLOOKUP(A1285,DO_Itemwise!A:G,4,FALSE)</f>
        <v>#N/A</v>
      </c>
      <c r="E1285" t="e">
        <f>VLOOKUP(A1285,CustomerDetail!A:E,5,0)</f>
        <v>#N/A</v>
      </c>
      <c r="F1285" s="6" t="e">
        <f>VLOOKUP(E1285,Mob.SalesPersons!C:D,2,0)</f>
        <v>#N/A</v>
      </c>
      <c r="G1285" t="str">
        <f>IFERROR(VLOOKUP(D1285,CUSTOMER!A:B,2,FALSE),"None")</f>
        <v>None</v>
      </c>
      <c r="H1285" t="e">
        <f>VLOOKUP(A1285,CustomerDetail!A:F,6,0)</f>
        <v>#N/A</v>
      </c>
      <c r="I1285" t="e">
        <f>VLOOKUP(A1285,CustomerDetail!A:G,7,0)</f>
        <v>#N/A</v>
      </c>
      <c r="J1285" t="e">
        <f>VLOOKUP(E1285,Mob.SalesPersons!C:E,3,0)</f>
        <v>#N/A</v>
      </c>
    </row>
    <row r="1286" spans="1:10" x14ac:dyDescent="0.3">
      <c r="A1286"/>
      <c r="B1286" s="4" t="e">
        <f>VLOOKUP(A1286,DO_Itemwise!A:G,2,FALSE)</f>
        <v>#N/A</v>
      </c>
      <c r="C1286" s="6" t="e">
        <f>VLOOKUP(A1286,DO_Itemwise!A:G,3,FALSE)</f>
        <v>#N/A</v>
      </c>
      <c r="D1286" t="e">
        <f>VLOOKUP(A1286,DO_Itemwise!A:G,4,FALSE)</f>
        <v>#N/A</v>
      </c>
      <c r="E1286" t="e">
        <f>VLOOKUP(A1286,CustomerDetail!A:E,5,0)</f>
        <v>#N/A</v>
      </c>
      <c r="F1286" s="6" t="e">
        <f>VLOOKUP(E1286,Mob.SalesPersons!C:D,2,0)</f>
        <v>#N/A</v>
      </c>
      <c r="G1286" t="str">
        <f>IFERROR(VLOOKUP(D1286,CUSTOMER!A:B,2,FALSE),"None")</f>
        <v>None</v>
      </c>
      <c r="H1286" t="e">
        <f>VLOOKUP(A1286,CustomerDetail!A:F,6,0)</f>
        <v>#N/A</v>
      </c>
      <c r="I1286" t="e">
        <f>VLOOKUP(A1286,CustomerDetail!A:G,7,0)</f>
        <v>#N/A</v>
      </c>
      <c r="J1286" t="e">
        <f>VLOOKUP(E1286,Mob.SalesPersons!C:E,3,0)</f>
        <v>#N/A</v>
      </c>
    </row>
    <row r="1287" spans="1:10" x14ac:dyDescent="0.3">
      <c r="A1287"/>
      <c r="B1287" s="4" t="e">
        <f>VLOOKUP(A1287,DO_Itemwise!A:G,2,FALSE)</f>
        <v>#N/A</v>
      </c>
      <c r="C1287" s="6" t="e">
        <f>VLOOKUP(A1287,DO_Itemwise!A:G,3,FALSE)</f>
        <v>#N/A</v>
      </c>
      <c r="D1287" t="e">
        <f>VLOOKUP(A1287,DO_Itemwise!A:G,4,FALSE)</f>
        <v>#N/A</v>
      </c>
      <c r="E1287" t="e">
        <f>VLOOKUP(A1287,CustomerDetail!A:E,5,0)</f>
        <v>#N/A</v>
      </c>
      <c r="F1287" s="6" t="e">
        <f>VLOOKUP(E1287,Mob.SalesPersons!C:D,2,0)</f>
        <v>#N/A</v>
      </c>
      <c r="G1287" t="str">
        <f>IFERROR(VLOOKUP(D1287,CUSTOMER!A:B,2,FALSE),"None")</f>
        <v>None</v>
      </c>
      <c r="H1287" t="e">
        <f>VLOOKUP(A1287,CustomerDetail!A:F,6,0)</f>
        <v>#N/A</v>
      </c>
      <c r="I1287" t="e">
        <f>VLOOKUP(A1287,CustomerDetail!A:G,7,0)</f>
        <v>#N/A</v>
      </c>
      <c r="J1287" t="e">
        <f>VLOOKUP(E1287,Mob.SalesPersons!C:E,3,0)</f>
        <v>#N/A</v>
      </c>
    </row>
    <row r="1288" spans="1:10" x14ac:dyDescent="0.3">
      <c r="A1288"/>
      <c r="B1288" s="4" t="e">
        <f>VLOOKUP(A1288,DO_Itemwise!A:G,2,FALSE)</f>
        <v>#N/A</v>
      </c>
      <c r="C1288" s="6" t="e">
        <f>VLOOKUP(A1288,DO_Itemwise!A:G,3,FALSE)</f>
        <v>#N/A</v>
      </c>
      <c r="D1288" t="e">
        <f>VLOOKUP(A1288,DO_Itemwise!A:G,4,FALSE)</f>
        <v>#N/A</v>
      </c>
      <c r="E1288" t="e">
        <f>VLOOKUP(A1288,CustomerDetail!A:E,5,0)</f>
        <v>#N/A</v>
      </c>
      <c r="F1288" s="6" t="e">
        <f>VLOOKUP(E1288,Mob.SalesPersons!C:D,2,0)</f>
        <v>#N/A</v>
      </c>
      <c r="G1288" t="str">
        <f>IFERROR(VLOOKUP(D1288,CUSTOMER!A:B,2,FALSE),"None")</f>
        <v>None</v>
      </c>
      <c r="H1288" t="e">
        <f>VLOOKUP(A1288,CustomerDetail!A:F,6,0)</f>
        <v>#N/A</v>
      </c>
      <c r="I1288" t="e">
        <f>VLOOKUP(A1288,CustomerDetail!A:G,7,0)</f>
        <v>#N/A</v>
      </c>
      <c r="J1288" t="e">
        <f>VLOOKUP(E1288,Mob.SalesPersons!C:E,3,0)</f>
        <v>#N/A</v>
      </c>
    </row>
    <row r="1289" spans="1:10" x14ac:dyDescent="0.3">
      <c r="A1289"/>
      <c r="B1289" s="4" t="e">
        <f>VLOOKUP(A1289,DO_Itemwise!A:G,2,FALSE)</f>
        <v>#N/A</v>
      </c>
      <c r="C1289" s="6" t="e">
        <f>VLOOKUP(A1289,DO_Itemwise!A:G,3,FALSE)</f>
        <v>#N/A</v>
      </c>
      <c r="D1289" t="e">
        <f>VLOOKUP(A1289,DO_Itemwise!A:G,4,FALSE)</f>
        <v>#N/A</v>
      </c>
      <c r="E1289" t="e">
        <f>VLOOKUP(A1289,CustomerDetail!A:E,5,0)</f>
        <v>#N/A</v>
      </c>
      <c r="F1289" s="6" t="e">
        <f>VLOOKUP(E1289,Mob.SalesPersons!C:D,2,0)</f>
        <v>#N/A</v>
      </c>
      <c r="G1289" t="str">
        <f>IFERROR(VLOOKUP(D1289,CUSTOMER!A:B,2,FALSE),"None")</f>
        <v>None</v>
      </c>
      <c r="H1289" t="e">
        <f>VLOOKUP(A1289,CustomerDetail!A:F,6,0)</f>
        <v>#N/A</v>
      </c>
      <c r="I1289" t="e">
        <f>VLOOKUP(A1289,CustomerDetail!A:G,7,0)</f>
        <v>#N/A</v>
      </c>
      <c r="J1289" t="e">
        <f>VLOOKUP(E1289,Mob.SalesPersons!C:E,3,0)</f>
        <v>#N/A</v>
      </c>
    </row>
    <row r="1290" spans="1:10" x14ac:dyDescent="0.3">
      <c r="A1290"/>
      <c r="B1290" s="4" t="e">
        <f>VLOOKUP(A1290,DO_Itemwise!A:G,2,FALSE)</f>
        <v>#N/A</v>
      </c>
      <c r="C1290" s="6" t="e">
        <f>VLOOKUP(A1290,DO_Itemwise!A:G,3,FALSE)</f>
        <v>#N/A</v>
      </c>
      <c r="D1290" t="e">
        <f>VLOOKUP(A1290,DO_Itemwise!A:G,4,FALSE)</f>
        <v>#N/A</v>
      </c>
      <c r="E1290" t="e">
        <f>VLOOKUP(A1290,CustomerDetail!A:E,5,0)</f>
        <v>#N/A</v>
      </c>
      <c r="F1290" s="6" t="e">
        <f>VLOOKUP(E1290,Mob.SalesPersons!C:D,2,0)</f>
        <v>#N/A</v>
      </c>
      <c r="G1290" t="str">
        <f>IFERROR(VLOOKUP(D1290,CUSTOMER!A:B,2,FALSE),"None")</f>
        <v>None</v>
      </c>
      <c r="H1290" t="e">
        <f>VLOOKUP(A1290,CustomerDetail!A:F,6,0)</f>
        <v>#N/A</v>
      </c>
      <c r="I1290" t="e">
        <f>VLOOKUP(A1290,CustomerDetail!A:G,7,0)</f>
        <v>#N/A</v>
      </c>
      <c r="J1290" t="e">
        <f>VLOOKUP(E1290,Mob.SalesPersons!C:E,3,0)</f>
        <v>#N/A</v>
      </c>
    </row>
    <row r="1291" spans="1:10" x14ac:dyDescent="0.3">
      <c r="A1291"/>
      <c r="B1291" s="4" t="e">
        <f>VLOOKUP(A1291,DO_Itemwise!A:G,2,FALSE)</f>
        <v>#N/A</v>
      </c>
      <c r="C1291" s="6" t="e">
        <f>VLOOKUP(A1291,DO_Itemwise!A:G,3,FALSE)</f>
        <v>#N/A</v>
      </c>
      <c r="D1291" t="e">
        <f>VLOOKUP(A1291,DO_Itemwise!A:G,4,FALSE)</f>
        <v>#N/A</v>
      </c>
      <c r="E1291" t="e">
        <f>VLOOKUP(A1291,CustomerDetail!A:E,5,0)</f>
        <v>#N/A</v>
      </c>
      <c r="F1291" s="6" t="e">
        <f>VLOOKUP(E1291,Mob.SalesPersons!C:D,2,0)</f>
        <v>#N/A</v>
      </c>
      <c r="G1291" t="str">
        <f>IFERROR(VLOOKUP(D1291,CUSTOMER!A:B,2,FALSE),"None")</f>
        <v>None</v>
      </c>
      <c r="H1291" t="e">
        <f>VLOOKUP(A1291,CustomerDetail!A:F,6,0)</f>
        <v>#N/A</v>
      </c>
      <c r="I1291" t="e">
        <f>VLOOKUP(A1291,CustomerDetail!A:G,7,0)</f>
        <v>#N/A</v>
      </c>
      <c r="J1291" t="e">
        <f>VLOOKUP(E1291,Mob.SalesPersons!C:E,3,0)</f>
        <v>#N/A</v>
      </c>
    </row>
    <row r="1292" spans="1:10" x14ac:dyDescent="0.3">
      <c r="A1292"/>
      <c r="B1292" s="4" t="e">
        <f>VLOOKUP(A1292,DO_Itemwise!A:G,2,FALSE)</f>
        <v>#N/A</v>
      </c>
      <c r="C1292" s="6" t="e">
        <f>VLOOKUP(A1292,DO_Itemwise!A:G,3,FALSE)</f>
        <v>#N/A</v>
      </c>
      <c r="D1292" t="e">
        <f>VLOOKUP(A1292,DO_Itemwise!A:G,4,FALSE)</f>
        <v>#N/A</v>
      </c>
      <c r="E1292" t="e">
        <f>VLOOKUP(A1292,CustomerDetail!A:E,5,0)</f>
        <v>#N/A</v>
      </c>
      <c r="F1292" s="6" t="e">
        <f>VLOOKUP(E1292,Mob.SalesPersons!C:D,2,0)</f>
        <v>#N/A</v>
      </c>
      <c r="G1292" t="str">
        <f>IFERROR(VLOOKUP(D1292,CUSTOMER!A:B,2,FALSE),"None")</f>
        <v>None</v>
      </c>
      <c r="H1292" t="e">
        <f>VLOOKUP(A1292,CustomerDetail!A:F,6,0)</f>
        <v>#N/A</v>
      </c>
      <c r="I1292" t="e">
        <f>VLOOKUP(A1292,CustomerDetail!A:G,7,0)</f>
        <v>#N/A</v>
      </c>
      <c r="J1292" t="e">
        <f>VLOOKUP(E1292,Mob.SalesPersons!C:E,3,0)</f>
        <v>#N/A</v>
      </c>
    </row>
    <row r="1293" spans="1:10" x14ac:dyDescent="0.3">
      <c r="A1293"/>
      <c r="B1293" s="4" t="e">
        <f>VLOOKUP(A1293,DO_Itemwise!A:G,2,FALSE)</f>
        <v>#N/A</v>
      </c>
      <c r="C1293" s="6" t="e">
        <f>VLOOKUP(A1293,DO_Itemwise!A:G,3,FALSE)</f>
        <v>#N/A</v>
      </c>
      <c r="D1293" t="e">
        <f>VLOOKUP(A1293,DO_Itemwise!A:G,4,FALSE)</f>
        <v>#N/A</v>
      </c>
      <c r="E1293" t="e">
        <f>VLOOKUP(A1293,CustomerDetail!A:E,5,0)</f>
        <v>#N/A</v>
      </c>
      <c r="F1293" s="6" t="e">
        <f>VLOOKUP(E1293,Mob.SalesPersons!C:D,2,0)</f>
        <v>#N/A</v>
      </c>
      <c r="G1293" t="str">
        <f>IFERROR(VLOOKUP(D1293,CUSTOMER!A:B,2,FALSE),"None")</f>
        <v>None</v>
      </c>
      <c r="H1293" t="e">
        <f>VLOOKUP(A1293,CustomerDetail!A:F,6,0)</f>
        <v>#N/A</v>
      </c>
      <c r="I1293" t="e">
        <f>VLOOKUP(A1293,CustomerDetail!A:G,7,0)</f>
        <v>#N/A</v>
      </c>
      <c r="J1293" t="e">
        <f>VLOOKUP(E1293,Mob.SalesPersons!C:E,3,0)</f>
        <v>#N/A</v>
      </c>
    </row>
    <row r="1294" spans="1:10" x14ac:dyDescent="0.3">
      <c r="A1294"/>
      <c r="B1294" s="4" t="e">
        <f>VLOOKUP(A1294,DO_Itemwise!A:G,2,FALSE)</f>
        <v>#N/A</v>
      </c>
      <c r="C1294" s="6" t="e">
        <f>VLOOKUP(A1294,DO_Itemwise!A:G,3,FALSE)</f>
        <v>#N/A</v>
      </c>
      <c r="D1294" t="e">
        <f>VLOOKUP(A1294,DO_Itemwise!A:G,4,FALSE)</f>
        <v>#N/A</v>
      </c>
      <c r="E1294" t="e">
        <f>VLOOKUP(A1294,CustomerDetail!A:E,5,0)</f>
        <v>#N/A</v>
      </c>
      <c r="F1294" s="6" t="e">
        <f>VLOOKUP(E1294,Mob.SalesPersons!C:D,2,0)</f>
        <v>#N/A</v>
      </c>
      <c r="G1294" t="str">
        <f>IFERROR(VLOOKUP(D1294,CUSTOMER!A:B,2,FALSE),"None")</f>
        <v>None</v>
      </c>
      <c r="H1294" t="e">
        <f>VLOOKUP(A1294,CustomerDetail!A:F,6,0)</f>
        <v>#N/A</v>
      </c>
      <c r="I1294" t="e">
        <f>VLOOKUP(A1294,CustomerDetail!A:G,7,0)</f>
        <v>#N/A</v>
      </c>
      <c r="J1294" t="e">
        <f>VLOOKUP(E1294,Mob.SalesPersons!C:E,3,0)</f>
        <v>#N/A</v>
      </c>
    </row>
    <row r="1295" spans="1:10" x14ac:dyDescent="0.3">
      <c r="A1295"/>
      <c r="B1295" s="4" t="e">
        <f>VLOOKUP(A1295,DO_Itemwise!A:G,2,FALSE)</f>
        <v>#N/A</v>
      </c>
      <c r="C1295" s="6" t="e">
        <f>VLOOKUP(A1295,DO_Itemwise!A:G,3,FALSE)</f>
        <v>#N/A</v>
      </c>
      <c r="D1295" t="e">
        <f>VLOOKUP(A1295,DO_Itemwise!A:G,4,FALSE)</f>
        <v>#N/A</v>
      </c>
      <c r="E1295" t="e">
        <f>VLOOKUP(A1295,CustomerDetail!A:E,5,0)</f>
        <v>#N/A</v>
      </c>
      <c r="F1295" s="6" t="e">
        <f>VLOOKUP(E1295,Mob.SalesPersons!C:D,2,0)</f>
        <v>#N/A</v>
      </c>
      <c r="G1295" t="str">
        <f>IFERROR(VLOOKUP(D1295,CUSTOMER!A:B,2,FALSE),"None")</f>
        <v>None</v>
      </c>
      <c r="H1295" t="e">
        <f>VLOOKUP(A1295,CustomerDetail!A:F,6,0)</f>
        <v>#N/A</v>
      </c>
      <c r="I1295" t="e">
        <f>VLOOKUP(A1295,CustomerDetail!A:G,7,0)</f>
        <v>#N/A</v>
      </c>
      <c r="J1295" t="e">
        <f>VLOOKUP(E1295,Mob.SalesPersons!C:E,3,0)</f>
        <v>#N/A</v>
      </c>
    </row>
    <row r="1296" spans="1:10" x14ac:dyDescent="0.3">
      <c r="A1296"/>
      <c r="B1296" s="4" t="e">
        <f>VLOOKUP(A1296,DO_Itemwise!A:G,2,FALSE)</f>
        <v>#N/A</v>
      </c>
      <c r="C1296" s="6" t="e">
        <f>VLOOKUP(A1296,DO_Itemwise!A:G,3,FALSE)</f>
        <v>#N/A</v>
      </c>
      <c r="D1296" t="e">
        <f>VLOOKUP(A1296,DO_Itemwise!A:G,4,FALSE)</f>
        <v>#N/A</v>
      </c>
      <c r="E1296" t="e">
        <f>VLOOKUP(A1296,CustomerDetail!A:E,5,0)</f>
        <v>#N/A</v>
      </c>
      <c r="F1296" s="6" t="e">
        <f>VLOOKUP(E1296,Mob.SalesPersons!C:D,2,0)</f>
        <v>#N/A</v>
      </c>
      <c r="G1296" t="str">
        <f>IFERROR(VLOOKUP(D1296,CUSTOMER!A:B,2,FALSE),"None")</f>
        <v>None</v>
      </c>
      <c r="H1296" t="e">
        <f>VLOOKUP(A1296,CustomerDetail!A:F,6,0)</f>
        <v>#N/A</v>
      </c>
      <c r="I1296" t="e">
        <f>VLOOKUP(A1296,CustomerDetail!A:G,7,0)</f>
        <v>#N/A</v>
      </c>
      <c r="J1296" t="e">
        <f>VLOOKUP(E1296,Mob.SalesPersons!C:E,3,0)</f>
        <v>#N/A</v>
      </c>
    </row>
    <row r="1297" spans="1:10" x14ac:dyDescent="0.3">
      <c r="A1297"/>
      <c r="B1297" s="4" t="e">
        <f>VLOOKUP(A1297,DO_Itemwise!A:G,2,FALSE)</f>
        <v>#N/A</v>
      </c>
      <c r="C1297" s="6" t="e">
        <f>VLOOKUP(A1297,DO_Itemwise!A:G,3,FALSE)</f>
        <v>#N/A</v>
      </c>
      <c r="D1297" t="e">
        <f>VLOOKUP(A1297,DO_Itemwise!A:G,4,FALSE)</f>
        <v>#N/A</v>
      </c>
      <c r="E1297" t="e">
        <f>VLOOKUP(A1297,CustomerDetail!A:E,5,0)</f>
        <v>#N/A</v>
      </c>
      <c r="F1297" s="6" t="e">
        <f>VLOOKUP(E1297,Mob.SalesPersons!C:D,2,0)</f>
        <v>#N/A</v>
      </c>
      <c r="G1297" t="str">
        <f>IFERROR(VLOOKUP(D1297,CUSTOMER!A:B,2,FALSE),"None")</f>
        <v>None</v>
      </c>
      <c r="H1297" t="e">
        <f>VLOOKUP(A1297,CustomerDetail!A:F,6,0)</f>
        <v>#N/A</v>
      </c>
      <c r="I1297" t="e">
        <f>VLOOKUP(A1297,CustomerDetail!A:G,7,0)</f>
        <v>#N/A</v>
      </c>
      <c r="J1297" t="e">
        <f>VLOOKUP(E1297,Mob.SalesPersons!C:E,3,0)</f>
        <v>#N/A</v>
      </c>
    </row>
    <row r="1298" spans="1:10" x14ac:dyDescent="0.3">
      <c r="A1298"/>
      <c r="B1298" s="4" t="e">
        <f>VLOOKUP(A1298,DO_Itemwise!A:G,2,FALSE)</f>
        <v>#N/A</v>
      </c>
      <c r="C1298" s="6" t="e">
        <f>VLOOKUP(A1298,DO_Itemwise!A:G,3,FALSE)</f>
        <v>#N/A</v>
      </c>
      <c r="D1298" t="e">
        <f>VLOOKUP(A1298,DO_Itemwise!A:G,4,FALSE)</f>
        <v>#N/A</v>
      </c>
      <c r="E1298" t="e">
        <f>VLOOKUP(A1298,CustomerDetail!A:E,5,0)</f>
        <v>#N/A</v>
      </c>
      <c r="F1298" s="6" t="e">
        <f>VLOOKUP(E1298,Mob.SalesPersons!C:D,2,0)</f>
        <v>#N/A</v>
      </c>
      <c r="G1298" t="str">
        <f>IFERROR(VLOOKUP(D1298,CUSTOMER!A:B,2,FALSE),"None")</f>
        <v>None</v>
      </c>
      <c r="H1298" t="e">
        <f>VLOOKUP(A1298,CustomerDetail!A:F,6,0)</f>
        <v>#N/A</v>
      </c>
      <c r="I1298" t="e">
        <f>VLOOKUP(A1298,CustomerDetail!A:G,7,0)</f>
        <v>#N/A</v>
      </c>
      <c r="J1298" t="e">
        <f>VLOOKUP(E1298,Mob.SalesPersons!C:E,3,0)</f>
        <v>#N/A</v>
      </c>
    </row>
    <row r="1299" spans="1:10" x14ac:dyDescent="0.3">
      <c r="A1299"/>
      <c r="B1299" s="4" t="e">
        <f>VLOOKUP(A1299,DO_Itemwise!A:G,2,FALSE)</f>
        <v>#N/A</v>
      </c>
      <c r="C1299" s="6" t="e">
        <f>VLOOKUP(A1299,DO_Itemwise!A:G,3,FALSE)</f>
        <v>#N/A</v>
      </c>
      <c r="D1299" t="e">
        <f>VLOOKUP(A1299,DO_Itemwise!A:G,4,FALSE)</f>
        <v>#N/A</v>
      </c>
      <c r="E1299" t="e">
        <f>VLOOKUP(A1299,CustomerDetail!A:E,5,0)</f>
        <v>#N/A</v>
      </c>
      <c r="F1299" s="6" t="e">
        <f>VLOOKUP(E1299,Mob.SalesPersons!C:D,2,0)</f>
        <v>#N/A</v>
      </c>
      <c r="G1299" t="str">
        <f>IFERROR(VLOOKUP(D1299,CUSTOMER!A:B,2,FALSE),"None")</f>
        <v>None</v>
      </c>
      <c r="H1299" t="e">
        <f>VLOOKUP(A1299,CustomerDetail!A:F,6,0)</f>
        <v>#N/A</v>
      </c>
      <c r="I1299" t="e">
        <f>VLOOKUP(A1299,CustomerDetail!A:G,7,0)</f>
        <v>#N/A</v>
      </c>
      <c r="J1299" t="e">
        <f>VLOOKUP(E1299,Mob.SalesPersons!C:E,3,0)</f>
        <v>#N/A</v>
      </c>
    </row>
    <row r="1300" spans="1:10" x14ac:dyDescent="0.3">
      <c r="A1300"/>
      <c r="B1300" s="4" t="e">
        <f>VLOOKUP(A1300,DO_Itemwise!A:G,2,FALSE)</f>
        <v>#N/A</v>
      </c>
      <c r="C1300" s="6" t="e">
        <f>VLOOKUP(A1300,DO_Itemwise!A:G,3,FALSE)</f>
        <v>#N/A</v>
      </c>
      <c r="D1300" t="e">
        <f>VLOOKUP(A1300,DO_Itemwise!A:G,4,FALSE)</f>
        <v>#N/A</v>
      </c>
      <c r="E1300" t="e">
        <f>VLOOKUP(A1300,CustomerDetail!A:E,5,0)</f>
        <v>#N/A</v>
      </c>
      <c r="F1300" s="6" t="e">
        <f>VLOOKUP(E1300,Mob.SalesPersons!C:D,2,0)</f>
        <v>#N/A</v>
      </c>
      <c r="G1300" t="str">
        <f>IFERROR(VLOOKUP(D1300,CUSTOMER!A:B,2,FALSE),"None")</f>
        <v>None</v>
      </c>
      <c r="H1300" t="e">
        <f>VLOOKUP(A1300,CustomerDetail!A:F,6,0)</f>
        <v>#N/A</v>
      </c>
      <c r="I1300" t="e">
        <f>VLOOKUP(A1300,CustomerDetail!A:G,7,0)</f>
        <v>#N/A</v>
      </c>
      <c r="J1300" t="e">
        <f>VLOOKUP(E1300,Mob.SalesPersons!C:E,3,0)</f>
        <v>#N/A</v>
      </c>
    </row>
    <row r="1301" spans="1:10" x14ac:dyDescent="0.3">
      <c r="A1301"/>
      <c r="B1301" s="4" t="e">
        <f>VLOOKUP(A1301,DO_Itemwise!A:G,2,FALSE)</f>
        <v>#N/A</v>
      </c>
      <c r="C1301" s="6" t="e">
        <f>VLOOKUP(A1301,DO_Itemwise!A:G,3,FALSE)</f>
        <v>#N/A</v>
      </c>
      <c r="D1301" t="e">
        <f>VLOOKUP(A1301,DO_Itemwise!A:G,4,FALSE)</f>
        <v>#N/A</v>
      </c>
      <c r="E1301" t="e">
        <f>VLOOKUP(A1301,CustomerDetail!A:E,5,0)</f>
        <v>#N/A</v>
      </c>
      <c r="F1301" s="6" t="e">
        <f>VLOOKUP(E1301,Mob.SalesPersons!C:D,2,0)</f>
        <v>#N/A</v>
      </c>
      <c r="G1301" t="str">
        <f>IFERROR(VLOOKUP(D1301,CUSTOMER!A:B,2,FALSE),"None")</f>
        <v>None</v>
      </c>
      <c r="H1301" t="e">
        <f>VLOOKUP(A1301,CustomerDetail!A:F,6,0)</f>
        <v>#N/A</v>
      </c>
      <c r="I1301" t="e">
        <f>VLOOKUP(A1301,CustomerDetail!A:G,7,0)</f>
        <v>#N/A</v>
      </c>
      <c r="J1301" t="e">
        <f>VLOOKUP(E1301,Mob.SalesPersons!C:E,3,0)</f>
        <v>#N/A</v>
      </c>
    </row>
    <row r="1302" spans="1:10" x14ac:dyDescent="0.3">
      <c r="A1302"/>
      <c r="B1302" s="4" t="e">
        <f>VLOOKUP(A1302,DO_Itemwise!A:G,2,FALSE)</f>
        <v>#N/A</v>
      </c>
      <c r="C1302" s="6" t="e">
        <f>VLOOKUP(A1302,DO_Itemwise!A:G,3,FALSE)</f>
        <v>#N/A</v>
      </c>
      <c r="D1302" t="e">
        <f>VLOOKUP(A1302,DO_Itemwise!A:G,4,FALSE)</f>
        <v>#N/A</v>
      </c>
      <c r="E1302" t="e">
        <f>VLOOKUP(A1302,CustomerDetail!A:E,5,0)</f>
        <v>#N/A</v>
      </c>
      <c r="F1302" s="6" t="e">
        <f>VLOOKUP(E1302,Mob.SalesPersons!C:D,2,0)</f>
        <v>#N/A</v>
      </c>
      <c r="G1302" t="str">
        <f>IFERROR(VLOOKUP(D1302,CUSTOMER!A:B,2,FALSE),"None")</f>
        <v>None</v>
      </c>
      <c r="H1302" t="e">
        <f>VLOOKUP(A1302,CustomerDetail!A:F,6,0)</f>
        <v>#N/A</v>
      </c>
      <c r="I1302" t="e">
        <f>VLOOKUP(A1302,CustomerDetail!A:G,7,0)</f>
        <v>#N/A</v>
      </c>
      <c r="J1302" t="e">
        <f>VLOOKUP(E1302,Mob.SalesPersons!C:E,3,0)</f>
        <v>#N/A</v>
      </c>
    </row>
    <row r="1303" spans="1:10" x14ac:dyDescent="0.3">
      <c r="A1303"/>
      <c r="B1303" s="4" t="e">
        <f>VLOOKUP(A1303,DO_Itemwise!A:G,2,FALSE)</f>
        <v>#N/A</v>
      </c>
      <c r="C1303" s="6" t="e">
        <f>VLOOKUP(A1303,DO_Itemwise!A:G,3,FALSE)</f>
        <v>#N/A</v>
      </c>
      <c r="D1303" t="e">
        <f>VLOOKUP(A1303,DO_Itemwise!A:G,4,FALSE)</f>
        <v>#N/A</v>
      </c>
      <c r="E1303" t="e">
        <f>VLOOKUP(A1303,CustomerDetail!A:E,5,0)</f>
        <v>#N/A</v>
      </c>
      <c r="F1303" s="6" t="e">
        <f>VLOOKUP(E1303,Mob.SalesPersons!C:D,2,0)</f>
        <v>#N/A</v>
      </c>
      <c r="G1303" t="str">
        <f>IFERROR(VLOOKUP(D1303,CUSTOMER!A:B,2,FALSE),"None")</f>
        <v>None</v>
      </c>
      <c r="H1303" t="e">
        <f>VLOOKUP(A1303,CustomerDetail!A:F,6,0)</f>
        <v>#N/A</v>
      </c>
      <c r="I1303" t="e">
        <f>VLOOKUP(A1303,CustomerDetail!A:G,7,0)</f>
        <v>#N/A</v>
      </c>
      <c r="J1303" t="e">
        <f>VLOOKUP(E1303,Mob.SalesPersons!C:E,3,0)</f>
        <v>#N/A</v>
      </c>
    </row>
    <row r="1304" spans="1:10" x14ac:dyDescent="0.3">
      <c r="A1304"/>
      <c r="B1304" s="4" t="e">
        <f>VLOOKUP(A1304,DO_Itemwise!A:G,2,FALSE)</f>
        <v>#N/A</v>
      </c>
      <c r="C1304" s="6" t="e">
        <f>VLOOKUP(A1304,DO_Itemwise!A:G,3,FALSE)</f>
        <v>#N/A</v>
      </c>
      <c r="D1304" t="e">
        <f>VLOOKUP(A1304,DO_Itemwise!A:G,4,FALSE)</f>
        <v>#N/A</v>
      </c>
      <c r="E1304" t="e">
        <f>VLOOKUP(A1304,CustomerDetail!A:E,5,0)</f>
        <v>#N/A</v>
      </c>
      <c r="F1304" s="6" t="e">
        <f>VLOOKUP(E1304,Mob.SalesPersons!C:D,2,0)</f>
        <v>#N/A</v>
      </c>
      <c r="G1304" t="str">
        <f>IFERROR(VLOOKUP(D1304,CUSTOMER!A:B,2,FALSE),"None")</f>
        <v>None</v>
      </c>
      <c r="H1304" t="e">
        <f>VLOOKUP(A1304,CustomerDetail!A:F,6,0)</f>
        <v>#N/A</v>
      </c>
      <c r="I1304" t="e">
        <f>VLOOKUP(A1304,CustomerDetail!A:G,7,0)</f>
        <v>#N/A</v>
      </c>
      <c r="J1304" t="e">
        <f>VLOOKUP(E1304,Mob.SalesPersons!C:E,3,0)</f>
        <v>#N/A</v>
      </c>
    </row>
    <row r="1305" spans="1:10" x14ac:dyDescent="0.3">
      <c r="A1305"/>
      <c r="B1305" s="4" t="e">
        <f>VLOOKUP(A1305,DO_Itemwise!A:G,2,FALSE)</f>
        <v>#N/A</v>
      </c>
      <c r="C1305" s="6" t="e">
        <f>VLOOKUP(A1305,DO_Itemwise!A:G,3,FALSE)</f>
        <v>#N/A</v>
      </c>
      <c r="D1305" t="e">
        <f>VLOOKUP(A1305,DO_Itemwise!A:G,4,FALSE)</f>
        <v>#N/A</v>
      </c>
      <c r="E1305" t="e">
        <f>VLOOKUP(A1305,CustomerDetail!A:E,5,0)</f>
        <v>#N/A</v>
      </c>
      <c r="F1305" s="6" t="e">
        <f>VLOOKUP(E1305,Mob.SalesPersons!C:D,2,0)</f>
        <v>#N/A</v>
      </c>
      <c r="G1305" t="str">
        <f>IFERROR(VLOOKUP(D1305,CUSTOMER!A:B,2,FALSE),"None")</f>
        <v>None</v>
      </c>
      <c r="H1305" t="e">
        <f>VLOOKUP(A1305,CustomerDetail!A:F,6,0)</f>
        <v>#N/A</v>
      </c>
      <c r="I1305" t="e">
        <f>VLOOKUP(A1305,CustomerDetail!A:G,7,0)</f>
        <v>#N/A</v>
      </c>
      <c r="J1305" t="e">
        <f>VLOOKUP(E1305,Mob.SalesPersons!C:E,3,0)</f>
        <v>#N/A</v>
      </c>
    </row>
    <row r="1306" spans="1:10" x14ac:dyDescent="0.3">
      <c r="A1306"/>
      <c r="B1306" s="4" t="e">
        <f>VLOOKUP(A1306,DO_Itemwise!A:G,2,FALSE)</f>
        <v>#N/A</v>
      </c>
      <c r="C1306" s="6" t="e">
        <f>VLOOKUP(A1306,DO_Itemwise!A:G,3,FALSE)</f>
        <v>#N/A</v>
      </c>
      <c r="D1306" t="e">
        <f>VLOOKUP(A1306,DO_Itemwise!A:G,4,FALSE)</f>
        <v>#N/A</v>
      </c>
      <c r="E1306" t="e">
        <f>VLOOKUP(A1306,CustomerDetail!A:E,5,0)</f>
        <v>#N/A</v>
      </c>
      <c r="F1306" s="6" t="e">
        <f>VLOOKUP(E1306,Mob.SalesPersons!C:D,2,0)</f>
        <v>#N/A</v>
      </c>
      <c r="G1306" t="str">
        <f>IFERROR(VLOOKUP(D1306,CUSTOMER!A:B,2,FALSE),"None")</f>
        <v>None</v>
      </c>
      <c r="H1306" t="e">
        <f>VLOOKUP(A1306,CustomerDetail!A:F,6,0)</f>
        <v>#N/A</v>
      </c>
      <c r="I1306" t="e">
        <f>VLOOKUP(A1306,CustomerDetail!A:G,7,0)</f>
        <v>#N/A</v>
      </c>
      <c r="J1306" t="e">
        <f>VLOOKUP(E1306,Mob.SalesPersons!C:E,3,0)</f>
        <v>#N/A</v>
      </c>
    </row>
    <row r="1307" spans="1:10" x14ac:dyDescent="0.3">
      <c r="A1307"/>
      <c r="B1307" s="4" t="e">
        <f>VLOOKUP(A1307,DO_Itemwise!A:G,2,FALSE)</f>
        <v>#N/A</v>
      </c>
      <c r="C1307" s="6" t="e">
        <f>VLOOKUP(A1307,DO_Itemwise!A:G,3,FALSE)</f>
        <v>#N/A</v>
      </c>
      <c r="D1307" t="e">
        <f>VLOOKUP(A1307,DO_Itemwise!A:G,4,FALSE)</f>
        <v>#N/A</v>
      </c>
      <c r="E1307" t="e">
        <f>VLOOKUP(A1307,CustomerDetail!A:E,5,0)</f>
        <v>#N/A</v>
      </c>
      <c r="F1307" s="6" t="e">
        <f>VLOOKUP(E1307,Mob.SalesPersons!C:D,2,0)</f>
        <v>#N/A</v>
      </c>
      <c r="G1307" t="str">
        <f>IFERROR(VLOOKUP(D1307,CUSTOMER!A:B,2,FALSE),"None")</f>
        <v>None</v>
      </c>
      <c r="H1307" t="e">
        <f>VLOOKUP(A1307,CustomerDetail!A:F,6,0)</f>
        <v>#N/A</v>
      </c>
      <c r="I1307" t="e">
        <f>VLOOKUP(A1307,CustomerDetail!A:G,7,0)</f>
        <v>#N/A</v>
      </c>
      <c r="J1307" t="e">
        <f>VLOOKUP(E1307,Mob.SalesPersons!C:E,3,0)</f>
        <v>#N/A</v>
      </c>
    </row>
    <row r="1308" spans="1:10" x14ac:dyDescent="0.3">
      <c r="A1308"/>
      <c r="B1308" s="4" t="e">
        <f>VLOOKUP(A1308,DO_Itemwise!A:G,2,FALSE)</f>
        <v>#N/A</v>
      </c>
      <c r="C1308" s="6" t="e">
        <f>VLOOKUP(A1308,DO_Itemwise!A:G,3,FALSE)</f>
        <v>#N/A</v>
      </c>
      <c r="D1308" t="e">
        <f>VLOOKUP(A1308,DO_Itemwise!A:G,4,FALSE)</f>
        <v>#N/A</v>
      </c>
      <c r="E1308" t="e">
        <f>VLOOKUP(A1308,CustomerDetail!A:E,5,0)</f>
        <v>#N/A</v>
      </c>
      <c r="F1308" s="6" t="e">
        <f>VLOOKUP(E1308,Mob.SalesPersons!C:D,2,0)</f>
        <v>#N/A</v>
      </c>
      <c r="G1308" t="str">
        <f>IFERROR(VLOOKUP(D1308,CUSTOMER!A:B,2,FALSE),"None")</f>
        <v>None</v>
      </c>
      <c r="H1308" t="e">
        <f>VLOOKUP(A1308,CustomerDetail!A:F,6,0)</f>
        <v>#N/A</v>
      </c>
      <c r="I1308" t="e">
        <f>VLOOKUP(A1308,CustomerDetail!A:G,7,0)</f>
        <v>#N/A</v>
      </c>
      <c r="J1308" t="e">
        <f>VLOOKUP(E1308,Mob.SalesPersons!C:E,3,0)</f>
        <v>#N/A</v>
      </c>
    </row>
    <row r="1309" spans="1:10" x14ac:dyDescent="0.3">
      <c r="A1309"/>
      <c r="B1309" s="4" t="e">
        <f>VLOOKUP(A1309,DO_Itemwise!A:G,2,FALSE)</f>
        <v>#N/A</v>
      </c>
      <c r="C1309" s="6" t="e">
        <f>VLOOKUP(A1309,DO_Itemwise!A:G,3,FALSE)</f>
        <v>#N/A</v>
      </c>
      <c r="D1309" t="e">
        <f>VLOOKUP(A1309,DO_Itemwise!A:G,4,FALSE)</f>
        <v>#N/A</v>
      </c>
      <c r="E1309" t="e">
        <f>VLOOKUP(A1309,CustomerDetail!A:E,5,0)</f>
        <v>#N/A</v>
      </c>
      <c r="F1309" s="6" t="e">
        <f>VLOOKUP(E1309,Mob.SalesPersons!C:D,2,0)</f>
        <v>#N/A</v>
      </c>
      <c r="G1309" t="str">
        <f>IFERROR(VLOOKUP(D1309,CUSTOMER!A:B,2,FALSE),"None")</f>
        <v>None</v>
      </c>
      <c r="H1309" t="e">
        <f>VLOOKUP(A1309,CustomerDetail!A:F,6,0)</f>
        <v>#N/A</v>
      </c>
      <c r="I1309" t="e">
        <f>VLOOKUP(A1309,CustomerDetail!A:G,7,0)</f>
        <v>#N/A</v>
      </c>
      <c r="J1309" t="e">
        <f>VLOOKUP(E1309,Mob.SalesPersons!C:E,3,0)</f>
        <v>#N/A</v>
      </c>
    </row>
    <row r="1310" spans="1:10" x14ac:dyDescent="0.3">
      <c r="A1310"/>
      <c r="B1310" s="4" t="e">
        <f>VLOOKUP(A1310,DO_Itemwise!A:G,2,FALSE)</f>
        <v>#N/A</v>
      </c>
      <c r="C1310" s="6" t="e">
        <f>VLOOKUP(A1310,DO_Itemwise!A:G,3,FALSE)</f>
        <v>#N/A</v>
      </c>
      <c r="D1310" t="e">
        <f>VLOOKUP(A1310,DO_Itemwise!A:G,4,FALSE)</f>
        <v>#N/A</v>
      </c>
      <c r="E1310" t="e">
        <f>VLOOKUP(A1310,CustomerDetail!A:E,5,0)</f>
        <v>#N/A</v>
      </c>
      <c r="F1310" s="6" t="e">
        <f>VLOOKUP(E1310,Mob.SalesPersons!C:D,2,0)</f>
        <v>#N/A</v>
      </c>
      <c r="G1310" t="str">
        <f>IFERROR(VLOOKUP(D1310,CUSTOMER!A:B,2,FALSE),"None")</f>
        <v>None</v>
      </c>
      <c r="H1310" t="e">
        <f>VLOOKUP(A1310,CustomerDetail!A:F,6,0)</f>
        <v>#N/A</v>
      </c>
      <c r="I1310" t="e">
        <f>VLOOKUP(A1310,CustomerDetail!A:G,7,0)</f>
        <v>#N/A</v>
      </c>
      <c r="J1310" t="e">
        <f>VLOOKUP(E1310,Mob.SalesPersons!C:E,3,0)</f>
        <v>#N/A</v>
      </c>
    </row>
    <row r="1311" spans="1:10" x14ac:dyDescent="0.3">
      <c r="A1311"/>
      <c r="B1311" s="4" t="e">
        <f>VLOOKUP(A1311,DO_Itemwise!A:G,2,FALSE)</f>
        <v>#N/A</v>
      </c>
      <c r="C1311" s="6" t="e">
        <f>VLOOKUP(A1311,DO_Itemwise!A:G,3,FALSE)</f>
        <v>#N/A</v>
      </c>
      <c r="D1311" t="e">
        <f>VLOOKUP(A1311,DO_Itemwise!A:G,4,FALSE)</f>
        <v>#N/A</v>
      </c>
      <c r="E1311" t="e">
        <f>VLOOKUP(A1311,CustomerDetail!A:E,5,0)</f>
        <v>#N/A</v>
      </c>
      <c r="F1311" s="6" t="e">
        <f>VLOOKUP(E1311,Mob.SalesPersons!C:D,2,0)</f>
        <v>#N/A</v>
      </c>
      <c r="G1311" t="str">
        <f>IFERROR(VLOOKUP(D1311,CUSTOMER!A:B,2,FALSE),"None")</f>
        <v>None</v>
      </c>
      <c r="H1311" t="e">
        <f>VLOOKUP(A1311,CustomerDetail!A:F,6,0)</f>
        <v>#N/A</v>
      </c>
      <c r="I1311" t="e">
        <f>VLOOKUP(A1311,CustomerDetail!A:G,7,0)</f>
        <v>#N/A</v>
      </c>
      <c r="J1311" t="e">
        <f>VLOOKUP(E1311,Mob.SalesPersons!C:E,3,0)</f>
        <v>#N/A</v>
      </c>
    </row>
    <row r="1312" spans="1:10" x14ac:dyDescent="0.3">
      <c r="A1312"/>
      <c r="B1312" s="4" t="e">
        <f>VLOOKUP(A1312,DO_Itemwise!A:G,2,FALSE)</f>
        <v>#N/A</v>
      </c>
      <c r="C1312" s="6" t="e">
        <f>VLOOKUP(A1312,DO_Itemwise!A:G,3,FALSE)</f>
        <v>#N/A</v>
      </c>
      <c r="D1312" t="e">
        <f>VLOOKUP(A1312,DO_Itemwise!A:G,4,FALSE)</f>
        <v>#N/A</v>
      </c>
      <c r="E1312" t="e">
        <f>VLOOKUP(A1312,CustomerDetail!A:E,5,0)</f>
        <v>#N/A</v>
      </c>
      <c r="F1312" s="6" t="e">
        <f>VLOOKUP(E1312,Mob.SalesPersons!C:D,2,0)</f>
        <v>#N/A</v>
      </c>
      <c r="G1312" t="str">
        <f>IFERROR(VLOOKUP(D1312,CUSTOMER!A:B,2,FALSE),"None")</f>
        <v>None</v>
      </c>
      <c r="H1312" t="e">
        <f>VLOOKUP(A1312,CustomerDetail!A:F,6,0)</f>
        <v>#N/A</v>
      </c>
      <c r="I1312" t="e">
        <f>VLOOKUP(A1312,CustomerDetail!A:G,7,0)</f>
        <v>#N/A</v>
      </c>
      <c r="J1312" t="e">
        <f>VLOOKUP(E1312,Mob.SalesPersons!C:E,3,0)</f>
        <v>#N/A</v>
      </c>
    </row>
    <row r="1313" spans="1:10" x14ac:dyDescent="0.3">
      <c r="A1313"/>
      <c r="B1313" s="4" t="e">
        <f>VLOOKUP(A1313,DO_Itemwise!A:G,2,FALSE)</f>
        <v>#N/A</v>
      </c>
      <c r="C1313" s="6" t="e">
        <f>VLOOKUP(A1313,DO_Itemwise!A:G,3,FALSE)</f>
        <v>#N/A</v>
      </c>
      <c r="D1313" t="e">
        <f>VLOOKUP(A1313,DO_Itemwise!A:G,4,FALSE)</f>
        <v>#N/A</v>
      </c>
      <c r="E1313" t="e">
        <f>VLOOKUP(A1313,CustomerDetail!A:E,5,0)</f>
        <v>#N/A</v>
      </c>
      <c r="F1313" s="6" t="e">
        <f>VLOOKUP(E1313,Mob.SalesPersons!C:D,2,0)</f>
        <v>#N/A</v>
      </c>
      <c r="G1313" t="str">
        <f>IFERROR(VLOOKUP(D1313,CUSTOMER!A:B,2,FALSE),"None")</f>
        <v>None</v>
      </c>
      <c r="H1313" t="e">
        <f>VLOOKUP(A1313,CustomerDetail!A:F,6,0)</f>
        <v>#N/A</v>
      </c>
      <c r="I1313" t="e">
        <f>VLOOKUP(A1313,CustomerDetail!A:G,7,0)</f>
        <v>#N/A</v>
      </c>
      <c r="J1313" t="e">
        <f>VLOOKUP(E1313,Mob.SalesPersons!C:E,3,0)</f>
        <v>#N/A</v>
      </c>
    </row>
    <row r="1314" spans="1:10" x14ac:dyDescent="0.3">
      <c r="A1314"/>
      <c r="B1314" s="4" t="e">
        <f>VLOOKUP(A1314,DO_Itemwise!A:G,2,FALSE)</f>
        <v>#N/A</v>
      </c>
      <c r="C1314" s="6" t="e">
        <f>VLOOKUP(A1314,DO_Itemwise!A:G,3,FALSE)</f>
        <v>#N/A</v>
      </c>
      <c r="D1314" t="e">
        <f>VLOOKUP(A1314,DO_Itemwise!A:G,4,FALSE)</f>
        <v>#N/A</v>
      </c>
      <c r="E1314" t="e">
        <f>VLOOKUP(A1314,CustomerDetail!A:E,5,0)</f>
        <v>#N/A</v>
      </c>
      <c r="F1314" s="6" t="e">
        <f>VLOOKUP(E1314,Mob.SalesPersons!C:D,2,0)</f>
        <v>#N/A</v>
      </c>
      <c r="G1314" t="str">
        <f>IFERROR(VLOOKUP(D1314,CUSTOMER!A:B,2,FALSE),"None")</f>
        <v>None</v>
      </c>
      <c r="H1314" t="e">
        <f>VLOOKUP(A1314,CustomerDetail!A:F,6,0)</f>
        <v>#N/A</v>
      </c>
      <c r="I1314" t="e">
        <f>VLOOKUP(A1314,CustomerDetail!A:G,7,0)</f>
        <v>#N/A</v>
      </c>
      <c r="J1314" t="e">
        <f>VLOOKUP(E1314,Mob.SalesPersons!C:E,3,0)</f>
        <v>#N/A</v>
      </c>
    </row>
    <row r="1315" spans="1:10" x14ac:dyDescent="0.3">
      <c r="A1315"/>
      <c r="B1315" s="4" t="e">
        <f>VLOOKUP(A1315,DO_Itemwise!A:G,2,FALSE)</f>
        <v>#N/A</v>
      </c>
      <c r="C1315" s="6" t="e">
        <f>VLOOKUP(A1315,DO_Itemwise!A:G,3,FALSE)</f>
        <v>#N/A</v>
      </c>
      <c r="D1315" t="e">
        <f>VLOOKUP(A1315,DO_Itemwise!A:G,4,FALSE)</f>
        <v>#N/A</v>
      </c>
      <c r="E1315" t="e">
        <f>VLOOKUP(A1315,CustomerDetail!A:E,5,0)</f>
        <v>#N/A</v>
      </c>
      <c r="F1315" s="6" t="e">
        <f>VLOOKUP(E1315,Mob.SalesPersons!C:D,2,0)</f>
        <v>#N/A</v>
      </c>
      <c r="G1315" t="str">
        <f>IFERROR(VLOOKUP(D1315,CUSTOMER!A:B,2,FALSE),"None")</f>
        <v>None</v>
      </c>
      <c r="H1315" t="e">
        <f>VLOOKUP(A1315,CustomerDetail!A:F,6,0)</f>
        <v>#N/A</v>
      </c>
      <c r="I1315" t="e">
        <f>VLOOKUP(A1315,CustomerDetail!A:G,7,0)</f>
        <v>#N/A</v>
      </c>
      <c r="J1315" t="e">
        <f>VLOOKUP(E1315,Mob.SalesPersons!C:E,3,0)</f>
        <v>#N/A</v>
      </c>
    </row>
    <row r="1316" spans="1:10" x14ac:dyDescent="0.3">
      <c r="A1316"/>
      <c r="B1316" s="4" t="e">
        <f>VLOOKUP(A1316,DO_Itemwise!A:G,2,FALSE)</f>
        <v>#N/A</v>
      </c>
      <c r="C1316" s="6" t="e">
        <f>VLOOKUP(A1316,DO_Itemwise!A:G,3,FALSE)</f>
        <v>#N/A</v>
      </c>
      <c r="D1316" t="e">
        <f>VLOOKUP(A1316,DO_Itemwise!A:G,4,FALSE)</f>
        <v>#N/A</v>
      </c>
      <c r="E1316" t="e">
        <f>VLOOKUP(A1316,CustomerDetail!A:E,5,0)</f>
        <v>#N/A</v>
      </c>
      <c r="F1316" s="6" t="e">
        <f>VLOOKUP(E1316,Mob.SalesPersons!C:D,2,0)</f>
        <v>#N/A</v>
      </c>
      <c r="G1316" t="str">
        <f>IFERROR(VLOOKUP(D1316,CUSTOMER!A:B,2,FALSE),"None")</f>
        <v>None</v>
      </c>
      <c r="H1316" t="e">
        <f>VLOOKUP(A1316,CustomerDetail!A:F,6,0)</f>
        <v>#N/A</v>
      </c>
      <c r="I1316" t="e">
        <f>VLOOKUP(A1316,CustomerDetail!A:G,7,0)</f>
        <v>#N/A</v>
      </c>
      <c r="J1316" t="e">
        <f>VLOOKUP(E1316,Mob.SalesPersons!C:E,3,0)</f>
        <v>#N/A</v>
      </c>
    </row>
    <row r="1317" spans="1:10" x14ac:dyDescent="0.3">
      <c r="A1317"/>
      <c r="B1317" s="4" t="e">
        <f>VLOOKUP(A1317,DO_Itemwise!A:G,2,FALSE)</f>
        <v>#N/A</v>
      </c>
      <c r="C1317" s="6" t="e">
        <f>VLOOKUP(A1317,DO_Itemwise!A:G,3,FALSE)</f>
        <v>#N/A</v>
      </c>
      <c r="D1317" t="e">
        <f>VLOOKUP(A1317,DO_Itemwise!A:G,4,FALSE)</f>
        <v>#N/A</v>
      </c>
      <c r="E1317" t="e">
        <f>VLOOKUP(A1317,CustomerDetail!A:E,5,0)</f>
        <v>#N/A</v>
      </c>
      <c r="F1317" s="6" t="e">
        <f>VLOOKUP(E1317,Mob.SalesPersons!C:D,2,0)</f>
        <v>#N/A</v>
      </c>
      <c r="G1317" t="str">
        <f>IFERROR(VLOOKUP(D1317,CUSTOMER!A:B,2,FALSE),"None")</f>
        <v>None</v>
      </c>
      <c r="H1317" t="e">
        <f>VLOOKUP(A1317,CustomerDetail!A:F,6,0)</f>
        <v>#N/A</v>
      </c>
      <c r="I1317" t="e">
        <f>VLOOKUP(A1317,CustomerDetail!A:G,7,0)</f>
        <v>#N/A</v>
      </c>
      <c r="J1317" t="e">
        <f>VLOOKUP(E1317,Mob.SalesPersons!C:E,3,0)</f>
        <v>#N/A</v>
      </c>
    </row>
    <row r="1318" spans="1:10" x14ac:dyDescent="0.3">
      <c r="A1318"/>
      <c r="B1318" s="4" t="e">
        <f>VLOOKUP(A1318,DO_Itemwise!A:G,2,FALSE)</f>
        <v>#N/A</v>
      </c>
      <c r="C1318" s="6" t="e">
        <f>VLOOKUP(A1318,DO_Itemwise!A:G,3,FALSE)</f>
        <v>#N/A</v>
      </c>
      <c r="D1318" t="e">
        <f>VLOOKUP(A1318,DO_Itemwise!A:G,4,FALSE)</f>
        <v>#N/A</v>
      </c>
      <c r="E1318" t="e">
        <f>VLOOKUP(A1318,CustomerDetail!A:E,5,0)</f>
        <v>#N/A</v>
      </c>
      <c r="F1318" s="6" t="e">
        <f>VLOOKUP(E1318,Mob.SalesPersons!C:D,2,0)</f>
        <v>#N/A</v>
      </c>
      <c r="G1318" t="str">
        <f>IFERROR(VLOOKUP(D1318,CUSTOMER!A:B,2,FALSE),"None")</f>
        <v>None</v>
      </c>
      <c r="H1318" t="e">
        <f>VLOOKUP(A1318,CustomerDetail!A:F,6,0)</f>
        <v>#N/A</v>
      </c>
      <c r="I1318" t="e">
        <f>VLOOKUP(A1318,CustomerDetail!A:G,7,0)</f>
        <v>#N/A</v>
      </c>
      <c r="J1318" t="e">
        <f>VLOOKUP(E1318,Mob.SalesPersons!C:E,3,0)</f>
        <v>#N/A</v>
      </c>
    </row>
    <row r="1319" spans="1:10" x14ac:dyDescent="0.3">
      <c r="A1319"/>
      <c r="B1319" s="4" t="e">
        <f>VLOOKUP(A1319,DO_Itemwise!A:G,2,FALSE)</f>
        <v>#N/A</v>
      </c>
      <c r="C1319" s="6" t="e">
        <f>VLOOKUP(A1319,DO_Itemwise!A:G,3,FALSE)</f>
        <v>#N/A</v>
      </c>
      <c r="D1319" t="e">
        <f>VLOOKUP(A1319,DO_Itemwise!A:G,4,FALSE)</f>
        <v>#N/A</v>
      </c>
      <c r="E1319" t="e">
        <f>VLOOKUP(A1319,CustomerDetail!A:E,5,0)</f>
        <v>#N/A</v>
      </c>
      <c r="F1319" s="6" t="e">
        <f>VLOOKUP(E1319,Mob.SalesPersons!C:D,2,0)</f>
        <v>#N/A</v>
      </c>
      <c r="G1319" t="str">
        <f>IFERROR(VLOOKUP(D1319,CUSTOMER!A:B,2,FALSE),"None")</f>
        <v>None</v>
      </c>
      <c r="H1319" t="e">
        <f>VLOOKUP(A1319,CustomerDetail!A:F,6,0)</f>
        <v>#N/A</v>
      </c>
      <c r="I1319" t="e">
        <f>VLOOKUP(A1319,CustomerDetail!A:G,7,0)</f>
        <v>#N/A</v>
      </c>
      <c r="J1319" t="e">
        <f>VLOOKUP(E1319,Mob.SalesPersons!C:E,3,0)</f>
        <v>#N/A</v>
      </c>
    </row>
    <row r="1320" spans="1:10" x14ac:dyDescent="0.3">
      <c r="A1320"/>
      <c r="B1320" s="4" t="e">
        <f>VLOOKUP(A1320,DO_Itemwise!A:G,2,FALSE)</f>
        <v>#N/A</v>
      </c>
      <c r="C1320" s="6" t="e">
        <f>VLOOKUP(A1320,DO_Itemwise!A:G,3,FALSE)</f>
        <v>#N/A</v>
      </c>
      <c r="D1320" t="e">
        <f>VLOOKUP(A1320,DO_Itemwise!A:G,4,FALSE)</f>
        <v>#N/A</v>
      </c>
      <c r="E1320" t="e">
        <f>VLOOKUP(A1320,CustomerDetail!A:E,5,0)</f>
        <v>#N/A</v>
      </c>
      <c r="F1320" s="6" t="e">
        <f>VLOOKUP(E1320,Mob.SalesPersons!C:D,2,0)</f>
        <v>#N/A</v>
      </c>
      <c r="G1320" t="str">
        <f>IFERROR(VLOOKUP(D1320,CUSTOMER!A:B,2,FALSE),"None")</f>
        <v>None</v>
      </c>
      <c r="H1320" t="e">
        <f>VLOOKUP(A1320,CustomerDetail!A:F,6,0)</f>
        <v>#N/A</v>
      </c>
      <c r="I1320" t="e">
        <f>VLOOKUP(A1320,CustomerDetail!A:G,7,0)</f>
        <v>#N/A</v>
      </c>
      <c r="J1320" t="e">
        <f>VLOOKUP(E1320,Mob.SalesPersons!C:E,3,0)</f>
        <v>#N/A</v>
      </c>
    </row>
    <row r="1321" spans="1:10" x14ac:dyDescent="0.3">
      <c r="A1321"/>
      <c r="B1321" s="4" t="e">
        <f>VLOOKUP(A1321,DO_Itemwise!A:G,2,FALSE)</f>
        <v>#N/A</v>
      </c>
      <c r="C1321" s="6" t="e">
        <f>VLOOKUP(A1321,DO_Itemwise!A:G,3,FALSE)</f>
        <v>#N/A</v>
      </c>
      <c r="D1321" t="e">
        <f>VLOOKUP(A1321,DO_Itemwise!A:G,4,FALSE)</f>
        <v>#N/A</v>
      </c>
      <c r="E1321" t="e">
        <f>VLOOKUP(A1321,CustomerDetail!A:E,5,0)</f>
        <v>#N/A</v>
      </c>
      <c r="F1321" s="6" t="e">
        <f>VLOOKUP(E1321,Mob.SalesPersons!C:D,2,0)</f>
        <v>#N/A</v>
      </c>
      <c r="G1321" t="str">
        <f>IFERROR(VLOOKUP(D1321,CUSTOMER!A:B,2,FALSE),"None")</f>
        <v>None</v>
      </c>
      <c r="H1321" t="e">
        <f>VLOOKUP(A1321,CustomerDetail!A:F,6,0)</f>
        <v>#N/A</v>
      </c>
      <c r="I1321" t="e">
        <f>VLOOKUP(A1321,CustomerDetail!A:G,7,0)</f>
        <v>#N/A</v>
      </c>
      <c r="J1321" t="e">
        <f>VLOOKUP(E1321,Mob.SalesPersons!C:E,3,0)</f>
        <v>#N/A</v>
      </c>
    </row>
    <row r="1322" spans="1:10" x14ac:dyDescent="0.3">
      <c r="A1322"/>
      <c r="B1322" s="4" t="e">
        <f>VLOOKUP(A1322,DO_Itemwise!A:G,2,FALSE)</f>
        <v>#N/A</v>
      </c>
      <c r="C1322" s="6" t="e">
        <f>VLOOKUP(A1322,DO_Itemwise!A:G,3,FALSE)</f>
        <v>#N/A</v>
      </c>
      <c r="D1322" t="e">
        <f>VLOOKUP(A1322,DO_Itemwise!A:G,4,FALSE)</f>
        <v>#N/A</v>
      </c>
      <c r="E1322" t="e">
        <f>VLOOKUP(A1322,CustomerDetail!A:E,5,0)</f>
        <v>#N/A</v>
      </c>
      <c r="F1322" s="6" t="e">
        <f>VLOOKUP(E1322,Mob.SalesPersons!C:D,2,0)</f>
        <v>#N/A</v>
      </c>
      <c r="G1322" t="str">
        <f>IFERROR(VLOOKUP(D1322,CUSTOMER!A:B,2,FALSE),"None")</f>
        <v>None</v>
      </c>
      <c r="H1322" t="e">
        <f>VLOOKUP(A1322,CustomerDetail!A:F,6,0)</f>
        <v>#N/A</v>
      </c>
      <c r="I1322" t="e">
        <f>VLOOKUP(A1322,CustomerDetail!A:G,7,0)</f>
        <v>#N/A</v>
      </c>
      <c r="J1322" t="e">
        <f>VLOOKUP(E1322,Mob.SalesPersons!C:E,3,0)</f>
        <v>#N/A</v>
      </c>
    </row>
    <row r="1323" spans="1:10" x14ac:dyDescent="0.3">
      <c r="A1323"/>
      <c r="B1323" s="4" t="e">
        <f>VLOOKUP(A1323,DO_Itemwise!A:G,2,FALSE)</f>
        <v>#N/A</v>
      </c>
      <c r="C1323" s="6" t="e">
        <f>VLOOKUP(A1323,DO_Itemwise!A:G,3,FALSE)</f>
        <v>#N/A</v>
      </c>
      <c r="D1323" t="e">
        <f>VLOOKUP(A1323,DO_Itemwise!A:G,4,FALSE)</f>
        <v>#N/A</v>
      </c>
      <c r="E1323" t="e">
        <f>VLOOKUP(A1323,CustomerDetail!A:E,5,0)</f>
        <v>#N/A</v>
      </c>
      <c r="F1323" s="6" t="e">
        <f>VLOOKUP(E1323,Mob.SalesPersons!C:D,2,0)</f>
        <v>#N/A</v>
      </c>
      <c r="G1323" t="str">
        <f>IFERROR(VLOOKUP(D1323,CUSTOMER!A:B,2,FALSE),"None")</f>
        <v>None</v>
      </c>
      <c r="H1323" t="e">
        <f>VLOOKUP(A1323,CustomerDetail!A:F,6,0)</f>
        <v>#N/A</v>
      </c>
      <c r="I1323" t="e">
        <f>VLOOKUP(A1323,CustomerDetail!A:G,7,0)</f>
        <v>#N/A</v>
      </c>
      <c r="J1323" t="e">
        <f>VLOOKUP(E1323,Mob.SalesPersons!C:E,3,0)</f>
        <v>#N/A</v>
      </c>
    </row>
    <row r="1324" spans="1:10" x14ac:dyDescent="0.3">
      <c r="A1324"/>
      <c r="B1324" s="4" t="e">
        <f>VLOOKUP(A1324,DO_Itemwise!A:G,2,FALSE)</f>
        <v>#N/A</v>
      </c>
      <c r="C1324" s="6" t="e">
        <f>VLOOKUP(A1324,DO_Itemwise!A:G,3,FALSE)</f>
        <v>#N/A</v>
      </c>
      <c r="D1324" t="e">
        <f>VLOOKUP(A1324,DO_Itemwise!A:G,4,FALSE)</f>
        <v>#N/A</v>
      </c>
      <c r="E1324" t="e">
        <f>VLOOKUP(A1324,CustomerDetail!A:E,5,0)</f>
        <v>#N/A</v>
      </c>
      <c r="F1324" s="6" t="e">
        <f>VLOOKUP(E1324,Mob.SalesPersons!C:D,2,0)</f>
        <v>#N/A</v>
      </c>
      <c r="G1324" t="str">
        <f>IFERROR(VLOOKUP(D1324,CUSTOMER!A:B,2,FALSE),"None")</f>
        <v>None</v>
      </c>
      <c r="H1324" t="e">
        <f>VLOOKUP(A1324,CustomerDetail!A:F,6,0)</f>
        <v>#N/A</v>
      </c>
      <c r="I1324" t="e">
        <f>VLOOKUP(A1324,CustomerDetail!A:G,7,0)</f>
        <v>#N/A</v>
      </c>
      <c r="J1324" t="e">
        <f>VLOOKUP(E1324,Mob.SalesPersons!C:E,3,0)</f>
        <v>#N/A</v>
      </c>
    </row>
    <row r="1325" spans="1:10" x14ac:dyDescent="0.3">
      <c r="A1325"/>
      <c r="B1325" s="4" t="e">
        <f>VLOOKUP(A1325,DO_Itemwise!A:G,2,FALSE)</f>
        <v>#N/A</v>
      </c>
      <c r="C1325" s="6" t="e">
        <f>VLOOKUP(A1325,DO_Itemwise!A:G,3,FALSE)</f>
        <v>#N/A</v>
      </c>
      <c r="D1325" t="e">
        <f>VLOOKUP(A1325,DO_Itemwise!A:G,4,FALSE)</f>
        <v>#N/A</v>
      </c>
      <c r="E1325" t="e">
        <f>VLOOKUP(A1325,CustomerDetail!A:E,5,0)</f>
        <v>#N/A</v>
      </c>
      <c r="F1325" s="6" t="e">
        <f>VLOOKUP(E1325,Mob.SalesPersons!C:D,2,0)</f>
        <v>#N/A</v>
      </c>
      <c r="G1325" t="str">
        <f>IFERROR(VLOOKUP(D1325,CUSTOMER!A:B,2,FALSE),"None")</f>
        <v>None</v>
      </c>
      <c r="H1325" t="e">
        <f>VLOOKUP(A1325,CustomerDetail!A:F,6,0)</f>
        <v>#N/A</v>
      </c>
      <c r="I1325" t="e">
        <f>VLOOKUP(A1325,CustomerDetail!A:G,7,0)</f>
        <v>#N/A</v>
      </c>
      <c r="J1325" t="e">
        <f>VLOOKUP(E1325,Mob.SalesPersons!C:E,3,0)</f>
        <v>#N/A</v>
      </c>
    </row>
    <row r="1326" spans="1:10" x14ac:dyDescent="0.3">
      <c r="A1326"/>
      <c r="B1326" s="4" t="e">
        <f>VLOOKUP(A1326,DO_Itemwise!A:G,2,FALSE)</f>
        <v>#N/A</v>
      </c>
      <c r="C1326" s="6" t="e">
        <f>VLOOKUP(A1326,DO_Itemwise!A:G,3,FALSE)</f>
        <v>#N/A</v>
      </c>
      <c r="D1326" t="e">
        <f>VLOOKUP(A1326,DO_Itemwise!A:G,4,FALSE)</f>
        <v>#N/A</v>
      </c>
      <c r="E1326" t="e">
        <f>VLOOKUP(A1326,CustomerDetail!A:E,5,0)</f>
        <v>#N/A</v>
      </c>
      <c r="F1326" s="6" t="e">
        <f>VLOOKUP(E1326,Mob.SalesPersons!C:D,2,0)</f>
        <v>#N/A</v>
      </c>
      <c r="G1326" t="str">
        <f>IFERROR(VLOOKUP(D1326,CUSTOMER!A:B,2,FALSE),"None")</f>
        <v>None</v>
      </c>
      <c r="H1326" t="e">
        <f>VLOOKUP(A1326,CustomerDetail!A:F,6,0)</f>
        <v>#N/A</v>
      </c>
      <c r="I1326" t="e">
        <f>VLOOKUP(A1326,CustomerDetail!A:G,7,0)</f>
        <v>#N/A</v>
      </c>
      <c r="J1326" t="e">
        <f>VLOOKUP(E1326,Mob.SalesPersons!C:E,3,0)</f>
        <v>#N/A</v>
      </c>
    </row>
    <row r="1327" spans="1:10" x14ac:dyDescent="0.3">
      <c r="A1327"/>
      <c r="B1327" s="4" t="e">
        <f>VLOOKUP(A1327,DO_Itemwise!A:G,2,FALSE)</f>
        <v>#N/A</v>
      </c>
      <c r="C1327" s="6" t="e">
        <f>VLOOKUP(A1327,DO_Itemwise!A:G,3,FALSE)</f>
        <v>#N/A</v>
      </c>
      <c r="D1327" t="e">
        <f>VLOOKUP(A1327,DO_Itemwise!A:G,4,FALSE)</f>
        <v>#N/A</v>
      </c>
      <c r="E1327" t="e">
        <f>VLOOKUP(A1327,CustomerDetail!A:E,5,0)</f>
        <v>#N/A</v>
      </c>
      <c r="F1327" s="6" t="e">
        <f>VLOOKUP(E1327,Mob.SalesPersons!C:D,2,0)</f>
        <v>#N/A</v>
      </c>
      <c r="G1327" t="str">
        <f>IFERROR(VLOOKUP(D1327,CUSTOMER!A:B,2,FALSE),"None")</f>
        <v>None</v>
      </c>
      <c r="H1327" t="e">
        <f>VLOOKUP(A1327,CustomerDetail!A:F,6,0)</f>
        <v>#N/A</v>
      </c>
      <c r="I1327" t="e">
        <f>VLOOKUP(A1327,CustomerDetail!A:G,7,0)</f>
        <v>#N/A</v>
      </c>
      <c r="J1327" t="e">
        <f>VLOOKUP(E1327,Mob.SalesPersons!C:E,3,0)</f>
        <v>#N/A</v>
      </c>
    </row>
    <row r="1328" spans="1:10" x14ac:dyDescent="0.3">
      <c r="A1328"/>
      <c r="B1328" s="4" t="e">
        <f>VLOOKUP(A1328,DO_Itemwise!A:G,2,FALSE)</f>
        <v>#N/A</v>
      </c>
      <c r="C1328" s="6" t="e">
        <f>VLOOKUP(A1328,DO_Itemwise!A:G,3,FALSE)</f>
        <v>#N/A</v>
      </c>
      <c r="D1328" t="e">
        <f>VLOOKUP(A1328,DO_Itemwise!A:G,4,FALSE)</f>
        <v>#N/A</v>
      </c>
      <c r="E1328" t="e">
        <f>VLOOKUP(A1328,CustomerDetail!A:E,5,0)</f>
        <v>#N/A</v>
      </c>
      <c r="F1328" s="6" t="e">
        <f>VLOOKUP(E1328,Mob.SalesPersons!C:D,2,0)</f>
        <v>#N/A</v>
      </c>
      <c r="G1328" t="str">
        <f>IFERROR(VLOOKUP(D1328,CUSTOMER!A:B,2,FALSE),"None")</f>
        <v>None</v>
      </c>
      <c r="H1328" t="e">
        <f>VLOOKUP(A1328,CustomerDetail!A:F,6,0)</f>
        <v>#N/A</v>
      </c>
      <c r="I1328" t="e">
        <f>VLOOKUP(A1328,CustomerDetail!A:G,7,0)</f>
        <v>#N/A</v>
      </c>
      <c r="J1328" t="e">
        <f>VLOOKUP(E1328,Mob.SalesPersons!C:E,3,0)</f>
        <v>#N/A</v>
      </c>
    </row>
    <row r="1329" spans="1:10" x14ac:dyDescent="0.3">
      <c r="A1329"/>
      <c r="B1329" s="4" t="e">
        <f>VLOOKUP(A1329,DO_Itemwise!A:G,2,FALSE)</f>
        <v>#N/A</v>
      </c>
      <c r="C1329" s="6" t="e">
        <f>VLOOKUP(A1329,DO_Itemwise!A:G,3,FALSE)</f>
        <v>#N/A</v>
      </c>
      <c r="D1329" t="e">
        <f>VLOOKUP(A1329,DO_Itemwise!A:G,4,FALSE)</f>
        <v>#N/A</v>
      </c>
      <c r="E1329" t="e">
        <f>VLOOKUP(A1329,CustomerDetail!A:E,5,0)</f>
        <v>#N/A</v>
      </c>
      <c r="F1329" s="6" t="e">
        <f>VLOOKUP(E1329,Mob.SalesPersons!C:D,2,0)</f>
        <v>#N/A</v>
      </c>
      <c r="G1329" t="str">
        <f>IFERROR(VLOOKUP(D1329,CUSTOMER!A:B,2,FALSE),"None")</f>
        <v>None</v>
      </c>
      <c r="H1329" t="e">
        <f>VLOOKUP(A1329,CustomerDetail!A:F,6,0)</f>
        <v>#N/A</v>
      </c>
      <c r="I1329" t="e">
        <f>VLOOKUP(A1329,CustomerDetail!A:G,7,0)</f>
        <v>#N/A</v>
      </c>
      <c r="J1329" t="e">
        <f>VLOOKUP(E1329,Mob.SalesPersons!C:E,3,0)</f>
        <v>#N/A</v>
      </c>
    </row>
    <row r="1330" spans="1:10" x14ac:dyDescent="0.3">
      <c r="A1330"/>
      <c r="B1330" s="4" t="e">
        <f>VLOOKUP(A1330,DO_Itemwise!A:G,2,FALSE)</f>
        <v>#N/A</v>
      </c>
      <c r="C1330" s="6" t="e">
        <f>VLOOKUP(A1330,DO_Itemwise!A:G,3,FALSE)</f>
        <v>#N/A</v>
      </c>
      <c r="D1330" t="e">
        <f>VLOOKUP(A1330,DO_Itemwise!A:G,4,FALSE)</f>
        <v>#N/A</v>
      </c>
      <c r="E1330" t="e">
        <f>VLOOKUP(A1330,CustomerDetail!A:E,5,0)</f>
        <v>#N/A</v>
      </c>
      <c r="F1330" s="6" t="e">
        <f>VLOOKUP(E1330,Mob.SalesPersons!C:D,2,0)</f>
        <v>#N/A</v>
      </c>
      <c r="G1330" t="str">
        <f>IFERROR(VLOOKUP(D1330,CUSTOMER!A:B,2,FALSE),"None")</f>
        <v>None</v>
      </c>
      <c r="H1330" t="e">
        <f>VLOOKUP(A1330,CustomerDetail!A:F,6,0)</f>
        <v>#N/A</v>
      </c>
      <c r="I1330" t="e">
        <f>VLOOKUP(A1330,CustomerDetail!A:G,7,0)</f>
        <v>#N/A</v>
      </c>
      <c r="J1330" t="e">
        <f>VLOOKUP(E1330,Mob.SalesPersons!C:E,3,0)</f>
        <v>#N/A</v>
      </c>
    </row>
    <row r="1331" spans="1:10" x14ac:dyDescent="0.3">
      <c r="A1331"/>
      <c r="B1331" s="4" t="e">
        <f>VLOOKUP(A1331,DO_Itemwise!A:G,2,FALSE)</f>
        <v>#N/A</v>
      </c>
      <c r="C1331" s="6" t="e">
        <f>VLOOKUP(A1331,DO_Itemwise!A:G,3,FALSE)</f>
        <v>#N/A</v>
      </c>
      <c r="D1331" t="e">
        <f>VLOOKUP(A1331,DO_Itemwise!A:G,4,FALSE)</f>
        <v>#N/A</v>
      </c>
      <c r="E1331" t="e">
        <f>VLOOKUP(A1331,CustomerDetail!A:E,5,0)</f>
        <v>#N/A</v>
      </c>
      <c r="F1331" s="6" t="e">
        <f>VLOOKUP(E1331,Mob.SalesPersons!C:D,2,0)</f>
        <v>#N/A</v>
      </c>
      <c r="G1331" t="str">
        <f>IFERROR(VLOOKUP(D1331,CUSTOMER!A:B,2,FALSE),"None")</f>
        <v>None</v>
      </c>
      <c r="H1331" t="e">
        <f>VLOOKUP(A1331,CustomerDetail!A:F,6,0)</f>
        <v>#N/A</v>
      </c>
      <c r="I1331" t="e">
        <f>VLOOKUP(A1331,CustomerDetail!A:G,7,0)</f>
        <v>#N/A</v>
      </c>
      <c r="J1331" t="e">
        <f>VLOOKUP(E1331,Mob.SalesPersons!C:E,3,0)</f>
        <v>#N/A</v>
      </c>
    </row>
    <row r="1332" spans="1:10" x14ac:dyDescent="0.3">
      <c r="A1332"/>
      <c r="B1332" s="4" t="e">
        <f>VLOOKUP(A1332,DO_Itemwise!A:G,2,FALSE)</f>
        <v>#N/A</v>
      </c>
      <c r="C1332" s="6" t="e">
        <f>VLOOKUP(A1332,DO_Itemwise!A:G,3,FALSE)</f>
        <v>#N/A</v>
      </c>
      <c r="D1332" t="e">
        <f>VLOOKUP(A1332,DO_Itemwise!A:G,4,FALSE)</f>
        <v>#N/A</v>
      </c>
      <c r="E1332" t="e">
        <f>VLOOKUP(A1332,CustomerDetail!A:E,5,0)</f>
        <v>#N/A</v>
      </c>
      <c r="F1332" s="6" t="e">
        <f>VLOOKUP(E1332,Mob.SalesPersons!C:D,2,0)</f>
        <v>#N/A</v>
      </c>
      <c r="G1332" t="str">
        <f>IFERROR(VLOOKUP(D1332,CUSTOMER!A:B,2,FALSE),"None")</f>
        <v>None</v>
      </c>
      <c r="H1332" t="e">
        <f>VLOOKUP(A1332,CustomerDetail!A:F,6,0)</f>
        <v>#N/A</v>
      </c>
      <c r="I1332" t="e">
        <f>VLOOKUP(A1332,CustomerDetail!A:G,7,0)</f>
        <v>#N/A</v>
      </c>
      <c r="J1332" t="e">
        <f>VLOOKUP(E1332,Mob.SalesPersons!C:E,3,0)</f>
        <v>#N/A</v>
      </c>
    </row>
    <row r="1333" spans="1:10" x14ac:dyDescent="0.3">
      <c r="A1333"/>
      <c r="B1333" s="4" t="e">
        <f>VLOOKUP(A1333,DO_Itemwise!A:G,2,FALSE)</f>
        <v>#N/A</v>
      </c>
      <c r="C1333" s="6" t="e">
        <f>VLOOKUP(A1333,DO_Itemwise!A:G,3,FALSE)</f>
        <v>#N/A</v>
      </c>
      <c r="D1333" t="e">
        <f>VLOOKUP(A1333,DO_Itemwise!A:G,4,FALSE)</f>
        <v>#N/A</v>
      </c>
      <c r="E1333" t="e">
        <f>VLOOKUP(A1333,CustomerDetail!A:E,5,0)</f>
        <v>#N/A</v>
      </c>
      <c r="F1333" s="6" t="e">
        <f>VLOOKUP(E1333,Mob.SalesPersons!C:D,2,0)</f>
        <v>#N/A</v>
      </c>
      <c r="G1333" t="str">
        <f>IFERROR(VLOOKUP(D1333,CUSTOMER!A:B,2,FALSE),"None")</f>
        <v>None</v>
      </c>
      <c r="H1333" t="e">
        <f>VLOOKUP(A1333,CustomerDetail!A:F,6,0)</f>
        <v>#N/A</v>
      </c>
      <c r="I1333" t="e">
        <f>VLOOKUP(A1333,CustomerDetail!A:G,7,0)</f>
        <v>#N/A</v>
      </c>
      <c r="J1333" t="e">
        <f>VLOOKUP(E1333,Mob.SalesPersons!C:E,3,0)</f>
        <v>#N/A</v>
      </c>
    </row>
    <row r="1334" spans="1:10" x14ac:dyDescent="0.3">
      <c r="A1334"/>
      <c r="B1334" s="4" t="e">
        <f>VLOOKUP(A1334,DO_Itemwise!A:G,2,FALSE)</f>
        <v>#N/A</v>
      </c>
      <c r="C1334" s="6" t="e">
        <f>VLOOKUP(A1334,DO_Itemwise!A:G,3,FALSE)</f>
        <v>#N/A</v>
      </c>
      <c r="D1334" t="e">
        <f>VLOOKUP(A1334,DO_Itemwise!A:G,4,FALSE)</f>
        <v>#N/A</v>
      </c>
      <c r="E1334" t="e">
        <f>VLOOKUP(A1334,CustomerDetail!A:E,5,0)</f>
        <v>#N/A</v>
      </c>
      <c r="F1334" s="6" t="e">
        <f>VLOOKUP(E1334,Mob.SalesPersons!C:D,2,0)</f>
        <v>#N/A</v>
      </c>
      <c r="G1334" t="str">
        <f>IFERROR(VLOOKUP(D1334,CUSTOMER!A:B,2,FALSE),"None")</f>
        <v>None</v>
      </c>
      <c r="H1334" t="e">
        <f>VLOOKUP(A1334,CustomerDetail!A:F,6,0)</f>
        <v>#N/A</v>
      </c>
      <c r="I1334" t="e">
        <f>VLOOKUP(A1334,CustomerDetail!A:G,7,0)</f>
        <v>#N/A</v>
      </c>
      <c r="J1334" t="e">
        <f>VLOOKUP(E1334,Mob.SalesPersons!C:E,3,0)</f>
        <v>#N/A</v>
      </c>
    </row>
    <row r="1335" spans="1:10" x14ac:dyDescent="0.3">
      <c r="A1335"/>
      <c r="B1335" s="4" t="e">
        <f>VLOOKUP(A1335,DO_Itemwise!A:G,2,FALSE)</f>
        <v>#N/A</v>
      </c>
      <c r="C1335" s="6" t="e">
        <f>VLOOKUP(A1335,DO_Itemwise!A:G,3,FALSE)</f>
        <v>#N/A</v>
      </c>
      <c r="D1335" t="e">
        <f>VLOOKUP(A1335,DO_Itemwise!A:G,4,FALSE)</f>
        <v>#N/A</v>
      </c>
      <c r="E1335" t="e">
        <f>VLOOKUP(A1335,CustomerDetail!A:E,5,0)</f>
        <v>#N/A</v>
      </c>
      <c r="F1335" s="6" t="e">
        <f>VLOOKUP(E1335,Mob.SalesPersons!C:D,2,0)</f>
        <v>#N/A</v>
      </c>
      <c r="G1335" t="str">
        <f>IFERROR(VLOOKUP(D1335,CUSTOMER!A:B,2,FALSE),"None")</f>
        <v>None</v>
      </c>
      <c r="H1335" t="e">
        <f>VLOOKUP(A1335,CustomerDetail!A:F,6,0)</f>
        <v>#N/A</v>
      </c>
      <c r="I1335" t="e">
        <f>VLOOKUP(A1335,CustomerDetail!A:G,7,0)</f>
        <v>#N/A</v>
      </c>
      <c r="J1335" t="e">
        <f>VLOOKUP(E1335,Mob.SalesPersons!C:E,3,0)</f>
        <v>#N/A</v>
      </c>
    </row>
    <row r="1336" spans="1:10" x14ac:dyDescent="0.3">
      <c r="A1336"/>
      <c r="B1336" s="4" t="e">
        <f>VLOOKUP(A1336,DO_Itemwise!A:G,2,FALSE)</f>
        <v>#N/A</v>
      </c>
      <c r="C1336" s="6" t="e">
        <f>VLOOKUP(A1336,DO_Itemwise!A:G,3,FALSE)</f>
        <v>#N/A</v>
      </c>
      <c r="D1336" t="e">
        <f>VLOOKUP(A1336,DO_Itemwise!A:G,4,FALSE)</f>
        <v>#N/A</v>
      </c>
      <c r="E1336" t="e">
        <f>VLOOKUP(A1336,CustomerDetail!A:E,5,0)</f>
        <v>#N/A</v>
      </c>
      <c r="F1336" s="6" t="e">
        <f>VLOOKUP(E1336,Mob.SalesPersons!C:D,2,0)</f>
        <v>#N/A</v>
      </c>
      <c r="G1336" t="str">
        <f>IFERROR(VLOOKUP(D1336,CUSTOMER!A:B,2,FALSE),"None")</f>
        <v>None</v>
      </c>
      <c r="H1336" t="e">
        <f>VLOOKUP(A1336,CustomerDetail!A:F,6,0)</f>
        <v>#N/A</v>
      </c>
      <c r="I1336" t="e">
        <f>VLOOKUP(A1336,CustomerDetail!A:G,7,0)</f>
        <v>#N/A</v>
      </c>
      <c r="J1336" t="e">
        <f>VLOOKUP(E1336,Mob.SalesPersons!C:E,3,0)</f>
        <v>#N/A</v>
      </c>
    </row>
    <row r="1337" spans="1:10" x14ac:dyDescent="0.3">
      <c r="A1337"/>
      <c r="B1337" s="4" t="e">
        <f>VLOOKUP(A1337,DO_Itemwise!A:G,2,FALSE)</f>
        <v>#N/A</v>
      </c>
      <c r="C1337" s="6" t="e">
        <f>VLOOKUP(A1337,DO_Itemwise!A:G,3,FALSE)</f>
        <v>#N/A</v>
      </c>
      <c r="D1337" t="e">
        <f>VLOOKUP(A1337,DO_Itemwise!A:G,4,FALSE)</f>
        <v>#N/A</v>
      </c>
      <c r="E1337" t="e">
        <f>VLOOKUP(A1337,CustomerDetail!A:E,5,0)</f>
        <v>#N/A</v>
      </c>
      <c r="F1337" s="6" t="e">
        <f>VLOOKUP(E1337,Mob.SalesPersons!C:D,2,0)</f>
        <v>#N/A</v>
      </c>
      <c r="G1337" t="str">
        <f>IFERROR(VLOOKUP(D1337,CUSTOMER!A:B,2,FALSE),"None")</f>
        <v>None</v>
      </c>
      <c r="H1337" t="e">
        <f>VLOOKUP(A1337,CustomerDetail!A:F,6,0)</f>
        <v>#N/A</v>
      </c>
      <c r="I1337" t="e">
        <f>VLOOKUP(A1337,CustomerDetail!A:G,7,0)</f>
        <v>#N/A</v>
      </c>
      <c r="J1337" t="e">
        <f>VLOOKUP(E1337,Mob.SalesPersons!C:E,3,0)</f>
        <v>#N/A</v>
      </c>
    </row>
    <row r="1338" spans="1:10" x14ac:dyDescent="0.3">
      <c r="A1338"/>
      <c r="B1338" s="4" t="e">
        <f>VLOOKUP(A1338,DO_Itemwise!A:G,2,FALSE)</f>
        <v>#N/A</v>
      </c>
      <c r="C1338" s="6" t="e">
        <f>VLOOKUP(A1338,DO_Itemwise!A:G,3,FALSE)</f>
        <v>#N/A</v>
      </c>
      <c r="D1338" t="e">
        <f>VLOOKUP(A1338,DO_Itemwise!A:G,4,FALSE)</f>
        <v>#N/A</v>
      </c>
      <c r="E1338" t="e">
        <f>VLOOKUP(A1338,CustomerDetail!A:E,5,0)</f>
        <v>#N/A</v>
      </c>
      <c r="F1338" s="6" t="e">
        <f>VLOOKUP(E1338,Mob.SalesPersons!C:D,2,0)</f>
        <v>#N/A</v>
      </c>
      <c r="G1338" t="str">
        <f>IFERROR(VLOOKUP(D1338,CUSTOMER!A:B,2,FALSE),"None")</f>
        <v>None</v>
      </c>
      <c r="H1338" t="e">
        <f>VLOOKUP(A1338,CustomerDetail!A:F,6,0)</f>
        <v>#N/A</v>
      </c>
      <c r="I1338" t="e">
        <f>VLOOKUP(A1338,CustomerDetail!A:G,7,0)</f>
        <v>#N/A</v>
      </c>
      <c r="J1338" t="e">
        <f>VLOOKUP(E1338,Mob.SalesPersons!C:E,3,0)</f>
        <v>#N/A</v>
      </c>
    </row>
    <row r="1339" spans="1:10" x14ac:dyDescent="0.3">
      <c r="A1339"/>
      <c r="B1339" s="4" t="e">
        <f>VLOOKUP(A1339,DO_Itemwise!A:G,2,FALSE)</f>
        <v>#N/A</v>
      </c>
      <c r="C1339" s="6" t="e">
        <f>VLOOKUP(A1339,DO_Itemwise!A:G,3,FALSE)</f>
        <v>#N/A</v>
      </c>
      <c r="D1339" t="e">
        <f>VLOOKUP(A1339,DO_Itemwise!A:G,4,FALSE)</f>
        <v>#N/A</v>
      </c>
      <c r="E1339" t="e">
        <f>VLOOKUP(A1339,CustomerDetail!A:E,5,0)</f>
        <v>#N/A</v>
      </c>
      <c r="F1339" s="6" t="e">
        <f>VLOOKUP(E1339,Mob.SalesPersons!C:D,2,0)</f>
        <v>#N/A</v>
      </c>
      <c r="G1339" t="str">
        <f>IFERROR(VLOOKUP(D1339,CUSTOMER!A:B,2,FALSE),"None")</f>
        <v>None</v>
      </c>
      <c r="H1339" t="e">
        <f>VLOOKUP(A1339,CustomerDetail!A:F,6,0)</f>
        <v>#N/A</v>
      </c>
      <c r="I1339" t="e">
        <f>VLOOKUP(A1339,CustomerDetail!A:G,7,0)</f>
        <v>#N/A</v>
      </c>
      <c r="J1339" t="e">
        <f>VLOOKUP(E1339,Mob.SalesPersons!C:E,3,0)</f>
        <v>#N/A</v>
      </c>
    </row>
    <row r="1340" spans="1:10" x14ac:dyDescent="0.3">
      <c r="A1340"/>
      <c r="B1340" s="4" t="e">
        <f>VLOOKUP(A1340,DO_Itemwise!A:G,2,FALSE)</f>
        <v>#N/A</v>
      </c>
      <c r="C1340" s="6" t="e">
        <f>VLOOKUP(A1340,DO_Itemwise!A:G,3,FALSE)</f>
        <v>#N/A</v>
      </c>
      <c r="D1340" t="e">
        <f>VLOOKUP(A1340,DO_Itemwise!A:G,4,FALSE)</f>
        <v>#N/A</v>
      </c>
      <c r="E1340" t="e">
        <f>VLOOKUP(A1340,CustomerDetail!A:E,5,0)</f>
        <v>#N/A</v>
      </c>
      <c r="F1340" s="6" t="e">
        <f>VLOOKUP(E1340,Mob.SalesPersons!C:D,2,0)</f>
        <v>#N/A</v>
      </c>
      <c r="G1340" t="str">
        <f>IFERROR(VLOOKUP(D1340,CUSTOMER!A:B,2,FALSE),"None")</f>
        <v>None</v>
      </c>
      <c r="H1340" t="e">
        <f>VLOOKUP(A1340,CustomerDetail!A:F,6,0)</f>
        <v>#N/A</v>
      </c>
      <c r="I1340" t="e">
        <f>VLOOKUP(A1340,CustomerDetail!A:G,7,0)</f>
        <v>#N/A</v>
      </c>
      <c r="J1340" t="e">
        <f>VLOOKUP(E1340,Mob.SalesPersons!C:E,3,0)</f>
        <v>#N/A</v>
      </c>
    </row>
    <row r="1341" spans="1:10" x14ac:dyDescent="0.3">
      <c r="A1341"/>
      <c r="B1341" s="4" t="e">
        <f>VLOOKUP(A1341,DO_Itemwise!A:G,2,FALSE)</f>
        <v>#N/A</v>
      </c>
      <c r="C1341" s="6" t="e">
        <f>VLOOKUP(A1341,DO_Itemwise!A:G,3,FALSE)</f>
        <v>#N/A</v>
      </c>
      <c r="D1341" t="e">
        <f>VLOOKUP(A1341,DO_Itemwise!A:G,4,FALSE)</f>
        <v>#N/A</v>
      </c>
      <c r="E1341" t="e">
        <f>VLOOKUP(A1341,CustomerDetail!A:E,5,0)</f>
        <v>#N/A</v>
      </c>
      <c r="F1341" s="6" t="e">
        <f>VLOOKUP(E1341,Mob.SalesPersons!C:D,2,0)</f>
        <v>#N/A</v>
      </c>
      <c r="G1341" t="str">
        <f>IFERROR(VLOOKUP(D1341,CUSTOMER!A:B,2,FALSE),"None")</f>
        <v>None</v>
      </c>
      <c r="H1341" t="e">
        <f>VLOOKUP(A1341,CustomerDetail!A:F,6,0)</f>
        <v>#N/A</v>
      </c>
      <c r="I1341" t="e">
        <f>VLOOKUP(A1341,CustomerDetail!A:G,7,0)</f>
        <v>#N/A</v>
      </c>
      <c r="J1341" t="e">
        <f>VLOOKUP(E1341,Mob.SalesPersons!C:E,3,0)</f>
        <v>#N/A</v>
      </c>
    </row>
    <row r="1342" spans="1:10" x14ac:dyDescent="0.3">
      <c r="A1342"/>
      <c r="B1342" s="4" t="e">
        <f>VLOOKUP(A1342,DO_Itemwise!A:G,2,FALSE)</f>
        <v>#N/A</v>
      </c>
      <c r="C1342" s="6" t="e">
        <f>VLOOKUP(A1342,DO_Itemwise!A:G,3,FALSE)</f>
        <v>#N/A</v>
      </c>
      <c r="D1342" t="e">
        <f>VLOOKUP(A1342,DO_Itemwise!A:G,4,FALSE)</f>
        <v>#N/A</v>
      </c>
      <c r="E1342" t="e">
        <f>VLOOKUP(A1342,CustomerDetail!A:E,5,0)</f>
        <v>#N/A</v>
      </c>
      <c r="F1342" s="6" t="e">
        <f>VLOOKUP(E1342,Mob.SalesPersons!C:D,2,0)</f>
        <v>#N/A</v>
      </c>
      <c r="G1342" t="str">
        <f>IFERROR(VLOOKUP(D1342,CUSTOMER!A:B,2,FALSE),"None")</f>
        <v>None</v>
      </c>
      <c r="H1342" t="e">
        <f>VLOOKUP(A1342,CustomerDetail!A:F,6,0)</f>
        <v>#N/A</v>
      </c>
      <c r="I1342" t="e">
        <f>VLOOKUP(A1342,CustomerDetail!A:G,7,0)</f>
        <v>#N/A</v>
      </c>
      <c r="J1342" t="e">
        <f>VLOOKUP(E1342,Mob.SalesPersons!C:E,3,0)</f>
        <v>#N/A</v>
      </c>
    </row>
    <row r="1343" spans="1:10" x14ac:dyDescent="0.3">
      <c r="A1343"/>
      <c r="B1343" s="4" t="e">
        <f>VLOOKUP(A1343,DO_Itemwise!A:G,2,FALSE)</f>
        <v>#N/A</v>
      </c>
      <c r="C1343" s="6" t="e">
        <f>VLOOKUP(A1343,DO_Itemwise!A:G,3,FALSE)</f>
        <v>#N/A</v>
      </c>
      <c r="D1343" t="e">
        <f>VLOOKUP(A1343,DO_Itemwise!A:G,4,FALSE)</f>
        <v>#N/A</v>
      </c>
      <c r="E1343" t="e">
        <f>VLOOKUP(A1343,CustomerDetail!A:E,5,0)</f>
        <v>#N/A</v>
      </c>
      <c r="F1343" s="6" t="e">
        <f>VLOOKUP(E1343,Mob.SalesPersons!C:D,2,0)</f>
        <v>#N/A</v>
      </c>
      <c r="G1343" t="str">
        <f>IFERROR(VLOOKUP(D1343,CUSTOMER!A:B,2,FALSE),"None")</f>
        <v>None</v>
      </c>
      <c r="H1343" t="e">
        <f>VLOOKUP(A1343,CustomerDetail!A:F,6,0)</f>
        <v>#N/A</v>
      </c>
      <c r="I1343" t="e">
        <f>VLOOKUP(A1343,CustomerDetail!A:G,7,0)</f>
        <v>#N/A</v>
      </c>
      <c r="J1343" t="e">
        <f>VLOOKUP(E1343,Mob.SalesPersons!C:E,3,0)</f>
        <v>#N/A</v>
      </c>
    </row>
    <row r="1344" spans="1:10" x14ac:dyDescent="0.3">
      <c r="A1344"/>
      <c r="B1344" s="4" t="e">
        <f>VLOOKUP(A1344,DO_Itemwise!A:G,2,FALSE)</f>
        <v>#N/A</v>
      </c>
      <c r="C1344" s="6" t="e">
        <f>VLOOKUP(A1344,DO_Itemwise!A:G,3,FALSE)</f>
        <v>#N/A</v>
      </c>
      <c r="D1344" t="e">
        <f>VLOOKUP(A1344,DO_Itemwise!A:G,4,FALSE)</f>
        <v>#N/A</v>
      </c>
      <c r="E1344" t="e">
        <f>VLOOKUP(A1344,CustomerDetail!A:E,5,0)</f>
        <v>#N/A</v>
      </c>
      <c r="F1344" s="6" t="e">
        <f>VLOOKUP(E1344,Mob.SalesPersons!C:D,2,0)</f>
        <v>#N/A</v>
      </c>
      <c r="G1344" t="str">
        <f>IFERROR(VLOOKUP(D1344,CUSTOMER!A:B,2,FALSE),"None")</f>
        <v>None</v>
      </c>
      <c r="H1344" t="e">
        <f>VLOOKUP(A1344,CustomerDetail!A:F,6,0)</f>
        <v>#N/A</v>
      </c>
      <c r="I1344" t="e">
        <f>VLOOKUP(A1344,CustomerDetail!A:G,7,0)</f>
        <v>#N/A</v>
      </c>
      <c r="J1344" t="e">
        <f>VLOOKUP(E1344,Mob.SalesPersons!C:E,3,0)</f>
        <v>#N/A</v>
      </c>
    </row>
    <row r="1345" spans="1:10" x14ac:dyDescent="0.3">
      <c r="A1345"/>
      <c r="B1345" s="4" t="e">
        <f>VLOOKUP(A1345,DO_Itemwise!A:G,2,FALSE)</f>
        <v>#N/A</v>
      </c>
      <c r="C1345" s="6" t="e">
        <f>VLOOKUP(A1345,DO_Itemwise!A:G,3,FALSE)</f>
        <v>#N/A</v>
      </c>
      <c r="D1345" t="e">
        <f>VLOOKUP(A1345,DO_Itemwise!A:G,4,FALSE)</f>
        <v>#N/A</v>
      </c>
      <c r="E1345" t="e">
        <f>VLOOKUP(A1345,CustomerDetail!A:E,5,0)</f>
        <v>#N/A</v>
      </c>
      <c r="F1345" s="6" t="e">
        <f>VLOOKUP(E1345,Mob.SalesPersons!C:D,2,0)</f>
        <v>#N/A</v>
      </c>
      <c r="G1345" t="str">
        <f>IFERROR(VLOOKUP(D1345,CUSTOMER!A:B,2,FALSE),"None")</f>
        <v>None</v>
      </c>
      <c r="H1345" t="e">
        <f>VLOOKUP(A1345,CustomerDetail!A:F,6,0)</f>
        <v>#N/A</v>
      </c>
      <c r="I1345" t="e">
        <f>VLOOKUP(A1345,CustomerDetail!A:G,7,0)</f>
        <v>#N/A</v>
      </c>
      <c r="J1345" t="e">
        <f>VLOOKUP(E1345,Mob.SalesPersons!C:E,3,0)</f>
        <v>#N/A</v>
      </c>
    </row>
    <row r="1346" spans="1:10" x14ac:dyDescent="0.3">
      <c r="A1346"/>
      <c r="B1346" s="4" t="e">
        <f>VLOOKUP(A1346,DO_Itemwise!A:G,2,FALSE)</f>
        <v>#N/A</v>
      </c>
      <c r="C1346" s="6" t="e">
        <f>VLOOKUP(A1346,DO_Itemwise!A:G,3,FALSE)</f>
        <v>#N/A</v>
      </c>
      <c r="D1346" t="e">
        <f>VLOOKUP(A1346,DO_Itemwise!A:G,4,FALSE)</f>
        <v>#N/A</v>
      </c>
      <c r="E1346" t="e">
        <f>VLOOKUP(A1346,CustomerDetail!A:E,5,0)</f>
        <v>#N/A</v>
      </c>
      <c r="F1346" s="6" t="e">
        <f>VLOOKUP(E1346,Mob.SalesPersons!C:D,2,0)</f>
        <v>#N/A</v>
      </c>
      <c r="G1346" t="str">
        <f>IFERROR(VLOOKUP(D1346,CUSTOMER!A:B,2,FALSE),"None")</f>
        <v>None</v>
      </c>
      <c r="H1346" t="e">
        <f>VLOOKUP(A1346,CustomerDetail!A:F,6,0)</f>
        <v>#N/A</v>
      </c>
      <c r="I1346" t="e">
        <f>VLOOKUP(A1346,CustomerDetail!A:G,7,0)</f>
        <v>#N/A</v>
      </c>
      <c r="J1346" t="e">
        <f>VLOOKUP(E1346,Mob.SalesPersons!C:E,3,0)</f>
        <v>#N/A</v>
      </c>
    </row>
    <row r="1347" spans="1:10" x14ac:dyDescent="0.3">
      <c r="A1347"/>
      <c r="B1347" s="4" t="e">
        <f>VLOOKUP(A1347,DO_Itemwise!A:G,2,FALSE)</f>
        <v>#N/A</v>
      </c>
      <c r="C1347" s="6" t="e">
        <f>VLOOKUP(A1347,DO_Itemwise!A:G,3,FALSE)</f>
        <v>#N/A</v>
      </c>
      <c r="D1347" t="e">
        <f>VLOOKUP(A1347,DO_Itemwise!A:G,4,FALSE)</f>
        <v>#N/A</v>
      </c>
      <c r="E1347" t="e">
        <f>VLOOKUP(A1347,CustomerDetail!A:E,5,0)</f>
        <v>#N/A</v>
      </c>
      <c r="F1347" s="6" t="e">
        <f>VLOOKUP(E1347,Mob.SalesPersons!C:D,2,0)</f>
        <v>#N/A</v>
      </c>
      <c r="G1347" t="str">
        <f>IFERROR(VLOOKUP(D1347,CUSTOMER!A:B,2,FALSE),"None")</f>
        <v>None</v>
      </c>
      <c r="H1347" t="e">
        <f>VLOOKUP(A1347,CustomerDetail!A:F,6,0)</f>
        <v>#N/A</v>
      </c>
      <c r="I1347" t="e">
        <f>VLOOKUP(A1347,CustomerDetail!A:G,7,0)</f>
        <v>#N/A</v>
      </c>
      <c r="J1347" t="e">
        <f>VLOOKUP(E1347,Mob.SalesPersons!C:E,3,0)</f>
        <v>#N/A</v>
      </c>
    </row>
    <row r="1348" spans="1:10" x14ac:dyDescent="0.3">
      <c r="A1348"/>
      <c r="B1348" s="4" t="e">
        <f>VLOOKUP(A1348,DO_Itemwise!A:G,2,FALSE)</f>
        <v>#N/A</v>
      </c>
      <c r="C1348" s="6" t="e">
        <f>VLOOKUP(A1348,DO_Itemwise!A:G,3,FALSE)</f>
        <v>#N/A</v>
      </c>
      <c r="D1348" t="e">
        <f>VLOOKUP(A1348,DO_Itemwise!A:G,4,FALSE)</f>
        <v>#N/A</v>
      </c>
      <c r="E1348" t="e">
        <f>VLOOKUP(A1348,CustomerDetail!A:E,5,0)</f>
        <v>#N/A</v>
      </c>
      <c r="F1348" s="6" t="e">
        <f>VLOOKUP(E1348,Mob.SalesPersons!C:D,2,0)</f>
        <v>#N/A</v>
      </c>
      <c r="G1348" t="str">
        <f>IFERROR(VLOOKUP(D1348,CUSTOMER!A:B,2,FALSE),"None")</f>
        <v>None</v>
      </c>
      <c r="H1348" t="e">
        <f>VLOOKUP(A1348,CustomerDetail!A:F,6,0)</f>
        <v>#N/A</v>
      </c>
      <c r="I1348" t="e">
        <f>VLOOKUP(A1348,CustomerDetail!A:G,7,0)</f>
        <v>#N/A</v>
      </c>
      <c r="J1348" t="e">
        <f>VLOOKUP(E1348,Mob.SalesPersons!C:E,3,0)</f>
        <v>#N/A</v>
      </c>
    </row>
    <row r="1349" spans="1:10" x14ac:dyDescent="0.3">
      <c r="A1349"/>
      <c r="B1349" s="4" t="e">
        <f>VLOOKUP(A1349,DO_Itemwise!A:G,2,FALSE)</f>
        <v>#N/A</v>
      </c>
      <c r="C1349" s="6" t="e">
        <f>VLOOKUP(A1349,DO_Itemwise!A:G,3,FALSE)</f>
        <v>#N/A</v>
      </c>
      <c r="D1349" t="e">
        <f>VLOOKUP(A1349,DO_Itemwise!A:G,4,FALSE)</f>
        <v>#N/A</v>
      </c>
      <c r="E1349" t="e">
        <f>VLOOKUP(A1349,CustomerDetail!A:E,5,0)</f>
        <v>#N/A</v>
      </c>
      <c r="F1349" s="6" t="e">
        <f>VLOOKUP(E1349,Mob.SalesPersons!C:D,2,0)</f>
        <v>#N/A</v>
      </c>
      <c r="G1349" t="str">
        <f>IFERROR(VLOOKUP(D1349,CUSTOMER!A:B,2,FALSE),"None")</f>
        <v>None</v>
      </c>
      <c r="H1349" t="e">
        <f>VLOOKUP(A1349,CustomerDetail!A:F,6,0)</f>
        <v>#N/A</v>
      </c>
      <c r="I1349" t="e">
        <f>VLOOKUP(A1349,CustomerDetail!A:G,7,0)</f>
        <v>#N/A</v>
      </c>
      <c r="J1349" t="e">
        <f>VLOOKUP(E1349,Mob.SalesPersons!C:E,3,0)</f>
        <v>#N/A</v>
      </c>
    </row>
    <row r="1350" spans="1:10" x14ac:dyDescent="0.3">
      <c r="A1350"/>
      <c r="B1350" s="4" t="e">
        <f>VLOOKUP(A1350,DO_Itemwise!A:G,2,FALSE)</f>
        <v>#N/A</v>
      </c>
      <c r="C1350" s="6" t="e">
        <f>VLOOKUP(A1350,DO_Itemwise!A:G,3,FALSE)</f>
        <v>#N/A</v>
      </c>
      <c r="D1350" t="e">
        <f>VLOOKUP(A1350,DO_Itemwise!A:G,4,FALSE)</f>
        <v>#N/A</v>
      </c>
      <c r="E1350" t="e">
        <f>VLOOKUP(A1350,CustomerDetail!A:E,5,0)</f>
        <v>#N/A</v>
      </c>
      <c r="F1350" s="6" t="e">
        <f>VLOOKUP(E1350,Mob.SalesPersons!C:D,2,0)</f>
        <v>#N/A</v>
      </c>
      <c r="G1350" t="str">
        <f>IFERROR(VLOOKUP(D1350,CUSTOMER!A:B,2,FALSE),"None")</f>
        <v>None</v>
      </c>
      <c r="H1350" t="e">
        <f>VLOOKUP(A1350,CustomerDetail!A:F,6,0)</f>
        <v>#N/A</v>
      </c>
      <c r="I1350" t="e">
        <f>VLOOKUP(A1350,CustomerDetail!A:G,7,0)</f>
        <v>#N/A</v>
      </c>
      <c r="J1350" t="e">
        <f>VLOOKUP(E1350,Mob.SalesPersons!C:E,3,0)</f>
        <v>#N/A</v>
      </c>
    </row>
    <row r="1351" spans="1:10" x14ac:dyDescent="0.3">
      <c r="A1351"/>
      <c r="B1351" s="4" t="e">
        <f>VLOOKUP(A1351,DO_Itemwise!A:G,2,FALSE)</f>
        <v>#N/A</v>
      </c>
      <c r="C1351" s="6" t="e">
        <f>VLOOKUP(A1351,DO_Itemwise!A:G,3,FALSE)</f>
        <v>#N/A</v>
      </c>
      <c r="D1351" t="e">
        <f>VLOOKUP(A1351,DO_Itemwise!A:G,4,FALSE)</f>
        <v>#N/A</v>
      </c>
      <c r="E1351" t="e">
        <f>VLOOKUP(A1351,CustomerDetail!A:E,5,0)</f>
        <v>#N/A</v>
      </c>
      <c r="F1351" s="6" t="e">
        <f>VLOOKUP(E1351,Mob.SalesPersons!C:D,2,0)</f>
        <v>#N/A</v>
      </c>
      <c r="G1351" t="str">
        <f>IFERROR(VLOOKUP(D1351,CUSTOMER!A:B,2,FALSE),"None")</f>
        <v>None</v>
      </c>
      <c r="H1351" t="e">
        <f>VLOOKUP(A1351,CustomerDetail!A:F,6,0)</f>
        <v>#N/A</v>
      </c>
      <c r="I1351" t="e">
        <f>VLOOKUP(A1351,CustomerDetail!A:G,7,0)</f>
        <v>#N/A</v>
      </c>
      <c r="J1351" t="e">
        <f>VLOOKUP(E1351,Mob.SalesPersons!C:E,3,0)</f>
        <v>#N/A</v>
      </c>
    </row>
    <row r="1352" spans="1:10" x14ac:dyDescent="0.3">
      <c r="A1352"/>
      <c r="B1352" s="4" t="e">
        <f>VLOOKUP(A1352,DO_Itemwise!A:G,2,FALSE)</f>
        <v>#N/A</v>
      </c>
      <c r="C1352" s="6" t="e">
        <f>VLOOKUP(A1352,DO_Itemwise!A:G,3,FALSE)</f>
        <v>#N/A</v>
      </c>
      <c r="D1352" t="e">
        <f>VLOOKUP(A1352,DO_Itemwise!A:G,4,FALSE)</f>
        <v>#N/A</v>
      </c>
      <c r="E1352" t="e">
        <f>VLOOKUP(A1352,CustomerDetail!A:E,5,0)</f>
        <v>#N/A</v>
      </c>
      <c r="F1352" s="6" t="e">
        <f>VLOOKUP(E1352,Mob.SalesPersons!C:D,2,0)</f>
        <v>#N/A</v>
      </c>
      <c r="G1352" t="str">
        <f>IFERROR(VLOOKUP(D1352,CUSTOMER!A:B,2,FALSE),"None")</f>
        <v>None</v>
      </c>
      <c r="H1352" t="e">
        <f>VLOOKUP(A1352,CustomerDetail!A:F,6,0)</f>
        <v>#N/A</v>
      </c>
      <c r="I1352" t="e">
        <f>VLOOKUP(A1352,CustomerDetail!A:G,7,0)</f>
        <v>#N/A</v>
      </c>
      <c r="J1352" t="e">
        <f>VLOOKUP(E1352,Mob.SalesPersons!C:E,3,0)</f>
        <v>#N/A</v>
      </c>
    </row>
    <row r="1353" spans="1:10" x14ac:dyDescent="0.3">
      <c r="A1353"/>
      <c r="B1353" s="4" t="e">
        <f>VLOOKUP(A1353,DO_Itemwise!A:G,2,FALSE)</f>
        <v>#N/A</v>
      </c>
      <c r="C1353" s="6" t="e">
        <f>VLOOKUP(A1353,DO_Itemwise!A:G,3,FALSE)</f>
        <v>#N/A</v>
      </c>
      <c r="D1353" t="e">
        <f>VLOOKUP(A1353,DO_Itemwise!A:G,4,FALSE)</f>
        <v>#N/A</v>
      </c>
      <c r="E1353" t="e">
        <f>VLOOKUP(A1353,CustomerDetail!A:E,5,0)</f>
        <v>#N/A</v>
      </c>
      <c r="F1353" s="6" t="e">
        <f>VLOOKUP(E1353,Mob.SalesPersons!C:D,2,0)</f>
        <v>#N/A</v>
      </c>
      <c r="G1353" t="str">
        <f>IFERROR(VLOOKUP(D1353,CUSTOMER!A:B,2,FALSE),"None")</f>
        <v>None</v>
      </c>
      <c r="H1353" t="e">
        <f>VLOOKUP(A1353,CustomerDetail!A:F,6,0)</f>
        <v>#N/A</v>
      </c>
      <c r="I1353" t="e">
        <f>VLOOKUP(A1353,CustomerDetail!A:G,7,0)</f>
        <v>#N/A</v>
      </c>
      <c r="J1353" t="e">
        <f>VLOOKUP(E1353,Mob.SalesPersons!C:E,3,0)</f>
        <v>#N/A</v>
      </c>
    </row>
    <row r="1354" spans="1:10" x14ac:dyDescent="0.3">
      <c r="A1354"/>
      <c r="B1354" s="4" t="e">
        <f>VLOOKUP(A1354,DO_Itemwise!A:G,2,FALSE)</f>
        <v>#N/A</v>
      </c>
      <c r="C1354" s="6" t="e">
        <f>VLOOKUP(A1354,DO_Itemwise!A:G,3,FALSE)</f>
        <v>#N/A</v>
      </c>
      <c r="D1354" t="e">
        <f>VLOOKUP(A1354,DO_Itemwise!A:G,4,FALSE)</f>
        <v>#N/A</v>
      </c>
      <c r="E1354" t="e">
        <f>VLOOKUP(A1354,CustomerDetail!A:E,5,0)</f>
        <v>#N/A</v>
      </c>
      <c r="F1354" s="6" t="e">
        <f>VLOOKUP(E1354,Mob.SalesPersons!C:D,2,0)</f>
        <v>#N/A</v>
      </c>
      <c r="G1354" t="str">
        <f>IFERROR(VLOOKUP(D1354,CUSTOMER!A:B,2,FALSE),"None")</f>
        <v>None</v>
      </c>
      <c r="H1354" t="e">
        <f>VLOOKUP(A1354,CustomerDetail!A:F,6,0)</f>
        <v>#N/A</v>
      </c>
      <c r="I1354" t="e">
        <f>VLOOKUP(A1354,CustomerDetail!A:G,7,0)</f>
        <v>#N/A</v>
      </c>
      <c r="J1354" t="e">
        <f>VLOOKUP(E1354,Mob.SalesPersons!C:E,3,0)</f>
        <v>#N/A</v>
      </c>
    </row>
    <row r="1355" spans="1:10" x14ac:dyDescent="0.3">
      <c r="A1355"/>
      <c r="B1355" s="4" t="e">
        <f>VLOOKUP(A1355,DO_Itemwise!A:G,2,FALSE)</f>
        <v>#N/A</v>
      </c>
      <c r="C1355" s="6" t="e">
        <f>VLOOKUP(A1355,DO_Itemwise!A:G,3,FALSE)</f>
        <v>#N/A</v>
      </c>
      <c r="D1355" t="e">
        <f>VLOOKUP(A1355,DO_Itemwise!A:G,4,FALSE)</f>
        <v>#N/A</v>
      </c>
      <c r="E1355" t="e">
        <f>VLOOKUP(A1355,CustomerDetail!A:E,5,0)</f>
        <v>#N/A</v>
      </c>
      <c r="F1355" s="6" t="e">
        <f>VLOOKUP(E1355,Mob.SalesPersons!C:D,2,0)</f>
        <v>#N/A</v>
      </c>
      <c r="G1355" t="str">
        <f>IFERROR(VLOOKUP(D1355,CUSTOMER!A:B,2,FALSE),"None")</f>
        <v>None</v>
      </c>
      <c r="H1355" t="e">
        <f>VLOOKUP(A1355,CustomerDetail!A:F,6,0)</f>
        <v>#N/A</v>
      </c>
      <c r="I1355" t="e">
        <f>VLOOKUP(A1355,CustomerDetail!A:G,7,0)</f>
        <v>#N/A</v>
      </c>
      <c r="J1355" t="e">
        <f>VLOOKUP(E1355,Mob.SalesPersons!C:E,3,0)</f>
        <v>#N/A</v>
      </c>
    </row>
    <row r="1356" spans="1:10" x14ac:dyDescent="0.3">
      <c r="A1356"/>
      <c r="B1356" s="4" t="e">
        <f>VLOOKUP(A1356,DO_Itemwise!A:G,2,FALSE)</f>
        <v>#N/A</v>
      </c>
      <c r="C1356" s="6" t="e">
        <f>VLOOKUP(A1356,DO_Itemwise!A:G,3,FALSE)</f>
        <v>#N/A</v>
      </c>
      <c r="D1356" t="e">
        <f>VLOOKUP(A1356,DO_Itemwise!A:G,4,FALSE)</f>
        <v>#N/A</v>
      </c>
      <c r="E1356" t="e">
        <f>VLOOKUP(A1356,CustomerDetail!A:E,5,0)</f>
        <v>#N/A</v>
      </c>
      <c r="F1356" s="6" t="e">
        <f>VLOOKUP(E1356,Mob.SalesPersons!C:D,2,0)</f>
        <v>#N/A</v>
      </c>
      <c r="G1356" t="str">
        <f>IFERROR(VLOOKUP(D1356,CUSTOMER!A:B,2,FALSE),"None")</f>
        <v>None</v>
      </c>
      <c r="H1356" t="e">
        <f>VLOOKUP(A1356,CustomerDetail!A:F,6,0)</f>
        <v>#N/A</v>
      </c>
      <c r="I1356" t="e">
        <f>VLOOKUP(A1356,CustomerDetail!A:G,7,0)</f>
        <v>#N/A</v>
      </c>
      <c r="J1356" t="e">
        <f>VLOOKUP(E1356,Mob.SalesPersons!C:E,3,0)</f>
        <v>#N/A</v>
      </c>
    </row>
    <row r="1357" spans="1:10" x14ac:dyDescent="0.3">
      <c r="A1357"/>
      <c r="B1357" s="4" t="e">
        <f>VLOOKUP(A1357,DO_Itemwise!A:G,2,FALSE)</f>
        <v>#N/A</v>
      </c>
      <c r="C1357" s="6" t="e">
        <f>VLOOKUP(A1357,DO_Itemwise!A:G,3,FALSE)</f>
        <v>#N/A</v>
      </c>
      <c r="D1357" t="e">
        <f>VLOOKUP(A1357,DO_Itemwise!A:G,4,FALSE)</f>
        <v>#N/A</v>
      </c>
      <c r="E1357" t="e">
        <f>VLOOKUP(A1357,CustomerDetail!A:E,5,0)</f>
        <v>#N/A</v>
      </c>
      <c r="F1357" s="6" t="e">
        <f>VLOOKUP(E1357,Mob.SalesPersons!C:D,2,0)</f>
        <v>#N/A</v>
      </c>
      <c r="G1357" t="str">
        <f>IFERROR(VLOOKUP(D1357,CUSTOMER!A:B,2,FALSE),"None")</f>
        <v>None</v>
      </c>
      <c r="H1357" t="e">
        <f>VLOOKUP(A1357,CustomerDetail!A:F,6,0)</f>
        <v>#N/A</v>
      </c>
      <c r="I1357" t="e">
        <f>VLOOKUP(A1357,CustomerDetail!A:G,7,0)</f>
        <v>#N/A</v>
      </c>
      <c r="J1357" t="e">
        <f>VLOOKUP(E1357,Mob.SalesPersons!C:E,3,0)</f>
        <v>#N/A</v>
      </c>
    </row>
    <row r="1358" spans="1:10" x14ac:dyDescent="0.3">
      <c r="A1358"/>
      <c r="B1358" s="4" t="e">
        <f>VLOOKUP(A1358,DO_Itemwise!A:G,2,FALSE)</f>
        <v>#N/A</v>
      </c>
      <c r="C1358" s="6" t="e">
        <f>VLOOKUP(A1358,DO_Itemwise!A:G,3,FALSE)</f>
        <v>#N/A</v>
      </c>
      <c r="D1358" t="e">
        <f>VLOOKUP(A1358,DO_Itemwise!A:G,4,FALSE)</f>
        <v>#N/A</v>
      </c>
      <c r="E1358" t="e">
        <f>VLOOKUP(A1358,CustomerDetail!A:E,5,0)</f>
        <v>#N/A</v>
      </c>
      <c r="F1358" s="6" t="e">
        <f>VLOOKUP(E1358,Mob.SalesPersons!C:D,2,0)</f>
        <v>#N/A</v>
      </c>
      <c r="G1358" t="str">
        <f>IFERROR(VLOOKUP(D1358,CUSTOMER!A:B,2,FALSE),"None")</f>
        <v>None</v>
      </c>
      <c r="H1358" t="e">
        <f>VLOOKUP(A1358,CustomerDetail!A:F,6,0)</f>
        <v>#N/A</v>
      </c>
      <c r="I1358" t="e">
        <f>VLOOKUP(A1358,CustomerDetail!A:G,7,0)</f>
        <v>#N/A</v>
      </c>
      <c r="J1358" t="e">
        <f>VLOOKUP(E1358,Mob.SalesPersons!C:E,3,0)</f>
        <v>#N/A</v>
      </c>
    </row>
    <row r="1359" spans="1:10" x14ac:dyDescent="0.3">
      <c r="A1359"/>
      <c r="B1359" s="4" t="e">
        <f>VLOOKUP(A1359,DO_Itemwise!A:G,2,FALSE)</f>
        <v>#N/A</v>
      </c>
      <c r="C1359" s="6" t="e">
        <f>VLOOKUP(A1359,DO_Itemwise!A:G,3,FALSE)</f>
        <v>#N/A</v>
      </c>
      <c r="D1359" t="e">
        <f>VLOOKUP(A1359,DO_Itemwise!A:G,4,FALSE)</f>
        <v>#N/A</v>
      </c>
      <c r="E1359" t="e">
        <f>VLOOKUP(A1359,CustomerDetail!A:E,5,0)</f>
        <v>#N/A</v>
      </c>
      <c r="F1359" s="6" t="e">
        <f>VLOOKUP(E1359,Mob.SalesPersons!C:D,2,0)</f>
        <v>#N/A</v>
      </c>
      <c r="G1359" t="str">
        <f>IFERROR(VLOOKUP(D1359,CUSTOMER!A:B,2,FALSE),"None")</f>
        <v>None</v>
      </c>
      <c r="H1359" t="e">
        <f>VLOOKUP(A1359,CustomerDetail!A:F,6,0)</f>
        <v>#N/A</v>
      </c>
      <c r="I1359" t="e">
        <f>VLOOKUP(A1359,CustomerDetail!A:G,7,0)</f>
        <v>#N/A</v>
      </c>
      <c r="J1359" t="e">
        <f>VLOOKUP(E1359,Mob.SalesPersons!C:E,3,0)</f>
        <v>#N/A</v>
      </c>
    </row>
    <row r="1360" spans="1:10" x14ac:dyDescent="0.3">
      <c r="A1360"/>
      <c r="B1360" s="4" t="e">
        <f>VLOOKUP(A1360,DO_Itemwise!A:G,2,FALSE)</f>
        <v>#N/A</v>
      </c>
      <c r="C1360" s="6" t="e">
        <f>VLOOKUP(A1360,DO_Itemwise!A:G,3,FALSE)</f>
        <v>#N/A</v>
      </c>
      <c r="D1360" t="e">
        <f>VLOOKUP(A1360,DO_Itemwise!A:G,4,FALSE)</f>
        <v>#N/A</v>
      </c>
      <c r="E1360" t="e">
        <f>VLOOKUP(A1360,CustomerDetail!A:E,5,0)</f>
        <v>#N/A</v>
      </c>
      <c r="F1360" s="6" t="e">
        <f>VLOOKUP(E1360,Mob.SalesPersons!C:D,2,0)</f>
        <v>#N/A</v>
      </c>
      <c r="G1360" t="str">
        <f>IFERROR(VLOOKUP(D1360,CUSTOMER!A:B,2,FALSE),"None")</f>
        <v>None</v>
      </c>
      <c r="H1360" t="e">
        <f>VLOOKUP(A1360,CustomerDetail!A:F,6,0)</f>
        <v>#N/A</v>
      </c>
      <c r="I1360" t="e">
        <f>VLOOKUP(A1360,CustomerDetail!A:G,7,0)</f>
        <v>#N/A</v>
      </c>
      <c r="J1360" t="e">
        <f>VLOOKUP(E1360,Mob.SalesPersons!C:E,3,0)</f>
        <v>#N/A</v>
      </c>
    </row>
    <row r="1361" spans="1:10" x14ac:dyDescent="0.3">
      <c r="A1361"/>
      <c r="B1361" s="4" t="e">
        <f>VLOOKUP(A1361,DO_Itemwise!A:G,2,FALSE)</f>
        <v>#N/A</v>
      </c>
      <c r="C1361" s="6" t="e">
        <f>VLOOKUP(A1361,DO_Itemwise!A:G,3,FALSE)</f>
        <v>#N/A</v>
      </c>
      <c r="D1361" t="e">
        <f>VLOOKUP(A1361,DO_Itemwise!A:G,4,FALSE)</f>
        <v>#N/A</v>
      </c>
      <c r="E1361" t="e">
        <f>VLOOKUP(A1361,CustomerDetail!A:E,5,0)</f>
        <v>#N/A</v>
      </c>
      <c r="F1361" s="6" t="e">
        <f>VLOOKUP(E1361,Mob.SalesPersons!C:D,2,0)</f>
        <v>#N/A</v>
      </c>
      <c r="G1361" t="str">
        <f>IFERROR(VLOOKUP(D1361,CUSTOMER!A:B,2,FALSE),"None")</f>
        <v>None</v>
      </c>
      <c r="H1361" t="e">
        <f>VLOOKUP(A1361,CustomerDetail!A:F,6,0)</f>
        <v>#N/A</v>
      </c>
      <c r="I1361" t="e">
        <f>VLOOKUP(A1361,CustomerDetail!A:G,7,0)</f>
        <v>#N/A</v>
      </c>
      <c r="J1361" t="e">
        <f>VLOOKUP(E1361,Mob.SalesPersons!C:E,3,0)</f>
        <v>#N/A</v>
      </c>
    </row>
    <row r="1362" spans="1:10" x14ac:dyDescent="0.3">
      <c r="A1362"/>
      <c r="B1362" s="4" t="e">
        <f>VLOOKUP(A1362,DO_Itemwise!A:G,2,FALSE)</f>
        <v>#N/A</v>
      </c>
      <c r="C1362" s="6" t="e">
        <f>VLOOKUP(A1362,DO_Itemwise!A:G,3,FALSE)</f>
        <v>#N/A</v>
      </c>
      <c r="D1362" t="e">
        <f>VLOOKUP(A1362,DO_Itemwise!A:G,4,FALSE)</f>
        <v>#N/A</v>
      </c>
      <c r="E1362" t="e">
        <f>VLOOKUP(A1362,CustomerDetail!A:E,5,0)</f>
        <v>#N/A</v>
      </c>
      <c r="F1362" s="6" t="e">
        <f>VLOOKUP(E1362,Mob.SalesPersons!C:D,2,0)</f>
        <v>#N/A</v>
      </c>
      <c r="G1362" t="str">
        <f>IFERROR(VLOOKUP(D1362,CUSTOMER!A:B,2,FALSE),"None")</f>
        <v>None</v>
      </c>
      <c r="H1362" t="e">
        <f>VLOOKUP(A1362,CustomerDetail!A:F,6,0)</f>
        <v>#N/A</v>
      </c>
      <c r="I1362" t="e">
        <f>VLOOKUP(A1362,CustomerDetail!A:G,7,0)</f>
        <v>#N/A</v>
      </c>
      <c r="J1362" t="e">
        <f>VLOOKUP(E1362,Mob.SalesPersons!C:E,3,0)</f>
        <v>#N/A</v>
      </c>
    </row>
    <row r="1363" spans="1:10" x14ac:dyDescent="0.3">
      <c r="A1363"/>
      <c r="B1363" s="4" t="e">
        <f>VLOOKUP(A1363,DO_Itemwise!A:G,2,FALSE)</f>
        <v>#N/A</v>
      </c>
      <c r="C1363" s="6" t="e">
        <f>VLOOKUP(A1363,DO_Itemwise!A:G,3,FALSE)</f>
        <v>#N/A</v>
      </c>
      <c r="D1363" t="e">
        <f>VLOOKUP(A1363,DO_Itemwise!A:G,4,FALSE)</f>
        <v>#N/A</v>
      </c>
      <c r="E1363" t="e">
        <f>VLOOKUP(A1363,CustomerDetail!A:E,5,0)</f>
        <v>#N/A</v>
      </c>
      <c r="F1363" s="6" t="e">
        <f>VLOOKUP(E1363,Mob.SalesPersons!C:D,2,0)</f>
        <v>#N/A</v>
      </c>
      <c r="G1363" t="str">
        <f>IFERROR(VLOOKUP(D1363,CUSTOMER!A:B,2,FALSE),"None")</f>
        <v>None</v>
      </c>
      <c r="H1363" t="e">
        <f>VLOOKUP(A1363,CustomerDetail!A:F,6,0)</f>
        <v>#N/A</v>
      </c>
      <c r="I1363" t="e">
        <f>VLOOKUP(A1363,CustomerDetail!A:G,7,0)</f>
        <v>#N/A</v>
      </c>
      <c r="J1363" t="e">
        <f>VLOOKUP(E1363,Mob.SalesPersons!C:E,3,0)</f>
        <v>#N/A</v>
      </c>
    </row>
    <row r="1364" spans="1:10" x14ac:dyDescent="0.3">
      <c r="A1364"/>
      <c r="B1364" s="4" t="e">
        <f>VLOOKUP(A1364,DO_Itemwise!A:G,2,FALSE)</f>
        <v>#N/A</v>
      </c>
      <c r="C1364" s="6" t="e">
        <f>VLOOKUP(A1364,DO_Itemwise!A:G,3,FALSE)</f>
        <v>#N/A</v>
      </c>
      <c r="D1364" t="e">
        <f>VLOOKUP(A1364,DO_Itemwise!A:G,4,FALSE)</f>
        <v>#N/A</v>
      </c>
      <c r="E1364" t="e">
        <f>VLOOKUP(A1364,CustomerDetail!A:E,5,0)</f>
        <v>#N/A</v>
      </c>
      <c r="F1364" s="6" t="e">
        <f>VLOOKUP(E1364,Mob.SalesPersons!C:D,2,0)</f>
        <v>#N/A</v>
      </c>
      <c r="G1364" t="str">
        <f>IFERROR(VLOOKUP(D1364,CUSTOMER!A:B,2,FALSE),"None")</f>
        <v>None</v>
      </c>
      <c r="H1364" t="e">
        <f>VLOOKUP(A1364,CustomerDetail!A:F,6,0)</f>
        <v>#N/A</v>
      </c>
      <c r="I1364" t="e">
        <f>VLOOKUP(A1364,CustomerDetail!A:G,7,0)</f>
        <v>#N/A</v>
      </c>
      <c r="J1364" t="e">
        <f>VLOOKUP(E1364,Mob.SalesPersons!C:E,3,0)</f>
        <v>#N/A</v>
      </c>
    </row>
    <row r="1365" spans="1:10" x14ac:dyDescent="0.3">
      <c r="A1365"/>
      <c r="B1365" s="4" t="e">
        <f>VLOOKUP(A1365,DO_Itemwise!A:G,2,FALSE)</f>
        <v>#N/A</v>
      </c>
      <c r="C1365" s="6" t="e">
        <f>VLOOKUP(A1365,DO_Itemwise!A:G,3,FALSE)</f>
        <v>#N/A</v>
      </c>
      <c r="D1365" t="e">
        <f>VLOOKUP(A1365,DO_Itemwise!A:G,4,FALSE)</f>
        <v>#N/A</v>
      </c>
      <c r="E1365" t="e">
        <f>VLOOKUP(A1365,CustomerDetail!A:E,5,0)</f>
        <v>#N/A</v>
      </c>
      <c r="F1365" s="6" t="e">
        <f>VLOOKUP(E1365,Mob.SalesPersons!C:D,2,0)</f>
        <v>#N/A</v>
      </c>
      <c r="G1365" t="str">
        <f>IFERROR(VLOOKUP(D1365,CUSTOMER!A:B,2,FALSE),"None")</f>
        <v>None</v>
      </c>
      <c r="H1365" t="e">
        <f>VLOOKUP(A1365,CustomerDetail!A:F,6,0)</f>
        <v>#N/A</v>
      </c>
      <c r="I1365" t="e">
        <f>VLOOKUP(A1365,CustomerDetail!A:G,7,0)</f>
        <v>#N/A</v>
      </c>
      <c r="J1365" t="e">
        <f>VLOOKUP(E1365,Mob.SalesPersons!C:E,3,0)</f>
        <v>#N/A</v>
      </c>
    </row>
    <row r="1366" spans="1:10" x14ac:dyDescent="0.3">
      <c r="A1366"/>
      <c r="B1366" s="4" t="e">
        <f>VLOOKUP(A1366,DO_Itemwise!A:G,2,FALSE)</f>
        <v>#N/A</v>
      </c>
      <c r="C1366" s="6" t="e">
        <f>VLOOKUP(A1366,DO_Itemwise!A:G,3,FALSE)</f>
        <v>#N/A</v>
      </c>
      <c r="D1366" t="e">
        <f>VLOOKUP(A1366,DO_Itemwise!A:G,4,FALSE)</f>
        <v>#N/A</v>
      </c>
      <c r="E1366" t="e">
        <f>VLOOKUP(A1366,CustomerDetail!A:E,5,0)</f>
        <v>#N/A</v>
      </c>
      <c r="F1366" s="6" t="e">
        <f>VLOOKUP(E1366,Mob.SalesPersons!C:D,2,0)</f>
        <v>#N/A</v>
      </c>
      <c r="G1366" t="str">
        <f>IFERROR(VLOOKUP(D1366,CUSTOMER!A:B,2,FALSE),"None")</f>
        <v>None</v>
      </c>
      <c r="H1366" t="e">
        <f>VLOOKUP(A1366,CustomerDetail!A:F,6,0)</f>
        <v>#N/A</v>
      </c>
      <c r="I1366" t="e">
        <f>VLOOKUP(A1366,CustomerDetail!A:G,7,0)</f>
        <v>#N/A</v>
      </c>
      <c r="J1366" t="e">
        <f>VLOOKUP(E1366,Mob.SalesPersons!C:E,3,0)</f>
        <v>#N/A</v>
      </c>
    </row>
    <row r="1367" spans="1:10" x14ac:dyDescent="0.3">
      <c r="A1367"/>
      <c r="B1367" s="4" t="e">
        <f>VLOOKUP(A1367,DO_Itemwise!A:G,2,FALSE)</f>
        <v>#N/A</v>
      </c>
      <c r="C1367" s="6" t="e">
        <f>VLOOKUP(A1367,DO_Itemwise!A:G,3,FALSE)</f>
        <v>#N/A</v>
      </c>
      <c r="D1367" t="e">
        <f>VLOOKUP(A1367,DO_Itemwise!A:G,4,FALSE)</f>
        <v>#N/A</v>
      </c>
      <c r="E1367" t="e">
        <f>VLOOKUP(A1367,CustomerDetail!A:E,5,0)</f>
        <v>#N/A</v>
      </c>
      <c r="F1367" s="6" t="e">
        <f>VLOOKUP(E1367,Mob.SalesPersons!C:D,2,0)</f>
        <v>#N/A</v>
      </c>
      <c r="G1367" t="str">
        <f>IFERROR(VLOOKUP(D1367,CUSTOMER!A:B,2,FALSE),"None")</f>
        <v>None</v>
      </c>
      <c r="H1367" t="e">
        <f>VLOOKUP(A1367,CustomerDetail!A:F,6,0)</f>
        <v>#N/A</v>
      </c>
      <c r="I1367" t="e">
        <f>VLOOKUP(A1367,CustomerDetail!A:G,7,0)</f>
        <v>#N/A</v>
      </c>
      <c r="J1367" t="e">
        <f>VLOOKUP(E1367,Mob.SalesPersons!C:E,3,0)</f>
        <v>#N/A</v>
      </c>
    </row>
    <row r="1368" spans="1:10" x14ac:dyDescent="0.3">
      <c r="A1368"/>
      <c r="B1368" s="4" t="e">
        <f>VLOOKUP(A1368,DO_Itemwise!A:G,2,FALSE)</f>
        <v>#N/A</v>
      </c>
      <c r="C1368" s="6" t="e">
        <f>VLOOKUP(A1368,DO_Itemwise!A:G,3,FALSE)</f>
        <v>#N/A</v>
      </c>
      <c r="D1368" t="e">
        <f>VLOOKUP(A1368,DO_Itemwise!A:G,4,FALSE)</f>
        <v>#N/A</v>
      </c>
      <c r="E1368" t="e">
        <f>VLOOKUP(A1368,CustomerDetail!A:E,5,0)</f>
        <v>#N/A</v>
      </c>
      <c r="F1368" s="6" t="e">
        <f>VLOOKUP(E1368,Mob.SalesPersons!C:D,2,0)</f>
        <v>#N/A</v>
      </c>
      <c r="G1368" t="str">
        <f>IFERROR(VLOOKUP(D1368,CUSTOMER!A:B,2,FALSE),"None")</f>
        <v>None</v>
      </c>
      <c r="H1368" t="e">
        <f>VLOOKUP(A1368,CustomerDetail!A:F,6,0)</f>
        <v>#N/A</v>
      </c>
      <c r="I1368" t="e">
        <f>VLOOKUP(A1368,CustomerDetail!A:G,7,0)</f>
        <v>#N/A</v>
      </c>
      <c r="J1368" t="e">
        <f>VLOOKUP(E1368,Mob.SalesPersons!C:E,3,0)</f>
        <v>#N/A</v>
      </c>
    </row>
    <row r="1369" spans="1:10" x14ac:dyDescent="0.3">
      <c r="A1369"/>
      <c r="B1369" s="4" t="e">
        <f>VLOOKUP(A1369,DO_Itemwise!A:G,2,FALSE)</f>
        <v>#N/A</v>
      </c>
      <c r="C1369" s="6" t="e">
        <f>VLOOKUP(A1369,DO_Itemwise!A:G,3,FALSE)</f>
        <v>#N/A</v>
      </c>
      <c r="D1369" t="e">
        <f>VLOOKUP(A1369,DO_Itemwise!A:G,4,FALSE)</f>
        <v>#N/A</v>
      </c>
      <c r="E1369" t="e">
        <f>VLOOKUP(A1369,CustomerDetail!A:E,5,0)</f>
        <v>#N/A</v>
      </c>
      <c r="F1369" s="6" t="e">
        <f>VLOOKUP(E1369,Mob.SalesPersons!C:D,2,0)</f>
        <v>#N/A</v>
      </c>
      <c r="G1369" t="str">
        <f>IFERROR(VLOOKUP(D1369,CUSTOMER!A:B,2,FALSE),"None")</f>
        <v>None</v>
      </c>
      <c r="H1369" t="e">
        <f>VLOOKUP(A1369,CustomerDetail!A:F,6,0)</f>
        <v>#N/A</v>
      </c>
      <c r="I1369" t="e">
        <f>VLOOKUP(A1369,CustomerDetail!A:G,7,0)</f>
        <v>#N/A</v>
      </c>
      <c r="J1369" t="e">
        <f>VLOOKUP(E1369,Mob.SalesPersons!C:E,3,0)</f>
        <v>#N/A</v>
      </c>
    </row>
    <row r="1370" spans="1:10" x14ac:dyDescent="0.3">
      <c r="A1370"/>
      <c r="B1370" s="4" t="e">
        <f>VLOOKUP(A1370,DO_Itemwise!A:G,2,FALSE)</f>
        <v>#N/A</v>
      </c>
      <c r="C1370" s="6" t="e">
        <f>VLOOKUP(A1370,DO_Itemwise!A:G,3,FALSE)</f>
        <v>#N/A</v>
      </c>
      <c r="D1370" t="e">
        <f>VLOOKUP(A1370,DO_Itemwise!A:G,4,FALSE)</f>
        <v>#N/A</v>
      </c>
      <c r="E1370" t="e">
        <f>VLOOKUP(A1370,CustomerDetail!A:E,5,0)</f>
        <v>#N/A</v>
      </c>
      <c r="F1370" s="6" t="e">
        <f>VLOOKUP(E1370,Mob.SalesPersons!C:D,2,0)</f>
        <v>#N/A</v>
      </c>
      <c r="G1370" t="str">
        <f>IFERROR(VLOOKUP(D1370,CUSTOMER!A:B,2,FALSE),"None")</f>
        <v>None</v>
      </c>
      <c r="H1370" t="e">
        <f>VLOOKUP(A1370,CustomerDetail!A:F,6,0)</f>
        <v>#N/A</v>
      </c>
      <c r="I1370" t="e">
        <f>VLOOKUP(A1370,CustomerDetail!A:G,7,0)</f>
        <v>#N/A</v>
      </c>
      <c r="J1370" t="e">
        <f>VLOOKUP(E1370,Mob.SalesPersons!C:E,3,0)</f>
        <v>#N/A</v>
      </c>
    </row>
    <row r="1371" spans="1:10" x14ac:dyDescent="0.3">
      <c r="A1371"/>
      <c r="B1371" s="4" t="e">
        <f>VLOOKUP(A1371,DO_Itemwise!A:G,2,FALSE)</f>
        <v>#N/A</v>
      </c>
      <c r="C1371" s="6" t="e">
        <f>VLOOKUP(A1371,DO_Itemwise!A:G,3,FALSE)</f>
        <v>#N/A</v>
      </c>
      <c r="D1371" t="e">
        <f>VLOOKUP(A1371,DO_Itemwise!A:G,4,FALSE)</f>
        <v>#N/A</v>
      </c>
      <c r="E1371" t="e">
        <f>VLOOKUP(A1371,CustomerDetail!A:E,5,0)</f>
        <v>#N/A</v>
      </c>
      <c r="F1371" s="6" t="e">
        <f>VLOOKUP(E1371,Mob.SalesPersons!C:D,2,0)</f>
        <v>#N/A</v>
      </c>
      <c r="G1371" t="str">
        <f>IFERROR(VLOOKUP(D1371,CUSTOMER!A:B,2,FALSE),"None")</f>
        <v>None</v>
      </c>
      <c r="H1371" t="e">
        <f>VLOOKUP(A1371,CustomerDetail!A:F,6,0)</f>
        <v>#N/A</v>
      </c>
      <c r="I1371" t="e">
        <f>VLOOKUP(A1371,CustomerDetail!A:G,7,0)</f>
        <v>#N/A</v>
      </c>
      <c r="J1371" t="e">
        <f>VLOOKUP(E1371,Mob.SalesPersons!C:E,3,0)</f>
        <v>#N/A</v>
      </c>
    </row>
    <row r="1372" spans="1:10" x14ac:dyDescent="0.3">
      <c r="A1372"/>
      <c r="B1372" s="4" t="e">
        <f>VLOOKUP(A1372,DO_Itemwise!A:G,2,FALSE)</f>
        <v>#N/A</v>
      </c>
      <c r="C1372" s="6" t="e">
        <f>VLOOKUP(A1372,DO_Itemwise!A:G,3,FALSE)</f>
        <v>#N/A</v>
      </c>
      <c r="D1372" t="e">
        <f>VLOOKUP(A1372,DO_Itemwise!A:G,4,FALSE)</f>
        <v>#N/A</v>
      </c>
      <c r="E1372" t="e">
        <f>VLOOKUP(A1372,CustomerDetail!A:E,5,0)</f>
        <v>#N/A</v>
      </c>
      <c r="F1372" s="6" t="e">
        <f>VLOOKUP(E1372,Mob.SalesPersons!C:D,2,0)</f>
        <v>#N/A</v>
      </c>
      <c r="G1372" t="str">
        <f>IFERROR(VLOOKUP(D1372,CUSTOMER!A:B,2,FALSE),"None")</f>
        <v>None</v>
      </c>
      <c r="H1372" t="e">
        <f>VLOOKUP(A1372,CustomerDetail!A:F,6,0)</f>
        <v>#N/A</v>
      </c>
      <c r="I1372" t="e">
        <f>VLOOKUP(A1372,CustomerDetail!A:G,7,0)</f>
        <v>#N/A</v>
      </c>
      <c r="J1372" t="e">
        <f>VLOOKUP(E1372,Mob.SalesPersons!C:E,3,0)</f>
        <v>#N/A</v>
      </c>
    </row>
    <row r="1373" spans="1:10" x14ac:dyDescent="0.3">
      <c r="A1373"/>
      <c r="B1373" s="4" t="e">
        <f>VLOOKUP(A1373,DO_Itemwise!A:G,2,FALSE)</f>
        <v>#N/A</v>
      </c>
      <c r="C1373" s="6" t="e">
        <f>VLOOKUP(A1373,DO_Itemwise!A:G,3,FALSE)</f>
        <v>#N/A</v>
      </c>
      <c r="D1373" t="e">
        <f>VLOOKUP(A1373,DO_Itemwise!A:G,4,FALSE)</f>
        <v>#N/A</v>
      </c>
      <c r="E1373" t="e">
        <f>VLOOKUP(A1373,CustomerDetail!A:E,5,0)</f>
        <v>#N/A</v>
      </c>
      <c r="F1373" s="6" t="e">
        <f>VLOOKUP(E1373,Mob.SalesPersons!C:D,2,0)</f>
        <v>#N/A</v>
      </c>
      <c r="G1373" t="str">
        <f>IFERROR(VLOOKUP(D1373,CUSTOMER!A:B,2,FALSE),"None")</f>
        <v>None</v>
      </c>
      <c r="H1373" t="e">
        <f>VLOOKUP(A1373,CustomerDetail!A:F,6,0)</f>
        <v>#N/A</v>
      </c>
      <c r="I1373" t="e">
        <f>VLOOKUP(A1373,CustomerDetail!A:G,7,0)</f>
        <v>#N/A</v>
      </c>
      <c r="J1373" t="e">
        <f>VLOOKUP(E1373,Mob.SalesPersons!C:E,3,0)</f>
        <v>#N/A</v>
      </c>
    </row>
    <row r="1374" spans="1:10" x14ac:dyDescent="0.3">
      <c r="A1374"/>
      <c r="B1374" s="4" t="e">
        <f>VLOOKUP(A1374,DO_Itemwise!A:G,2,FALSE)</f>
        <v>#N/A</v>
      </c>
      <c r="C1374" s="6" t="e">
        <f>VLOOKUP(A1374,DO_Itemwise!A:G,3,FALSE)</f>
        <v>#N/A</v>
      </c>
      <c r="D1374" t="e">
        <f>VLOOKUP(A1374,DO_Itemwise!A:G,4,FALSE)</f>
        <v>#N/A</v>
      </c>
      <c r="E1374" t="e">
        <f>VLOOKUP(A1374,CustomerDetail!A:E,5,0)</f>
        <v>#N/A</v>
      </c>
      <c r="F1374" s="6" t="e">
        <f>VLOOKUP(E1374,Mob.SalesPersons!C:D,2,0)</f>
        <v>#N/A</v>
      </c>
      <c r="G1374" t="str">
        <f>IFERROR(VLOOKUP(D1374,CUSTOMER!A:B,2,FALSE),"None")</f>
        <v>None</v>
      </c>
      <c r="H1374" t="e">
        <f>VLOOKUP(A1374,CustomerDetail!A:F,6,0)</f>
        <v>#N/A</v>
      </c>
      <c r="I1374" t="e">
        <f>VLOOKUP(A1374,CustomerDetail!A:G,7,0)</f>
        <v>#N/A</v>
      </c>
      <c r="J1374" t="e">
        <f>VLOOKUP(E1374,Mob.SalesPersons!C:E,3,0)</f>
        <v>#N/A</v>
      </c>
    </row>
    <row r="1375" spans="1:10" x14ac:dyDescent="0.3">
      <c r="A1375"/>
      <c r="B1375" s="4" t="e">
        <f>VLOOKUP(A1375,DO_Itemwise!A:G,2,FALSE)</f>
        <v>#N/A</v>
      </c>
      <c r="C1375" s="6" t="e">
        <f>VLOOKUP(A1375,DO_Itemwise!A:G,3,FALSE)</f>
        <v>#N/A</v>
      </c>
      <c r="D1375" t="e">
        <f>VLOOKUP(A1375,DO_Itemwise!A:G,4,FALSE)</f>
        <v>#N/A</v>
      </c>
      <c r="E1375" t="e">
        <f>VLOOKUP(A1375,CustomerDetail!A:E,5,0)</f>
        <v>#N/A</v>
      </c>
      <c r="F1375" s="6" t="e">
        <f>VLOOKUP(E1375,Mob.SalesPersons!C:D,2,0)</f>
        <v>#N/A</v>
      </c>
      <c r="G1375" t="str">
        <f>IFERROR(VLOOKUP(D1375,CUSTOMER!A:B,2,FALSE),"None")</f>
        <v>None</v>
      </c>
      <c r="H1375" t="e">
        <f>VLOOKUP(A1375,CustomerDetail!A:F,6,0)</f>
        <v>#N/A</v>
      </c>
      <c r="I1375" t="e">
        <f>VLOOKUP(A1375,CustomerDetail!A:G,7,0)</f>
        <v>#N/A</v>
      </c>
      <c r="J1375" t="e">
        <f>VLOOKUP(E1375,Mob.SalesPersons!C:E,3,0)</f>
        <v>#N/A</v>
      </c>
    </row>
    <row r="1376" spans="1:10" x14ac:dyDescent="0.3">
      <c r="A1376"/>
      <c r="B1376" s="4" t="e">
        <f>VLOOKUP(A1376,DO_Itemwise!A:G,2,FALSE)</f>
        <v>#N/A</v>
      </c>
      <c r="C1376" s="6" t="e">
        <f>VLOOKUP(A1376,DO_Itemwise!A:G,3,FALSE)</f>
        <v>#N/A</v>
      </c>
      <c r="D1376" t="e">
        <f>VLOOKUP(A1376,DO_Itemwise!A:G,4,FALSE)</f>
        <v>#N/A</v>
      </c>
      <c r="E1376" t="e">
        <f>VLOOKUP(A1376,CustomerDetail!A:E,5,0)</f>
        <v>#N/A</v>
      </c>
      <c r="F1376" s="6" t="e">
        <f>VLOOKUP(E1376,Mob.SalesPersons!C:D,2,0)</f>
        <v>#N/A</v>
      </c>
      <c r="G1376" t="str">
        <f>IFERROR(VLOOKUP(D1376,CUSTOMER!A:B,2,FALSE),"None")</f>
        <v>None</v>
      </c>
      <c r="H1376" t="e">
        <f>VLOOKUP(A1376,CustomerDetail!A:F,6,0)</f>
        <v>#N/A</v>
      </c>
      <c r="I1376" t="e">
        <f>VLOOKUP(A1376,CustomerDetail!A:G,7,0)</f>
        <v>#N/A</v>
      </c>
      <c r="J1376" t="e">
        <f>VLOOKUP(E1376,Mob.SalesPersons!C:E,3,0)</f>
        <v>#N/A</v>
      </c>
    </row>
    <row r="1377" spans="1:10" x14ac:dyDescent="0.3">
      <c r="A1377"/>
      <c r="B1377" s="4" t="e">
        <f>VLOOKUP(A1377,DO_Itemwise!A:G,2,FALSE)</f>
        <v>#N/A</v>
      </c>
      <c r="C1377" s="6" t="e">
        <f>VLOOKUP(A1377,DO_Itemwise!A:G,3,FALSE)</f>
        <v>#N/A</v>
      </c>
      <c r="D1377" t="e">
        <f>VLOOKUP(A1377,DO_Itemwise!A:G,4,FALSE)</f>
        <v>#N/A</v>
      </c>
      <c r="E1377" t="e">
        <f>VLOOKUP(A1377,CustomerDetail!A:E,5,0)</f>
        <v>#N/A</v>
      </c>
      <c r="F1377" s="6" t="e">
        <f>VLOOKUP(E1377,Mob.SalesPersons!C:D,2,0)</f>
        <v>#N/A</v>
      </c>
      <c r="G1377" t="str">
        <f>IFERROR(VLOOKUP(D1377,CUSTOMER!A:B,2,FALSE),"None")</f>
        <v>None</v>
      </c>
      <c r="H1377" t="e">
        <f>VLOOKUP(A1377,CustomerDetail!A:F,6,0)</f>
        <v>#N/A</v>
      </c>
      <c r="I1377" t="e">
        <f>VLOOKUP(A1377,CustomerDetail!A:G,7,0)</f>
        <v>#N/A</v>
      </c>
      <c r="J1377" t="e">
        <f>VLOOKUP(E1377,Mob.SalesPersons!C:E,3,0)</f>
        <v>#N/A</v>
      </c>
    </row>
    <row r="1378" spans="1:10" x14ac:dyDescent="0.3">
      <c r="A1378"/>
      <c r="B1378" s="4" t="e">
        <f>VLOOKUP(A1378,DO_Itemwise!A:G,2,FALSE)</f>
        <v>#N/A</v>
      </c>
      <c r="C1378" s="6" t="e">
        <f>VLOOKUP(A1378,DO_Itemwise!A:G,3,FALSE)</f>
        <v>#N/A</v>
      </c>
      <c r="D1378" t="e">
        <f>VLOOKUP(A1378,DO_Itemwise!A:G,4,FALSE)</f>
        <v>#N/A</v>
      </c>
      <c r="E1378" t="e">
        <f>VLOOKUP(A1378,CustomerDetail!A:E,5,0)</f>
        <v>#N/A</v>
      </c>
      <c r="F1378" s="6" t="e">
        <f>VLOOKUP(E1378,Mob.SalesPersons!C:D,2,0)</f>
        <v>#N/A</v>
      </c>
      <c r="G1378" t="str">
        <f>IFERROR(VLOOKUP(D1378,CUSTOMER!A:B,2,FALSE),"None")</f>
        <v>None</v>
      </c>
      <c r="H1378" t="e">
        <f>VLOOKUP(A1378,CustomerDetail!A:F,6,0)</f>
        <v>#N/A</v>
      </c>
      <c r="I1378" t="e">
        <f>VLOOKUP(A1378,CustomerDetail!A:G,7,0)</f>
        <v>#N/A</v>
      </c>
      <c r="J1378" t="e">
        <f>VLOOKUP(E1378,Mob.SalesPersons!C:E,3,0)</f>
        <v>#N/A</v>
      </c>
    </row>
    <row r="1379" spans="1:10" x14ac:dyDescent="0.3">
      <c r="A1379"/>
      <c r="B1379" s="4" t="e">
        <f>VLOOKUP(A1379,DO_Itemwise!A:G,2,FALSE)</f>
        <v>#N/A</v>
      </c>
      <c r="C1379" s="6" t="e">
        <f>VLOOKUP(A1379,DO_Itemwise!A:G,3,FALSE)</f>
        <v>#N/A</v>
      </c>
      <c r="D1379" t="e">
        <f>VLOOKUP(A1379,DO_Itemwise!A:G,4,FALSE)</f>
        <v>#N/A</v>
      </c>
      <c r="E1379" t="e">
        <f>VLOOKUP(A1379,CustomerDetail!A:E,5,0)</f>
        <v>#N/A</v>
      </c>
      <c r="F1379" s="6" t="e">
        <f>VLOOKUP(E1379,Mob.SalesPersons!C:D,2,0)</f>
        <v>#N/A</v>
      </c>
      <c r="G1379" t="str">
        <f>IFERROR(VLOOKUP(D1379,CUSTOMER!A:B,2,FALSE),"None")</f>
        <v>None</v>
      </c>
      <c r="H1379" t="e">
        <f>VLOOKUP(A1379,CustomerDetail!A:F,6,0)</f>
        <v>#N/A</v>
      </c>
      <c r="I1379" t="e">
        <f>VLOOKUP(A1379,CustomerDetail!A:G,7,0)</f>
        <v>#N/A</v>
      </c>
      <c r="J1379" t="e">
        <f>VLOOKUP(E1379,Mob.SalesPersons!C:E,3,0)</f>
        <v>#N/A</v>
      </c>
    </row>
    <row r="1380" spans="1:10" x14ac:dyDescent="0.3">
      <c r="A1380"/>
      <c r="B1380" s="4" t="e">
        <f>VLOOKUP(A1380,DO_Itemwise!A:G,2,FALSE)</f>
        <v>#N/A</v>
      </c>
      <c r="C1380" s="6" t="e">
        <f>VLOOKUP(A1380,DO_Itemwise!A:G,3,FALSE)</f>
        <v>#N/A</v>
      </c>
      <c r="D1380" t="e">
        <f>VLOOKUP(A1380,DO_Itemwise!A:G,4,FALSE)</f>
        <v>#N/A</v>
      </c>
      <c r="E1380" t="e">
        <f>VLOOKUP(A1380,CustomerDetail!A:E,5,0)</f>
        <v>#N/A</v>
      </c>
      <c r="F1380" s="6" t="e">
        <f>VLOOKUP(E1380,Mob.SalesPersons!C:D,2,0)</f>
        <v>#N/A</v>
      </c>
      <c r="G1380" t="str">
        <f>IFERROR(VLOOKUP(D1380,CUSTOMER!A:B,2,FALSE),"None")</f>
        <v>None</v>
      </c>
      <c r="H1380" t="e">
        <f>VLOOKUP(A1380,CustomerDetail!A:F,6,0)</f>
        <v>#N/A</v>
      </c>
      <c r="I1380" t="e">
        <f>VLOOKUP(A1380,CustomerDetail!A:G,7,0)</f>
        <v>#N/A</v>
      </c>
      <c r="J1380" t="e">
        <f>VLOOKUP(E1380,Mob.SalesPersons!C:E,3,0)</f>
        <v>#N/A</v>
      </c>
    </row>
    <row r="1381" spans="1:10" x14ac:dyDescent="0.3">
      <c r="A1381"/>
      <c r="B1381" s="4" t="e">
        <f>VLOOKUP(A1381,DO_Itemwise!A:G,2,FALSE)</f>
        <v>#N/A</v>
      </c>
      <c r="C1381" s="6" t="e">
        <f>VLOOKUP(A1381,DO_Itemwise!A:G,3,FALSE)</f>
        <v>#N/A</v>
      </c>
      <c r="D1381" t="e">
        <f>VLOOKUP(A1381,DO_Itemwise!A:G,4,FALSE)</f>
        <v>#N/A</v>
      </c>
      <c r="E1381" t="e">
        <f>VLOOKUP(A1381,CustomerDetail!A:E,5,0)</f>
        <v>#N/A</v>
      </c>
      <c r="F1381" s="6" t="e">
        <f>VLOOKUP(E1381,Mob.SalesPersons!C:D,2,0)</f>
        <v>#N/A</v>
      </c>
      <c r="G1381" t="str">
        <f>IFERROR(VLOOKUP(D1381,CUSTOMER!A:B,2,FALSE),"None")</f>
        <v>None</v>
      </c>
      <c r="H1381" t="e">
        <f>VLOOKUP(A1381,CustomerDetail!A:F,6,0)</f>
        <v>#N/A</v>
      </c>
      <c r="I1381" t="e">
        <f>VLOOKUP(A1381,CustomerDetail!A:G,7,0)</f>
        <v>#N/A</v>
      </c>
      <c r="J1381" t="e">
        <f>VLOOKUP(E1381,Mob.SalesPersons!C:E,3,0)</f>
        <v>#N/A</v>
      </c>
    </row>
    <row r="1382" spans="1:10" x14ac:dyDescent="0.3">
      <c r="A1382"/>
      <c r="B1382" s="4" t="e">
        <f>VLOOKUP(A1382,DO_Itemwise!A:G,2,FALSE)</f>
        <v>#N/A</v>
      </c>
      <c r="C1382" s="6" t="e">
        <f>VLOOKUP(A1382,DO_Itemwise!A:G,3,FALSE)</f>
        <v>#N/A</v>
      </c>
      <c r="D1382" t="e">
        <f>VLOOKUP(A1382,DO_Itemwise!A:G,4,FALSE)</f>
        <v>#N/A</v>
      </c>
      <c r="E1382" t="e">
        <f>VLOOKUP(A1382,CustomerDetail!A:E,5,0)</f>
        <v>#N/A</v>
      </c>
      <c r="F1382" s="6" t="e">
        <f>VLOOKUP(E1382,Mob.SalesPersons!C:D,2,0)</f>
        <v>#N/A</v>
      </c>
      <c r="G1382" t="str">
        <f>IFERROR(VLOOKUP(D1382,CUSTOMER!A:B,2,FALSE),"None")</f>
        <v>None</v>
      </c>
      <c r="H1382" t="e">
        <f>VLOOKUP(A1382,CustomerDetail!A:F,6,0)</f>
        <v>#N/A</v>
      </c>
      <c r="I1382" t="e">
        <f>VLOOKUP(A1382,CustomerDetail!A:G,7,0)</f>
        <v>#N/A</v>
      </c>
      <c r="J1382" t="e">
        <f>VLOOKUP(E1382,Mob.SalesPersons!C:E,3,0)</f>
        <v>#N/A</v>
      </c>
    </row>
    <row r="1383" spans="1:10" x14ac:dyDescent="0.3">
      <c r="A1383"/>
      <c r="B1383" s="4" t="e">
        <f>VLOOKUP(A1383,DO_Itemwise!A:G,2,FALSE)</f>
        <v>#N/A</v>
      </c>
      <c r="C1383" s="6" t="e">
        <f>VLOOKUP(A1383,DO_Itemwise!A:G,3,FALSE)</f>
        <v>#N/A</v>
      </c>
      <c r="D1383" t="e">
        <f>VLOOKUP(A1383,DO_Itemwise!A:G,4,FALSE)</f>
        <v>#N/A</v>
      </c>
      <c r="E1383" t="e">
        <f>VLOOKUP(A1383,CustomerDetail!A:E,5,0)</f>
        <v>#N/A</v>
      </c>
      <c r="F1383" s="6" t="e">
        <f>VLOOKUP(E1383,Mob.SalesPersons!C:D,2,0)</f>
        <v>#N/A</v>
      </c>
      <c r="G1383" t="str">
        <f>IFERROR(VLOOKUP(D1383,CUSTOMER!A:B,2,FALSE),"None")</f>
        <v>None</v>
      </c>
      <c r="H1383" t="e">
        <f>VLOOKUP(A1383,CustomerDetail!A:F,6,0)</f>
        <v>#N/A</v>
      </c>
      <c r="I1383" t="e">
        <f>VLOOKUP(A1383,CustomerDetail!A:G,7,0)</f>
        <v>#N/A</v>
      </c>
      <c r="J1383" t="e">
        <f>VLOOKUP(E1383,Mob.SalesPersons!C:E,3,0)</f>
        <v>#N/A</v>
      </c>
    </row>
    <row r="1384" spans="1:10" x14ac:dyDescent="0.3">
      <c r="A1384"/>
      <c r="B1384" s="4" t="e">
        <f>VLOOKUP(A1384,DO_Itemwise!A:G,2,FALSE)</f>
        <v>#N/A</v>
      </c>
      <c r="C1384" s="6" t="e">
        <f>VLOOKUP(A1384,DO_Itemwise!A:G,3,FALSE)</f>
        <v>#N/A</v>
      </c>
      <c r="D1384" t="e">
        <f>VLOOKUP(A1384,DO_Itemwise!A:G,4,FALSE)</f>
        <v>#N/A</v>
      </c>
      <c r="E1384" t="e">
        <f>VLOOKUP(A1384,CustomerDetail!A:E,5,0)</f>
        <v>#N/A</v>
      </c>
      <c r="F1384" s="6" t="e">
        <f>VLOOKUP(E1384,Mob.SalesPersons!C:D,2,0)</f>
        <v>#N/A</v>
      </c>
      <c r="G1384" t="str">
        <f>IFERROR(VLOOKUP(D1384,CUSTOMER!A:B,2,FALSE),"None")</f>
        <v>None</v>
      </c>
      <c r="H1384" t="e">
        <f>VLOOKUP(A1384,CustomerDetail!A:F,6,0)</f>
        <v>#N/A</v>
      </c>
      <c r="I1384" t="e">
        <f>VLOOKUP(A1384,CustomerDetail!A:G,7,0)</f>
        <v>#N/A</v>
      </c>
      <c r="J1384" t="e">
        <f>VLOOKUP(E1384,Mob.SalesPersons!C:E,3,0)</f>
        <v>#N/A</v>
      </c>
    </row>
    <row r="1385" spans="1:10" x14ac:dyDescent="0.3">
      <c r="A1385"/>
      <c r="B1385" s="4" t="e">
        <f>VLOOKUP(A1385,DO_Itemwise!A:G,2,FALSE)</f>
        <v>#N/A</v>
      </c>
      <c r="C1385" s="6" t="e">
        <f>VLOOKUP(A1385,DO_Itemwise!A:G,3,FALSE)</f>
        <v>#N/A</v>
      </c>
      <c r="D1385" t="e">
        <f>VLOOKUP(A1385,DO_Itemwise!A:G,4,FALSE)</f>
        <v>#N/A</v>
      </c>
      <c r="E1385" t="e">
        <f>VLOOKUP(A1385,CustomerDetail!A:E,5,0)</f>
        <v>#N/A</v>
      </c>
      <c r="F1385" s="6" t="e">
        <f>VLOOKUP(E1385,Mob.SalesPersons!C:D,2,0)</f>
        <v>#N/A</v>
      </c>
      <c r="G1385" t="str">
        <f>IFERROR(VLOOKUP(D1385,CUSTOMER!A:B,2,FALSE),"None")</f>
        <v>None</v>
      </c>
      <c r="H1385" t="e">
        <f>VLOOKUP(A1385,CustomerDetail!A:F,6,0)</f>
        <v>#N/A</v>
      </c>
      <c r="I1385" t="e">
        <f>VLOOKUP(A1385,CustomerDetail!A:G,7,0)</f>
        <v>#N/A</v>
      </c>
      <c r="J1385" t="e">
        <f>VLOOKUP(E1385,Mob.SalesPersons!C:E,3,0)</f>
        <v>#N/A</v>
      </c>
    </row>
    <row r="1386" spans="1:10" x14ac:dyDescent="0.3">
      <c r="A1386"/>
      <c r="B1386" s="4" t="e">
        <f>VLOOKUP(A1386,DO_Itemwise!A:G,2,FALSE)</f>
        <v>#N/A</v>
      </c>
      <c r="C1386" s="6" t="e">
        <f>VLOOKUP(A1386,DO_Itemwise!A:G,3,FALSE)</f>
        <v>#N/A</v>
      </c>
      <c r="D1386" t="e">
        <f>VLOOKUP(A1386,DO_Itemwise!A:G,4,FALSE)</f>
        <v>#N/A</v>
      </c>
      <c r="E1386" t="e">
        <f>VLOOKUP(A1386,CustomerDetail!A:E,5,0)</f>
        <v>#N/A</v>
      </c>
      <c r="F1386" s="6" t="e">
        <f>VLOOKUP(E1386,Mob.SalesPersons!C:D,2,0)</f>
        <v>#N/A</v>
      </c>
      <c r="G1386" t="str">
        <f>IFERROR(VLOOKUP(D1386,CUSTOMER!A:B,2,FALSE),"None")</f>
        <v>None</v>
      </c>
      <c r="H1386" t="e">
        <f>VLOOKUP(A1386,CustomerDetail!A:F,6,0)</f>
        <v>#N/A</v>
      </c>
      <c r="I1386" t="e">
        <f>VLOOKUP(A1386,CustomerDetail!A:G,7,0)</f>
        <v>#N/A</v>
      </c>
      <c r="J1386" t="e">
        <f>VLOOKUP(E1386,Mob.SalesPersons!C:E,3,0)</f>
        <v>#N/A</v>
      </c>
    </row>
    <row r="1387" spans="1:10" x14ac:dyDescent="0.3">
      <c r="A1387"/>
      <c r="B1387" s="4" t="e">
        <f>VLOOKUP(A1387,DO_Itemwise!A:G,2,FALSE)</f>
        <v>#N/A</v>
      </c>
      <c r="C1387" s="6" t="e">
        <f>VLOOKUP(A1387,DO_Itemwise!A:G,3,FALSE)</f>
        <v>#N/A</v>
      </c>
      <c r="D1387" t="e">
        <f>VLOOKUP(A1387,DO_Itemwise!A:G,4,FALSE)</f>
        <v>#N/A</v>
      </c>
      <c r="E1387" t="e">
        <f>VLOOKUP(A1387,CustomerDetail!A:E,5,0)</f>
        <v>#N/A</v>
      </c>
      <c r="F1387" s="6" t="e">
        <f>VLOOKUP(E1387,Mob.SalesPersons!C:D,2,0)</f>
        <v>#N/A</v>
      </c>
      <c r="G1387" t="str">
        <f>IFERROR(VLOOKUP(D1387,CUSTOMER!A:B,2,FALSE),"None")</f>
        <v>None</v>
      </c>
      <c r="H1387" t="e">
        <f>VLOOKUP(A1387,CustomerDetail!A:F,6,0)</f>
        <v>#N/A</v>
      </c>
      <c r="I1387" t="e">
        <f>VLOOKUP(A1387,CustomerDetail!A:G,7,0)</f>
        <v>#N/A</v>
      </c>
      <c r="J1387" t="e">
        <f>VLOOKUP(E1387,Mob.SalesPersons!C:E,3,0)</f>
        <v>#N/A</v>
      </c>
    </row>
    <row r="1388" spans="1:10" x14ac:dyDescent="0.3">
      <c r="A1388"/>
      <c r="B1388" s="4" t="e">
        <f>VLOOKUP(A1388,DO_Itemwise!A:G,2,FALSE)</f>
        <v>#N/A</v>
      </c>
      <c r="C1388" s="6" t="e">
        <f>VLOOKUP(A1388,DO_Itemwise!A:G,3,FALSE)</f>
        <v>#N/A</v>
      </c>
      <c r="D1388" t="e">
        <f>VLOOKUP(A1388,DO_Itemwise!A:G,4,FALSE)</f>
        <v>#N/A</v>
      </c>
      <c r="E1388" t="e">
        <f>VLOOKUP(A1388,CustomerDetail!A:E,5,0)</f>
        <v>#N/A</v>
      </c>
      <c r="F1388" s="6" t="e">
        <f>VLOOKUP(E1388,Mob.SalesPersons!C:D,2,0)</f>
        <v>#N/A</v>
      </c>
      <c r="G1388" t="str">
        <f>IFERROR(VLOOKUP(D1388,CUSTOMER!A:B,2,FALSE),"None")</f>
        <v>None</v>
      </c>
      <c r="H1388" t="e">
        <f>VLOOKUP(A1388,CustomerDetail!A:F,6,0)</f>
        <v>#N/A</v>
      </c>
      <c r="I1388" t="e">
        <f>VLOOKUP(A1388,CustomerDetail!A:G,7,0)</f>
        <v>#N/A</v>
      </c>
      <c r="J1388" t="e">
        <f>VLOOKUP(E1388,Mob.SalesPersons!C:E,3,0)</f>
        <v>#N/A</v>
      </c>
    </row>
    <row r="1389" spans="1:10" x14ac:dyDescent="0.3">
      <c r="A1389"/>
      <c r="B1389" s="4" t="e">
        <f>VLOOKUP(A1389,DO_Itemwise!A:G,2,FALSE)</f>
        <v>#N/A</v>
      </c>
      <c r="C1389" s="6" t="e">
        <f>VLOOKUP(A1389,DO_Itemwise!A:G,3,FALSE)</f>
        <v>#N/A</v>
      </c>
      <c r="D1389" t="e">
        <f>VLOOKUP(A1389,DO_Itemwise!A:G,4,FALSE)</f>
        <v>#N/A</v>
      </c>
      <c r="E1389" t="e">
        <f>VLOOKUP(A1389,CustomerDetail!A:E,5,0)</f>
        <v>#N/A</v>
      </c>
      <c r="F1389" s="6" t="e">
        <f>VLOOKUP(E1389,Mob.SalesPersons!C:D,2,0)</f>
        <v>#N/A</v>
      </c>
      <c r="G1389" t="str">
        <f>IFERROR(VLOOKUP(D1389,CUSTOMER!A:B,2,FALSE),"None")</f>
        <v>None</v>
      </c>
      <c r="H1389" t="e">
        <f>VLOOKUP(A1389,CustomerDetail!A:F,6,0)</f>
        <v>#N/A</v>
      </c>
      <c r="I1389" t="e">
        <f>VLOOKUP(A1389,CustomerDetail!A:G,7,0)</f>
        <v>#N/A</v>
      </c>
      <c r="J1389" t="e">
        <f>VLOOKUP(E1389,Mob.SalesPersons!C:E,3,0)</f>
        <v>#N/A</v>
      </c>
    </row>
    <row r="1390" spans="1:10" x14ac:dyDescent="0.3">
      <c r="A1390"/>
      <c r="B1390" s="4" t="e">
        <f>VLOOKUP(A1390,DO_Itemwise!A:G,2,FALSE)</f>
        <v>#N/A</v>
      </c>
      <c r="C1390" s="6" t="e">
        <f>VLOOKUP(A1390,DO_Itemwise!A:G,3,FALSE)</f>
        <v>#N/A</v>
      </c>
      <c r="D1390" t="e">
        <f>VLOOKUP(A1390,DO_Itemwise!A:G,4,FALSE)</f>
        <v>#N/A</v>
      </c>
      <c r="E1390" t="e">
        <f>VLOOKUP(A1390,CustomerDetail!A:E,5,0)</f>
        <v>#N/A</v>
      </c>
      <c r="F1390" s="6" t="e">
        <f>VLOOKUP(E1390,Mob.SalesPersons!C:D,2,0)</f>
        <v>#N/A</v>
      </c>
      <c r="G1390" t="str">
        <f>IFERROR(VLOOKUP(D1390,CUSTOMER!A:B,2,FALSE),"None")</f>
        <v>None</v>
      </c>
      <c r="H1390" t="e">
        <f>VLOOKUP(A1390,CustomerDetail!A:F,6,0)</f>
        <v>#N/A</v>
      </c>
      <c r="I1390" t="e">
        <f>VLOOKUP(A1390,CustomerDetail!A:G,7,0)</f>
        <v>#N/A</v>
      </c>
      <c r="J1390" t="e">
        <f>VLOOKUP(E1390,Mob.SalesPersons!C:E,3,0)</f>
        <v>#N/A</v>
      </c>
    </row>
    <row r="1391" spans="1:10" x14ac:dyDescent="0.3">
      <c r="A1391"/>
      <c r="B1391" s="4" t="e">
        <f>VLOOKUP(A1391,DO_Itemwise!A:G,2,FALSE)</f>
        <v>#N/A</v>
      </c>
      <c r="C1391" s="6" t="e">
        <f>VLOOKUP(A1391,DO_Itemwise!A:G,3,FALSE)</f>
        <v>#N/A</v>
      </c>
      <c r="D1391" t="e">
        <f>VLOOKUP(A1391,DO_Itemwise!A:G,4,FALSE)</f>
        <v>#N/A</v>
      </c>
      <c r="E1391" t="e">
        <f>VLOOKUP(A1391,CustomerDetail!A:E,5,0)</f>
        <v>#N/A</v>
      </c>
      <c r="F1391" s="6" t="e">
        <f>VLOOKUP(E1391,Mob.SalesPersons!C:D,2,0)</f>
        <v>#N/A</v>
      </c>
      <c r="G1391" t="str">
        <f>IFERROR(VLOOKUP(D1391,CUSTOMER!A:B,2,FALSE),"None")</f>
        <v>None</v>
      </c>
      <c r="H1391" t="e">
        <f>VLOOKUP(A1391,CustomerDetail!A:F,6,0)</f>
        <v>#N/A</v>
      </c>
      <c r="I1391" t="e">
        <f>VLOOKUP(A1391,CustomerDetail!A:G,7,0)</f>
        <v>#N/A</v>
      </c>
      <c r="J1391" t="e">
        <f>VLOOKUP(E1391,Mob.SalesPersons!C:E,3,0)</f>
        <v>#N/A</v>
      </c>
    </row>
    <row r="1392" spans="1:10" x14ac:dyDescent="0.3">
      <c r="A1392"/>
      <c r="B1392" s="4" t="e">
        <f>VLOOKUP(A1392,DO_Itemwise!A:G,2,FALSE)</f>
        <v>#N/A</v>
      </c>
      <c r="C1392" s="6" t="e">
        <f>VLOOKUP(A1392,DO_Itemwise!A:G,3,FALSE)</f>
        <v>#N/A</v>
      </c>
      <c r="D1392" t="e">
        <f>VLOOKUP(A1392,DO_Itemwise!A:G,4,FALSE)</f>
        <v>#N/A</v>
      </c>
      <c r="E1392" t="e">
        <f>VLOOKUP(A1392,CustomerDetail!A:E,5,0)</f>
        <v>#N/A</v>
      </c>
      <c r="F1392" s="6" t="e">
        <f>VLOOKUP(E1392,Mob.SalesPersons!C:D,2,0)</f>
        <v>#N/A</v>
      </c>
      <c r="G1392" t="str">
        <f>IFERROR(VLOOKUP(D1392,CUSTOMER!A:B,2,FALSE),"None")</f>
        <v>None</v>
      </c>
      <c r="H1392" t="e">
        <f>VLOOKUP(A1392,CustomerDetail!A:F,6,0)</f>
        <v>#N/A</v>
      </c>
      <c r="I1392" t="e">
        <f>VLOOKUP(A1392,CustomerDetail!A:G,7,0)</f>
        <v>#N/A</v>
      </c>
      <c r="J1392" t="e">
        <f>VLOOKUP(E1392,Mob.SalesPersons!C:E,3,0)</f>
        <v>#N/A</v>
      </c>
    </row>
    <row r="1393" spans="1:10" x14ac:dyDescent="0.3">
      <c r="A1393"/>
      <c r="B1393" s="4" t="e">
        <f>VLOOKUP(A1393,DO_Itemwise!A:G,2,FALSE)</f>
        <v>#N/A</v>
      </c>
      <c r="C1393" s="6" t="e">
        <f>VLOOKUP(A1393,DO_Itemwise!A:G,3,FALSE)</f>
        <v>#N/A</v>
      </c>
      <c r="D1393" t="e">
        <f>VLOOKUP(A1393,DO_Itemwise!A:G,4,FALSE)</f>
        <v>#N/A</v>
      </c>
      <c r="E1393" t="e">
        <f>VLOOKUP(A1393,CustomerDetail!A:E,5,0)</f>
        <v>#N/A</v>
      </c>
      <c r="F1393" s="6" t="e">
        <f>VLOOKUP(E1393,Mob.SalesPersons!C:D,2,0)</f>
        <v>#N/A</v>
      </c>
      <c r="G1393" t="str">
        <f>IFERROR(VLOOKUP(D1393,CUSTOMER!A:B,2,FALSE),"None")</f>
        <v>None</v>
      </c>
      <c r="H1393" t="e">
        <f>VLOOKUP(A1393,CustomerDetail!A:F,6,0)</f>
        <v>#N/A</v>
      </c>
      <c r="I1393" t="e">
        <f>VLOOKUP(A1393,CustomerDetail!A:G,7,0)</f>
        <v>#N/A</v>
      </c>
      <c r="J1393" t="e">
        <f>VLOOKUP(E1393,Mob.SalesPersons!C:E,3,0)</f>
        <v>#N/A</v>
      </c>
    </row>
    <row r="1394" spans="1:10" x14ac:dyDescent="0.3">
      <c r="A1394"/>
      <c r="B1394" s="4" t="e">
        <f>VLOOKUP(A1394,DO_Itemwise!A:G,2,FALSE)</f>
        <v>#N/A</v>
      </c>
      <c r="C1394" s="6" t="e">
        <f>VLOOKUP(A1394,DO_Itemwise!A:G,3,FALSE)</f>
        <v>#N/A</v>
      </c>
      <c r="D1394" t="e">
        <f>VLOOKUP(A1394,DO_Itemwise!A:G,4,FALSE)</f>
        <v>#N/A</v>
      </c>
      <c r="E1394" t="e">
        <f>VLOOKUP(A1394,CustomerDetail!A:E,5,0)</f>
        <v>#N/A</v>
      </c>
      <c r="F1394" s="6" t="e">
        <f>VLOOKUP(E1394,Mob.SalesPersons!C:D,2,0)</f>
        <v>#N/A</v>
      </c>
      <c r="G1394" t="str">
        <f>IFERROR(VLOOKUP(D1394,CUSTOMER!A:B,2,FALSE),"None")</f>
        <v>None</v>
      </c>
      <c r="H1394" t="e">
        <f>VLOOKUP(A1394,CustomerDetail!A:F,6,0)</f>
        <v>#N/A</v>
      </c>
      <c r="I1394" t="e">
        <f>VLOOKUP(A1394,CustomerDetail!A:G,7,0)</f>
        <v>#N/A</v>
      </c>
      <c r="J1394" t="e">
        <f>VLOOKUP(E1394,Mob.SalesPersons!C:E,3,0)</f>
        <v>#N/A</v>
      </c>
    </row>
    <row r="1395" spans="1:10" x14ac:dyDescent="0.3">
      <c r="A1395"/>
      <c r="B1395" s="4" t="e">
        <f>VLOOKUP(A1395,DO_Itemwise!A:G,2,FALSE)</f>
        <v>#N/A</v>
      </c>
      <c r="C1395" s="6" t="e">
        <f>VLOOKUP(A1395,DO_Itemwise!A:G,3,FALSE)</f>
        <v>#N/A</v>
      </c>
      <c r="D1395" t="e">
        <f>VLOOKUP(A1395,DO_Itemwise!A:G,4,FALSE)</f>
        <v>#N/A</v>
      </c>
      <c r="E1395" t="e">
        <f>VLOOKUP(A1395,CustomerDetail!A:E,5,0)</f>
        <v>#N/A</v>
      </c>
      <c r="F1395" s="6" t="e">
        <f>VLOOKUP(E1395,Mob.SalesPersons!C:D,2,0)</f>
        <v>#N/A</v>
      </c>
      <c r="G1395" t="str">
        <f>IFERROR(VLOOKUP(D1395,CUSTOMER!A:B,2,FALSE),"None")</f>
        <v>None</v>
      </c>
      <c r="H1395" t="e">
        <f>VLOOKUP(A1395,CustomerDetail!A:F,6,0)</f>
        <v>#N/A</v>
      </c>
      <c r="I1395" t="e">
        <f>VLOOKUP(A1395,CustomerDetail!A:G,7,0)</f>
        <v>#N/A</v>
      </c>
      <c r="J1395" t="e">
        <f>VLOOKUP(E1395,Mob.SalesPersons!C:E,3,0)</f>
        <v>#N/A</v>
      </c>
    </row>
    <row r="1396" spans="1:10" x14ac:dyDescent="0.3">
      <c r="A1396"/>
      <c r="B1396" s="4" t="e">
        <f>VLOOKUP(A1396,DO_Itemwise!A:G,2,FALSE)</f>
        <v>#N/A</v>
      </c>
      <c r="C1396" s="6" t="e">
        <f>VLOOKUP(A1396,DO_Itemwise!A:G,3,FALSE)</f>
        <v>#N/A</v>
      </c>
      <c r="D1396" t="e">
        <f>VLOOKUP(A1396,DO_Itemwise!A:G,4,FALSE)</f>
        <v>#N/A</v>
      </c>
      <c r="E1396" t="e">
        <f>VLOOKUP(A1396,CustomerDetail!A:E,5,0)</f>
        <v>#N/A</v>
      </c>
      <c r="F1396" s="6" t="e">
        <f>VLOOKUP(E1396,Mob.SalesPersons!C:D,2,0)</f>
        <v>#N/A</v>
      </c>
      <c r="G1396" t="str">
        <f>IFERROR(VLOOKUP(D1396,CUSTOMER!A:B,2,FALSE),"None")</f>
        <v>None</v>
      </c>
      <c r="H1396" t="e">
        <f>VLOOKUP(A1396,CustomerDetail!A:F,6,0)</f>
        <v>#N/A</v>
      </c>
      <c r="I1396" t="e">
        <f>VLOOKUP(A1396,CustomerDetail!A:G,7,0)</f>
        <v>#N/A</v>
      </c>
      <c r="J1396" t="e">
        <f>VLOOKUP(E1396,Mob.SalesPersons!C:E,3,0)</f>
        <v>#N/A</v>
      </c>
    </row>
    <row r="1397" spans="1:10" x14ac:dyDescent="0.3">
      <c r="A1397"/>
      <c r="B1397" s="4" t="e">
        <f>VLOOKUP(A1397,DO_Itemwise!A:G,2,FALSE)</f>
        <v>#N/A</v>
      </c>
      <c r="C1397" s="6" t="e">
        <f>VLOOKUP(A1397,DO_Itemwise!A:G,3,FALSE)</f>
        <v>#N/A</v>
      </c>
      <c r="D1397" t="e">
        <f>VLOOKUP(A1397,DO_Itemwise!A:G,4,FALSE)</f>
        <v>#N/A</v>
      </c>
      <c r="E1397" t="e">
        <f>VLOOKUP(A1397,CustomerDetail!A:E,5,0)</f>
        <v>#N/A</v>
      </c>
      <c r="F1397" s="6" t="e">
        <f>VLOOKUP(E1397,Mob.SalesPersons!C:D,2,0)</f>
        <v>#N/A</v>
      </c>
      <c r="G1397" t="str">
        <f>IFERROR(VLOOKUP(D1397,CUSTOMER!A:B,2,FALSE),"None")</f>
        <v>None</v>
      </c>
      <c r="H1397" t="e">
        <f>VLOOKUP(A1397,CustomerDetail!A:F,6,0)</f>
        <v>#N/A</v>
      </c>
      <c r="I1397" t="e">
        <f>VLOOKUP(A1397,CustomerDetail!A:G,7,0)</f>
        <v>#N/A</v>
      </c>
      <c r="J1397" t="e">
        <f>VLOOKUP(E1397,Mob.SalesPersons!C:E,3,0)</f>
        <v>#N/A</v>
      </c>
    </row>
    <row r="1398" spans="1:10" x14ac:dyDescent="0.3">
      <c r="A1398"/>
      <c r="B1398" s="4" t="e">
        <f>VLOOKUP(A1398,DO_Itemwise!A:G,2,FALSE)</f>
        <v>#N/A</v>
      </c>
      <c r="C1398" s="6" t="e">
        <f>VLOOKUP(A1398,DO_Itemwise!A:G,3,FALSE)</f>
        <v>#N/A</v>
      </c>
      <c r="D1398" t="e">
        <f>VLOOKUP(A1398,DO_Itemwise!A:G,4,FALSE)</f>
        <v>#N/A</v>
      </c>
      <c r="E1398" t="e">
        <f>VLOOKUP(A1398,CustomerDetail!A:E,5,0)</f>
        <v>#N/A</v>
      </c>
      <c r="F1398" s="6" t="e">
        <f>VLOOKUP(E1398,Mob.SalesPersons!C:D,2,0)</f>
        <v>#N/A</v>
      </c>
      <c r="G1398" t="str">
        <f>IFERROR(VLOOKUP(D1398,CUSTOMER!A:B,2,FALSE),"None")</f>
        <v>None</v>
      </c>
      <c r="H1398" t="e">
        <f>VLOOKUP(A1398,CustomerDetail!A:F,6,0)</f>
        <v>#N/A</v>
      </c>
      <c r="I1398" t="e">
        <f>VLOOKUP(A1398,CustomerDetail!A:G,7,0)</f>
        <v>#N/A</v>
      </c>
      <c r="J1398" t="e">
        <f>VLOOKUP(E1398,Mob.SalesPersons!C:E,3,0)</f>
        <v>#N/A</v>
      </c>
    </row>
    <row r="1399" spans="1:10" x14ac:dyDescent="0.3">
      <c r="A1399"/>
      <c r="B1399" s="4" t="e">
        <f>VLOOKUP(A1399,DO_Itemwise!A:G,2,FALSE)</f>
        <v>#N/A</v>
      </c>
      <c r="C1399" s="6" t="e">
        <f>VLOOKUP(A1399,DO_Itemwise!A:G,3,FALSE)</f>
        <v>#N/A</v>
      </c>
      <c r="D1399" t="e">
        <f>VLOOKUP(A1399,DO_Itemwise!A:G,4,FALSE)</f>
        <v>#N/A</v>
      </c>
      <c r="E1399" t="e">
        <f>VLOOKUP(A1399,CustomerDetail!A:E,5,0)</f>
        <v>#N/A</v>
      </c>
      <c r="F1399" s="6" t="e">
        <f>VLOOKUP(E1399,Mob.SalesPersons!C:D,2,0)</f>
        <v>#N/A</v>
      </c>
      <c r="G1399" t="str">
        <f>IFERROR(VLOOKUP(D1399,CUSTOMER!A:B,2,FALSE),"None")</f>
        <v>None</v>
      </c>
      <c r="H1399" t="e">
        <f>VLOOKUP(A1399,CustomerDetail!A:F,6,0)</f>
        <v>#N/A</v>
      </c>
      <c r="I1399" t="e">
        <f>VLOOKUP(A1399,CustomerDetail!A:G,7,0)</f>
        <v>#N/A</v>
      </c>
      <c r="J1399" t="e">
        <f>VLOOKUP(E1399,Mob.SalesPersons!C:E,3,0)</f>
        <v>#N/A</v>
      </c>
    </row>
    <row r="1400" spans="1:10" x14ac:dyDescent="0.3">
      <c r="A1400"/>
      <c r="B1400" s="4" t="e">
        <f>VLOOKUP(A1400,DO_Itemwise!A:G,2,FALSE)</f>
        <v>#N/A</v>
      </c>
      <c r="C1400" s="6" t="e">
        <f>VLOOKUP(A1400,DO_Itemwise!A:G,3,FALSE)</f>
        <v>#N/A</v>
      </c>
      <c r="D1400" t="e">
        <f>VLOOKUP(A1400,DO_Itemwise!A:G,4,FALSE)</f>
        <v>#N/A</v>
      </c>
      <c r="E1400" t="e">
        <f>VLOOKUP(A1400,CustomerDetail!A:E,5,0)</f>
        <v>#N/A</v>
      </c>
      <c r="F1400" s="6" t="e">
        <f>VLOOKUP(E1400,Mob.SalesPersons!C:D,2,0)</f>
        <v>#N/A</v>
      </c>
      <c r="G1400" t="str">
        <f>IFERROR(VLOOKUP(D1400,CUSTOMER!A:B,2,FALSE),"None")</f>
        <v>None</v>
      </c>
      <c r="H1400" t="e">
        <f>VLOOKUP(A1400,CustomerDetail!A:F,6,0)</f>
        <v>#N/A</v>
      </c>
      <c r="I1400" t="e">
        <f>VLOOKUP(A1400,CustomerDetail!A:G,7,0)</f>
        <v>#N/A</v>
      </c>
      <c r="J1400" t="e">
        <f>VLOOKUP(E1400,Mob.SalesPersons!C:E,3,0)</f>
        <v>#N/A</v>
      </c>
    </row>
    <row r="1401" spans="1:10" x14ac:dyDescent="0.3">
      <c r="A1401"/>
      <c r="B1401" s="4" t="e">
        <f>VLOOKUP(A1401,DO_Itemwise!A:G,2,FALSE)</f>
        <v>#N/A</v>
      </c>
      <c r="C1401" s="6" t="e">
        <f>VLOOKUP(A1401,DO_Itemwise!A:G,3,FALSE)</f>
        <v>#N/A</v>
      </c>
      <c r="D1401" t="e">
        <f>VLOOKUP(A1401,DO_Itemwise!A:G,4,FALSE)</f>
        <v>#N/A</v>
      </c>
      <c r="E1401" t="e">
        <f>VLOOKUP(A1401,CustomerDetail!A:E,5,0)</f>
        <v>#N/A</v>
      </c>
      <c r="F1401" s="6" t="e">
        <f>VLOOKUP(E1401,Mob.SalesPersons!C:D,2,0)</f>
        <v>#N/A</v>
      </c>
      <c r="G1401" t="str">
        <f>IFERROR(VLOOKUP(D1401,CUSTOMER!A:B,2,FALSE),"None")</f>
        <v>None</v>
      </c>
      <c r="H1401" t="e">
        <f>VLOOKUP(A1401,CustomerDetail!A:F,6,0)</f>
        <v>#N/A</v>
      </c>
      <c r="I1401" t="e">
        <f>VLOOKUP(A1401,CustomerDetail!A:G,7,0)</f>
        <v>#N/A</v>
      </c>
      <c r="J1401" t="e">
        <f>VLOOKUP(E1401,Mob.SalesPersons!C:E,3,0)</f>
        <v>#N/A</v>
      </c>
    </row>
    <row r="1402" spans="1:10" x14ac:dyDescent="0.3">
      <c r="A1402"/>
      <c r="B1402" s="4" t="e">
        <f>VLOOKUP(A1402,DO_Itemwise!A:G,2,FALSE)</f>
        <v>#N/A</v>
      </c>
      <c r="C1402" s="6" t="e">
        <f>VLOOKUP(A1402,DO_Itemwise!A:G,3,FALSE)</f>
        <v>#N/A</v>
      </c>
      <c r="D1402" t="e">
        <f>VLOOKUP(A1402,DO_Itemwise!A:G,4,FALSE)</f>
        <v>#N/A</v>
      </c>
      <c r="E1402" t="e">
        <f>VLOOKUP(A1402,CustomerDetail!A:E,5,0)</f>
        <v>#N/A</v>
      </c>
      <c r="F1402" s="6" t="e">
        <f>VLOOKUP(E1402,Mob.SalesPersons!C:D,2,0)</f>
        <v>#N/A</v>
      </c>
      <c r="G1402" t="str">
        <f>IFERROR(VLOOKUP(D1402,CUSTOMER!A:B,2,FALSE),"None")</f>
        <v>None</v>
      </c>
      <c r="H1402" t="e">
        <f>VLOOKUP(A1402,CustomerDetail!A:F,6,0)</f>
        <v>#N/A</v>
      </c>
      <c r="I1402" t="e">
        <f>VLOOKUP(A1402,CustomerDetail!A:G,7,0)</f>
        <v>#N/A</v>
      </c>
      <c r="J1402" t="e">
        <f>VLOOKUP(E1402,Mob.SalesPersons!C:E,3,0)</f>
        <v>#N/A</v>
      </c>
    </row>
    <row r="1403" spans="1:10" x14ac:dyDescent="0.3">
      <c r="A1403"/>
      <c r="B1403" s="4" t="e">
        <f>VLOOKUP(A1403,DO_Itemwise!A:G,2,FALSE)</f>
        <v>#N/A</v>
      </c>
      <c r="C1403" s="6" t="e">
        <f>VLOOKUP(A1403,DO_Itemwise!A:G,3,FALSE)</f>
        <v>#N/A</v>
      </c>
      <c r="D1403" t="e">
        <f>VLOOKUP(A1403,DO_Itemwise!A:G,4,FALSE)</f>
        <v>#N/A</v>
      </c>
      <c r="E1403" t="e">
        <f>VLOOKUP(A1403,CustomerDetail!A:E,5,0)</f>
        <v>#N/A</v>
      </c>
      <c r="F1403" s="6" t="e">
        <f>VLOOKUP(E1403,Mob.SalesPersons!C:D,2,0)</f>
        <v>#N/A</v>
      </c>
      <c r="G1403" t="str">
        <f>IFERROR(VLOOKUP(D1403,CUSTOMER!A:B,2,FALSE),"None")</f>
        <v>None</v>
      </c>
      <c r="H1403" t="e">
        <f>VLOOKUP(A1403,CustomerDetail!A:F,6,0)</f>
        <v>#N/A</v>
      </c>
      <c r="I1403" t="e">
        <f>VLOOKUP(A1403,CustomerDetail!A:G,7,0)</f>
        <v>#N/A</v>
      </c>
      <c r="J1403" t="e">
        <f>VLOOKUP(E1403,Mob.SalesPersons!C:E,3,0)</f>
        <v>#N/A</v>
      </c>
    </row>
    <row r="1404" spans="1:10" x14ac:dyDescent="0.3">
      <c r="A1404"/>
      <c r="B1404" s="4" t="e">
        <f>VLOOKUP(A1404,DO_Itemwise!A:G,2,FALSE)</f>
        <v>#N/A</v>
      </c>
      <c r="C1404" s="6" t="e">
        <f>VLOOKUP(A1404,DO_Itemwise!A:G,3,FALSE)</f>
        <v>#N/A</v>
      </c>
      <c r="D1404" t="e">
        <f>VLOOKUP(A1404,DO_Itemwise!A:G,4,FALSE)</f>
        <v>#N/A</v>
      </c>
      <c r="E1404" t="e">
        <f>VLOOKUP(A1404,CustomerDetail!A:E,5,0)</f>
        <v>#N/A</v>
      </c>
      <c r="F1404" s="6" t="e">
        <f>VLOOKUP(E1404,Mob.SalesPersons!C:D,2,0)</f>
        <v>#N/A</v>
      </c>
      <c r="G1404" t="str">
        <f>IFERROR(VLOOKUP(D1404,CUSTOMER!A:B,2,FALSE),"None")</f>
        <v>None</v>
      </c>
      <c r="H1404" t="e">
        <f>VLOOKUP(A1404,CustomerDetail!A:F,6,0)</f>
        <v>#N/A</v>
      </c>
      <c r="I1404" t="e">
        <f>VLOOKUP(A1404,CustomerDetail!A:G,7,0)</f>
        <v>#N/A</v>
      </c>
      <c r="J1404" t="e">
        <f>VLOOKUP(E1404,Mob.SalesPersons!C:E,3,0)</f>
        <v>#N/A</v>
      </c>
    </row>
    <row r="1405" spans="1:10" x14ac:dyDescent="0.3">
      <c r="A1405"/>
      <c r="B1405" s="4" t="e">
        <f>VLOOKUP(A1405,DO_Itemwise!A:G,2,FALSE)</f>
        <v>#N/A</v>
      </c>
      <c r="C1405" s="6" t="e">
        <f>VLOOKUP(A1405,DO_Itemwise!A:G,3,FALSE)</f>
        <v>#N/A</v>
      </c>
      <c r="D1405" t="e">
        <f>VLOOKUP(A1405,DO_Itemwise!A:G,4,FALSE)</f>
        <v>#N/A</v>
      </c>
      <c r="E1405" t="e">
        <f>VLOOKUP(A1405,CustomerDetail!A:E,5,0)</f>
        <v>#N/A</v>
      </c>
      <c r="F1405" s="6" t="e">
        <f>VLOOKUP(E1405,Mob.SalesPersons!C:D,2,0)</f>
        <v>#N/A</v>
      </c>
      <c r="G1405" t="str">
        <f>IFERROR(VLOOKUP(D1405,CUSTOMER!A:B,2,FALSE),"None")</f>
        <v>None</v>
      </c>
      <c r="H1405" t="e">
        <f>VLOOKUP(A1405,CustomerDetail!A:F,6,0)</f>
        <v>#N/A</v>
      </c>
      <c r="I1405" t="e">
        <f>VLOOKUP(A1405,CustomerDetail!A:G,7,0)</f>
        <v>#N/A</v>
      </c>
      <c r="J1405" t="e">
        <f>VLOOKUP(E1405,Mob.SalesPersons!C:E,3,0)</f>
        <v>#N/A</v>
      </c>
    </row>
    <row r="1406" spans="1:10" x14ac:dyDescent="0.3">
      <c r="A1406"/>
      <c r="B1406" s="4" t="e">
        <f>VLOOKUP(A1406,DO_Itemwise!A:G,2,FALSE)</f>
        <v>#N/A</v>
      </c>
      <c r="C1406" s="6" t="e">
        <f>VLOOKUP(A1406,DO_Itemwise!A:G,3,FALSE)</f>
        <v>#N/A</v>
      </c>
      <c r="D1406" t="e">
        <f>VLOOKUP(A1406,DO_Itemwise!A:G,4,FALSE)</f>
        <v>#N/A</v>
      </c>
      <c r="E1406" t="e">
        <f>VLOOKUP(A1406,CustomerDetail!A:E,5,0)</f>
        <v>#N/A</v>
      </c>
      <c r="F1406" s="6" t="e">
        <f>VLOOKUP(E1406,Mob.SalesPersons!C:D,2,0)</f>
        <v>#N/A</v>
      </c>
      <c r="G1406" t="str">
        <f>IFERROR(VLOOKUP(D1406,CUSTOMER!A:B,2,FALSE),"None")</f>
        <v>None</v>
      </c>
      <c r="H1406" t="e">
        <f>VLOOKUP(A1406,CustomerDetail!A:F,6,0)</f>
        <v>#N/A</v>
      </c>
      <c r="I1406" t="e">
        <f>VLOOKUP(A1406,CustomerDetail!A:G,7,0)</f>
        <v>#N/A</v>
      </c>
      <c r="J1406" t="e">
        <f>VLOOKUP(E1406,Mob.SalesPersons!C:E,3,0)</f>
        <v>#N/A</v>
      </c>
    </row>
    <row r="1407" spans="1:10" x14ac:dyDescent="0.3">
      <c r="A1407"/>
      <c r="B1407" s="4" t="e">
        <f>VLOOKUP(A1407,DO_Itemwise!A:G,2,FALSE)</f>
        <v>#N/A</v>
      </c>
      <c r="C1407" s="6" t="e">
        <f>VLOOKUP(A1407,DO_Itemwise!A:G,3,FALSE)</f>
        <v>#N/A</v>
      </c>
      <c r="D1407" t="e">
        <f>VLOOKUP(A1407,DO_Itemwise!A:G,4,FALSE)</f>
        <v>#N/A</v>
      </c>
      <c r="E1407" t="e">
        <f>VLOOKUP(A1407,CustomerDetail!A:E,5,0)</f>
        <v>#N/A</v>
      </c>
      <c r="F1407" s="6" t="e">
        <f>VLOOKUP(E1407,Mob.SalesPersons!C:D,2,0)</f>
        <v>#N/A</v>
      </c>
      <c r="G1407" t="str">
        <f>IFERROR(VLOOKUP(D1407,CUSTOMER!A:B,2,FALSE),"None")</f>
        <v>None</v>
      </c>
      <c r="H1407" t="e">
        <f>VLOOKUP(A1407,CustomerDetail!A:F,6,0)</f>
        <v>#N/A</v>
      </c>
      <c r="I1407" t="e">
        <f>VLOOKUP(A1407,CustomerDetail!A:G,7,0)</f>
        <v>#N/A</v>
      </c>
      <c r="J1407" t="e">
        <f>VLOOKUP(E1407,Mob.SalesPersons!C:E,3,0)</f>
        <v>#N/A</v>
      </c>
    </row>
    <row r="1408" spans="1:10" x14ac:dyDescent="0.3">
      <c r="A1408"/>
      <c r="B1408" s="4" t="e">
        <f>VLOOKUP(A1408,DO_Itemwise!A:G,2,FALSE)</f>
        <v>#N/A</v>
      </c>
      <c r="C1408" s="6" t="e">
        <f>VLOOKUP(A1408,DO_Itemwise!A:G,3,FALSE)</f>
        <v>#N/A</v>
      </c>
      <c r="D1408" t="e">
        <f>VLOOKUP(A1408,DO_Itemwise!A:G,4,FALSE)</f>
        <v>#N/A</v>
      </c>
      <c r="E1408" t="e">
        <f>VLOOKUP(A1408,CustomerDetail!A:E,5,0)</f>
        <v>#N/A</v>
      </c>
      <c r="F1408" s="6" t="e">
        <f>VLOOKUP(E1408,Mob.SalesPersons!C:D,2,0)</f>
        <v>#N/A</v>
      </c>
      <c r="G1408" t="str">
        <f>IFERROR(VLOOKUP(D1408,CUSTOMER!A:B,2,FALSE),"None")</f>
        <v>None</v>
      </c>
      <c r="H1408" t="e">
        <f>VLOOKUP(A1408,CustomerDetail!A:F,6,0)</f>
        <v>#N/A</v>
      </c>
      <c r="I1408" t="e">
        <f>VLOOKUP(A1408,CustomerDetail!A:G,7,0)</f>
        <v>#N/A</v>
      </c>
      <c r="J1408" t="e">
        <f>VLOOKUP(E1408,Mob.SalesPersons!C:E,3,0)</f>
        <v>#N/A</v>
      </c>
    </row>
    <row r="1409" spans="1:10" x14ac:dyDescent="0.3">
      <c r="A1409"/>
      <c r="B1409" s="4" t="e">
        <f>VLOOKUP(A1409,DO_Itemwise!A:G,2,FALSE)</f>
        <v>#N/A</v>
      </c>
      <c r="C1409" s="6" t="e">
        <f>VLOOKUP(A1409,DO_Itemwise!A:G,3,FALSE)</f>
        <v>#N/A</v>
      </c>
      <c r="D1409" t="e">
        <f>VLOOKUP(A1409,DO_Itemwise!A:G,4,FALSE)</f>
        <v>#N/A</v>
      </c>
      <c r="E1409" t="e">
        <f>VLOOKUP(A1409,CustomerDetail!A:E,5,0)</f>
        <v>#N/A</v>
      </c>
      <c r="F1409" s="6" t="e">
        <f>VLOOKUP(E1409,Mob.SalesPersons!C:D,2,0)</f>
        <v>#N/A</v>
      </c>
      <c r="G1409" t="str">
        <f>IFERROR(VLOOKUP(D1409,CUSTOMER!A:B,2,FALSE),"None")</f>
        <v>None</v>
      </c>
      <c r="H1409" t="e">
        <f>VLOOKUP(A1409,CustomerDetail!A:F,6,0)</f>
        <v>#N/A</v>
      </c>
      <c r="I1409" t="e">
        <f>VLOOKUP(A1409,CustomerDetail!A:G,7,0)</f>
        <v>#N/A</v>
      </c>
      <c r="J1409" t="e">
        <f>VLOOKUP(E1409,Mob.SalesPersons!C:E,3,0)</f>
        <v>#N/A</v>
      </c>
    </row>
    <row r="1410" spans="1:10" x14ac:dyDescent="0.3">
      <c r="A1410"/>
      <c r="B1410" s="4" t="e">
        <f>VLOOKUP(A1410,DO_Itemwise!A:G,2,FALSE)</f>
        <v>#N/A</v>
      </c>
      <c r="C1410" s="6" t="e">
        <f>VLOOKUP(A1410,DO_Itemwise!A:G,3,FALSE)</f>
        <v>#N/A</v>
      </c>
      <c r="D1410" t="e">
        <f>VLOOKUP(A1410,DO_Itemwise!A:G,4,FALSE)</f>
        <v>#N/A</v>
      </c>
      <c r="E1410" t="e">
        <f>VLOOKUP(A1410,CustomerDetail!A:E,5,0)</f>
        <v>#N/A</v>
      </c>
      <c r="F1410" s="6" t="e">
        <f>VLOOKUP(E1410,Mob.SalesPersons!C:D,2,0)</f>
        <v>#N/A</v>
      </c>
      <c r="G1410" t="str">
        <f>IFERROR(VLOOKUP(D1410,CUSTOMER!A:B,2,FALSE),"None")</f>
        <v>None</v>
      </c>
      <c r="H1410" t="e">
        <f>VLOOKUP(A1410,CustomerDetail!A:F,6,0)</f>
        <v>#N/A</v>
      </c>
      <c r="I1410" t="e">
        <f>VLOOKUP(A1410,CustomerDetail!A:G,7,0)</f>
        <v>#N/A</v>
      </c>
      <c r="J1410" t="e">
        <f>VLOOKUP(E1410,Mob.SalesPersons!C:E,3,0)</f>
        <v>#N/A</v>
      </c>
    </row>
    <row r="1411" spans="1:10" x14ac:dyDescent="0.3">
      <c r="A1411"/>
      <c r="B1411" s="4" t="e">
        <f>VLOOKUP(A1411,DO_Itemwise!A:G,2,FALSE)</f>
        <v>#N/A</v>
      </c>
      <c r="C1411" s="6" t="e">
        <f>VLOOKUP(A1411,DO_Itemwise!A:G,3,FALSE)</f>
        <v>#N/A</v>
      </c>
      <c r="D1411" t="e">
        <f>VLOOKUP(A1411,DO_Itemwise!A:G,4,FALSE)</f>
        <v>#N/A</v>
      </c>
      <c r="E1411" t="e">
        <f>VLOOKUP(A1411,CustomerDetail!A:E,5,0)</f>
        <v>#N/A</v>
      </c>
      <c r="F1411" s="6" t="e">
        <f>VLOOKUP(E1411,Mob.SalesPersons!C:D,2,0)</f>
        <v>#N/A</v>
      </c>
      <c r="G1411" t="str">
        <f>IFERROR(VLOOKUP(D1411,CUSTOMER!A:B,2,FALSE),"None")</f>
        <v>None</v>
      </c>
      <c r="H1411" t="e">
        <f>VLOOKUP(A1411,CustomerDetail!A:F,6,0)</f>
        <v>#N/A</v>
      </c>
      <c r="I1411" t="e">
        <f>VLOOKUP(A1411,CustomerDetail!A:G,7,0)</f>
        <v>#N/A</v>
      </c>
      <c r="J1411" t="e">
        <f>VLOOKUP(E1411,Mob.SalesPersons!C:E,3,0)</f>
        <v>#N/A</v>
      </c>
    </row>
    <row r="1412" spans="1:10" x14ac:dyDescent="0.3">
      <c r="A1412"/>
      <c r="B1412" s="4" t="e">
        <f>VLOOKUP(A1412,DO_Itemwise!A:G,2,FALSE)</f>
        <v>#N/A</v>
      </c>
      <c r="C1412" s="6" t="e">
        <f>VLOOKUP(A1412,DO_Itemwise!A:G,3,FALSE)</f>
        <v>#N/A</v>
      </c>
      <c r="D1412" t="e">
        <f>VLOOKUP(A1412,DO_Itemwise!A:G,4,FALSE)</f>
        <v>#N/A</v>
      </c>
      <c r="E1412" t="e">
        <f>VLOOKUP(A1412,CustomerDetail!A:E,5,0)</f>
        <v>#N/A</v>
      </c>
      <c r="F1412" s="6" t="e">
        <f>VLOOKUP(E1412,Mob.SalesPersons!C:D,2,0)</f>
        <v>#N/A</v>
      </c>
      <c r="G1412" t="str">
        <f>IFERROR(VLOOKUP(D1412,CUSTOMER!A:B,2,FALSE),"None")</f>
        <v>None</v>
      </c>
      <c r="H1412" t="e">
        <f>VLOOKUP(A1412,CustomerDetail!A:F,6,0)</f>
        <v>#N/A</v>
      </c>
      <c r="I1412" t="e">
        <f>VLOOKUP(A1412,CustomerDetail!A:G,7,0)</f>
        <v>#N/A</v>
      </c>
      <c r="J1412" t="e">
        <f>VLOOKUP(E1412,Mob.SalesPersons!C:E,3,0)</f>
        <v>#N/A</v>
      </c>
    </row>
    <row r="1413" spans="1:10" x14ac:dyDescent="0.3">
      <c r="A1413"/>
      <c r="B1413" s="4" t="e">
        <f>VLOOKUP(A1413,DO_Itemwise!A:G,2,FALSE)</f>
        <v>#N/A</v>
      </c>
      <c r="C1413" s="6" t="e">
        <f>VLOOKUP(A1413,DO_Itemwise!A:G,3,FALSE)</f>
        <v>#N/A</v>
      </c>
      <c r="D1413" t="e">
        <f>VLOOKUP(A1413,DO_Itemwise!A:G,4,FALSE)</f>
        <v>#N/A</v>
      </c>
      <c r="E1413" t="e">
        <f>VLOOKUP(A1413,CustomerDetail!A:E,5,0)</f>
        <v>#N/A</v>
      </c>
      <c r="F1413" s="6" t="e">
        <f>VLOOKUP(E1413,Mob.SalesPersons!C:D,2,0)</f>
        <v>#N/A</v>
      </c>
      <c r="G1413" t="str">
        <f>IFERROR(VLOOKUP(D1413,CUSTOMER!A:B,2,FALSE),"None")</f>
        <v>None</v>
      </c>
      <c r="H1413" t="e">
        <f>VLOOKUP(A1413,CustomerDetail!A:F,6,0)</f>
        <v>#N/A</v>
      </c>
      <c r="I1413" t="e">
        <f>VLOOKUP(A1413,CustomerDetail!A:G,7,0)</f>
        <v>#N/A</v>
      </c>
      <c r="J1413" t="e">
        <f>VLOOKUP(E1413,Mob.SalesPersons!C:E,3,0)</f>
        <v>#N/A</v>
      </c>
    </row>
    <row r="1414" spans="1:10" x14ac:dyDescent="0.3">
      <c r="A1414"/>
      <c r="B1414" s="4" t="e">
        <f>VLOOKUP(A1414,DO_Itemwise!A:G,2,FALSE)</f>
        <v>#N/A</v>
      </c>
      <c r="C1414" s="6" t="e">
        <f>VLOOKUP(A1414,DO_Itemwise!A:G,3,FALSE)</f>
        <v>#N/A</v>
      </c>
      <c r="D1414" t="e">
        <f>VLOOKUP(A1414,DO_Itemwise!A:G,4,FALSE)</f>
        <v>#N/A</v>
      </c>
      <c r="E1414" t="e">
        <f>VLOOKUP(A1414,CustomerDetail!A:E,5,0)</f>
        <v>#N/A</v>
      </c>
      <c r="F1414" s="6" t="e">
        <f>VLOOKUP(E1414,Mob.SalesPersons!C:D,2,0)</f>
        <v>#N/A</v>
      </c>
      <c r="G1414" t="str">
        <f>IFERROR(VLOOKUP(D1414,CUSTOMER!A:B,2,FALSE),"None")</f>
        <v>None</v>
      </c>
      <c r="H1414" t="e">
        <f>VLOOKUP(A1414,CustomerDetail!A:F,6,0)</f>
        <v>#N/A</v>
      </c>
      <c r="I1414" t="e">
        <f>VLOOKUP(A1414,CustomerDetail!A:G,7,0)</f>
        <v>#N/A</v>
      </c>
      <c r="J1414" t="e">
        <f>VLOOKUP(E1414,Mob.SalesPersons!C:E,3,0)</f>
        <v>#N/A</v>
      </c>
    </row>
    <row r="1415" spans="1:10" x14ac:dyDescent="0.3">
      <c r="A1415"/>
      <c r="B1415" s="4" t="e">
        <f>VLOOKUP(A1415,DO_Itemwise!A:G,2,FALSE)</f>
        <v>#N/A</v>
      </c>
      <c r="C1415" s="6" t="e">
        <f>VLOOKUP(A1415,DO_Itemwise!A:G,3,FALSE)</f>
        <v>#N/A</v>
      </c>
      <c r="D1415" t="e">
        <f>VLOOKUP(A1415,DO_Itemwise!A:G,4,FALSE)</f>
        <v>#N/A</v>
      </c>
      <c r="E1415" t="e">
        <f>VLOOKUP(A1415,CustomerDetail!A:E,5,0)</f>
        <v>#N/A</v>
      </c>
      <c r="F1415" s="6" t="e">
        <f>VLOOKUP(E1415,Mob.SalesPersons!C:D,2,0)</f>
        <v>#N/A</v>
      </c>
      <c r="G1415" t="str">
        <f>IFERROR(VLOOKUP(D1415,CUSTOMER!A:B,2,FALSE),"None")</f>
        <v>None</v>
      </c>
      <c r="H1415" t="e">
        <f>VLOOKUP(A1415,CustomerDetail!A:F,6,0)</f>
        <v>#N/A</v>
      </c>
      <c r="I1415" t="e">
        <f>VLOOKUP(A1415,CustomerDetail!A:G,7,0)</f>
        <v>#N/A</v>
      </c>
      <c r="J1415" t="e">
        <f>VLOOKUP(E1415,Mob.SalesPersons!C:E,3,0)</f>
        <v>#N/A</v>
      </c>
    </row>
    <row r="1416" spans="1:10" x14ac:dyDescent="0.3">
      <c r="A1416"/>
      <c r="B1416" s="4" t="e">
        <f>VLOOKUP(A1416,DO_Itemwise!A:G,2,FALSE)</f>
        <v>#N/A</v>
      </c>
      <c r="C1416" s="6" t="e">
        <f>VLOOKUP(A1416,DO_Itemwise!A:G,3,FALSE)</f>
        <v>#N/A</v>
      </c>
      <c r="D1416" t="e">
        <f>VLOOKUP(A1416,DO_Itemwise!A:G,4,FALSE)</f>
        <v>#N/A</v>
      </c>
      <c r="E1416" t="e">
        <f>VLOOKUP(A1416,CustomerDetail!A:E,5,0)</f>
        <v>#N/A</v>
      </c>
      <c r="F1416" s="6" t="e">
        <f>VLOOKUP(E1416,Mob.SalesPersons!C:D,2,0)</f>
        <v>#N/A</v>
      </c>
      <c r="G1416" t="str">
        <f>IFERROR(VLOOKUP(D1416,CUSTOMER!A:B,2,FALSE),"None")</f>
        <v>None</v>
      </c>
      <c r="H1416" t="e">
        <f>VLOOKUP(A1416,CustomerDetail!A:F,6,0)</f>
        <v>#N/A</v>
      </c>
      <c r="I1416" t="e">
        <f>VLOOKUP(A1416,CustomerDetail!A:G,7,0)</f>
        <v>#N/A</v>
      </c>
      <c r="J1416" t="e">
        <f>VLOOKUP(E1416,Mob.SalesPersons!C:E,3,0)</f>
        <v>#N/A</v>
      </c>
    </row>
    <row r="1417" spans="1:10" x14ac:dyDescent="0.3">
      <c r="A1417"/>
      <c r="B1417" s="4" t="e">
        <f>VLOOKUP(A1417,DO_Itemwise!A:G,2,FALSE)</f>
        <v>#N/A</v>
      </c>
      <c r="C1417" s="6" t="e">
        <f>VLOOKUP(A1417,DO_Itemwise!A:G,3,FALSE)</f>
        <v>#N/A</v>
      </c>
      <c r="D1417" t="e">
        <f>VLOOKUP(A1417,DO_Itemwise!A:G,4,FALSE)</f>
        <v>#N/A</v>
      </c>
      <c r="E1417" t="e">
        <f>VLOOKUP(A1417,CustomerDetail!A:E,5,0)</f>
        <v>#N/A</v>
      </c>
      <c r="F1417" s="6" t="e">
        <f>VLOOKUP(E1417,Mob.SalesPersons!C:D,2,0)</f>
        <v>#N/A</v>
      </c>
      <c r="G1417" t="str">
        <f>IFERROR(VLOOKUP(D1417,CUSTOMER!A:B,2,FALSE),"None")</f>
        <v>None</v>
      </c>
      <c r="H1417" t="e">
        <f>VLOOKUP(A1417,CustomerDetail!A:F,6,0)</f>
        <v>#N/A</v>
      </c>
      <c r="I1417" t="e">
        <f>VLOOKUP(A1417,CustomerDetail!A:G,7,0)</f>
        <v>#N/A</v>
      </c>
      <c r="J1417" t="e">
        <f>VLOOKUP(E1417,Mob.SalesPersons!C:E,3,0)</f>
        <v>#N/A</v>
      </c>
    </row>
  </sheetData>
  <autoFilter ref="A1:O1" xr:uid="{93CB23E5-D319-464B-8506-620C71EEBEEE}"/>
  <conditionalFormatting sqref="A96:A1048576 A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92"/>
  <sheetViews>
    <sheetView workbookViewId="0">
      <selection activeCell="D2" sqref="D2"/>
    </sheetView>
  </sheetViews>
  <sheetFormatPr defaultRowHeight="14.4" x14ac:dyDescent="0.3"/>
  <cols>
    <col min="1" max="1" width="14.6640625" customWidth="1"/>
    <col min="2" max="2" width="11.5546875" customWidth="1"/>
    <col min="4" max="4" width="56.88671875" customWidth="1"/>
    <col min="5" max="5" width="11.109375" customWidth="1"/>
    <col min="6" max="6" width="1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125003489</v>
      </c>
      <c r="B2" s="5">
        <v>45723</v>
      </c>
      <c r="D2" t="s">
        <v>598</v>
      </c>
      <c r="E2">
        <v>600094</v>
      </c>
      <c r="F2" t="s">
        <v>139</v>
      </c>
      <c r="G2">
        <v>1</v>
      </c>
      <c r="H2">
        <v>370</v>
      </c>
      <c r="I2">
        <v>1</v>
      </c>
    </row>
    <row r="3" spans="1:9" x14ac:dyDescent="0.3">
      <c r="A3">
        <v>125003708</v>
      </c>
      <c r="B3" s="5">
        <v>45723</v>
      </c>
      <c r="C3" t="s">
        <v>289</v>
      </c>
      <c r="D3" t="s">
        <v>290</v>
      </c>
      <c r="E3" s="8">
        <v>100556</v>
      </c>
      <c r="F3" t="s">
        <v>118</v>
      </c>
      <c r="G3">
        <v>100</v>
      </c>
      <c r="H3">
        <v>13.41</v>
      </c>
      <c r="I3">
        <v>1</v>
      </c>
    </row>
    <row r="4" spans="1:9" x14ac:dyDescent="0.3">
      <c r="A4">
        <v>125003709</v>
      </c>
      <c r="B4" s="5">
        <v>45723</v>
      </c>
      <c r="C4" t="s">
        <v>289</v>
      </c>
      <c r="D4" t="s">
        <v>290</v>
      </c>
      <c r="E4" s="8">
        <v>100137</v>
      </c>
      <c r="F4" t="s">
        <v>210</v>
      </c>
      <c r="G4">
        <v>40</v>
      </c>
      <c r="H4">
        <v>48.53</v>
      </c>
      <c r="I4">
        <v>1</v>
      </c>
    </row>
    <row r="5" spans="1:9" x14ac:dyDescent="0.3">
      <c r="A5">
        <v>125003709</v>
      </c>
      <c r="B5" s="5">
        <v>45723</v>
      </c>
      <c r="C5" t="s">
        <v>289</v>
      </c>
      <c r="D5" t="s">
        <v>290</v>
      </c>
      <c r="E5" s="8">
        <v>100554</v>
      </c>
      <c r="F5" t="s">
        <v>211</v>
      </c>
      <c r="G5">
        <v>50</v>
      </c>
      <c r="H5">
        <v>20.85</v>
      </c>
      <c r="I5">
        <v>1</v>
      </c>
    </row>
    <row r="6" spans="1:9" x14ac:dyDescent="0.3">
      <c r="A6">
        <v>125003709</v>
      </c>
      <c r="B6" s="5">
        <v>45723</v>
      </c>
      <c r="C6" t="s">
        <v>289</v>
      </c>
      <c r="D6" t="s">
        <v>290</v>
      </c>
      <c r="E6" s="8">
        <v>100747</v>
      </c>
      <c r="F6" t="s">
        <v>82</v>
      </c>
      <c r="G6">
        <v>60</v>
      </c>
      <c r="H6">
        <v>47.89</v>
      </c>
      <c r="I6">
        <v>1</v>
      </c>
    </row>
    <row r="7" spans="1:9" x14ac:dyDescent="0.3">
      <c r="A7">
        <v>125003710</v>
      </c>
      <c r="B7" s="5">
        <v>45723</v>
      </c>
      <c r="C7" t="s">
        <v>260</v>
      </c>
      <c r="D7" t="s">
        <v>261</v>
      </c>
      <c r="E7" s="8">
        <v>264753</v>
      </c>
      <c r="F7" t="s">
        <v>300</v>
      </c>
      <c r="G7">
        <v>1</v>
      </c>
      <c r="H7">
        <v>480</v>
      </c>
      <c r="I7">
        <v>1</v>
      </c>
    </row>
    <row r="8" spans="1:9" x14ac:dyDescent="0.3">
      <c r="A8">
        <v>125003710</v>
      </c>
      <c r="B8" s="5">
        <v>45723</v>
      </c>
      <c r="C8" t="s">
        <v>260</v>
      </c>
      <c r="D8" t="s">
        <v>261</v>
      </c>
      <c r="E8">
        <v>269981</v>
      </c>
      <c r="F8" t="s">
        <v>383</v>
      </c>
      <c r="G8">
        <v>1</v>
      </c>
      <c r="H8">
        <v>135.29</v>
      </c>
      <c r="I8">
        <v>1</v>
      </c>
    </row>
    <row r="9" spans="1:9" x14ac:dyDescent="0.3">
      <c r="A9">
        <v>125003710</v>
      </c>
      <c r="B9" s="5">
        <v>45723</v>
      </c>
      <c r="C9" t="s">
        <v>260</v>
      </c>
      <c r="D9" t="s">
        <v>261</v>
      </c>
      <c r="E9">
        <v>264756</v>
      </c>
      <c r="F9" t="s">
        <v>298</v>
      </c>
      <c r="G9">
        <v>2</v>
      </c>
      <c r="H9">
        <v>62.23</v>
      </c>
      <c r="I9">
        <v>1</v>
      </c>
    </row>
    <row r="10" spans="1:9" x14ac:dyDescent="0.3">
      <c r="A10">
        <v>125003710</v>
      </c>
      <c r="B10" s="5">
        <v>45723</v>
      </c>
      <c r="C10" t="s">
        <v>260</v>
      </c>
      <c r="D10" t="s">
        <v>261</v>
      </c>
      <c r="E10">
        <v>900967</v>
      </c>
      <c r="F10" t="s">
        <v>299</v>
      </c>
      <c r="G10">
        <v>2</v>
      </c>
      <c r="H10">
        <v>108.29</v>
      </c>
      <c r="I10">
        <v>1</v>
      </c>
    </row>
    <row r="11" spans="1:9" x14ac:dyDescent="0.3">
      <c r="A11">
        <v>125003710</v>
      </c>
      <c r="B11" s="5">
        <v>45723</v>
      </c>
      <c r="C11" t="s">
        <v>260</v>
      </c>
      <c r="D11" t="s">
        <v>261</v>
      </c>
      <c r="E11">
        <v>265191</v>
      </c>
      <c r="F11" t="s">
        <v>301</v>
      </c>
      <c r="G11">
        <v>8</v>
      </c>
      <c r="H11">
        <v>81.17</v>
      </c>
      <c r="I11">
        <v>1</v>
      </c>
    </row>
    <row r="12" spans="1:9" x14ac:dyDescent="0.3">
      <c r="A12">
        <v>125003710</v>
      </c>
      <c r="B12" s="5">
        <v>45723</v>
      </c>
      <c r="C12" t="s">
        <v>260</v>
      </c>
      <c r="D12" t="s">
        <v>261</v>
      </c>
      <c r="E12">
        <v>200207</v>
      </c>
      <c r="F12" t="s">
        <v>296</v>
      </c>
      <c r="G12">
        <v>8</v>
      </c>
      <c r="H12">
        <v>35.17</v>
      </c>
      <c r="I12">
        <v>1</v>
      </c>
    </row>
    <row r="13" spans="1:9" x14ac:dyDescent="0.3">
      <c r="A13">
        <v>125003710</v>
      </c>
      <c r="B13" s="5">
        <v>45723</v>
      </c>
      <c r="C13" t="s">
        <v>260</v>
      </c>
      <c r="D13" t="s">
        <v>261</v>
      </c>
      <c r="E13">
        <v>200047</v>
      </c>
      <c r="F13" t="s">
        <v>243</v>
      </c>
      <c r="G13">
        <v>1</v>
      </c>
      <c r="H13">
        <v>137.58000000000001</v>
      </c>
      <c r="I13">
        <v>1</v>
      </c>
    </row>
    <row r="14" spans="1:9" x14ac:dyDescent="0.3">
      <c r="A14">
        <v>125003710</v>
      </c>
      <c r="B14" s="5">
        <v>45723</v>
      </c>
      <c r="C14" t="s">
        <v>260</v>
      </c>
      <c r="D14" t="s">
        <v>261</v>
      </c>
      <c r="E14">
        <v>200184</v>
      </c>
      <c r="F14" t="s">
        <v>129</v>
      </c>
      <c r="G14">
        <v>6</v>
      </c>
      <c r="H14">
        <v>36.96</v>
      </c>
      <c r="I14">
        <v>1</v>
      </c>
    </row>
    <row r="15" spans="1:9" x14ac:dyDescent="0.3">
      <c r="A15">
        <v>125003710</v>
      </c>
      <c r="B15" s="5">
        <v>45723</v>
      </c>
      <c r="C15" t="s">
        <v>260</v>
      </c>
      <c r="D15" t="s">
        <v>261</v>
      </c>
      <c r="E15">
        <v>200017</v>
      </c>
      <c r="F15" t="s">
        <v>244</v>
      </c>
      <c r="G15">
        <v>4</v>
      </c>
      <c r="H15">
        <v>19.48</v>
      </c>
      <c r="I15">
        <v>1</v>
      </c>
    </row>
    <row r="16" spans="1:9" x14ac:dyDescent="0.3">
      <c r="A16">
        <v>125003710</v>
      </c>
      <c r="B16" s="5">
        <v>45723</v>
      </c>
      <c r="C16" t="s">
        <v>260</v>
      </c>
      <c r="D16" t="s">
        <v>261</v>
      </c>
      <c r="E16">
        <v>200027</v>
      </c>
      <c r="F16" t="s">
        <v>578</v>
      </c>
      <c r="G16">
        <v>2</v>
      </c>
      <c r="H16">
        <v>8.82</v>
      </c>
      <c r="I16">
        <v>1</v>
      </c>
    </row>
    <row r="17" spans="1:9" x14ac:dyDescent="0.3">
      <c r="A17">
        <v>125003710</v>
      </c>
      <c r="B17" s="5">
        <v>45723</v>
      </c>
      <c r="C17" t="s">
        <v>260</v>
      </c>
      <c r="D17" t="s">
        <v>261</v>
      </c>
      <c r="E17">
        <v>200206</v>
      </c>
      <c r="F17" t="s">
        <v>297</v>
      </c>
      <c r="G17">
        <v>4</v>
      </c>
      <c r="H17">
        <v>8.7100000000000009</v>
      </c>
      <c r="I17">
        <v>1</v>
      </c>
    </row>
    <row r="18" spans="1:9" x14ac:dyDescent="0.3">
      <c r="A18">
        <v>125003710</v>
      </c>
      <c r="B18" s="5">
        <v>45723</v>
      </c>
      <c r="C18" t="s">
        <v>260</v>
      </c>
      <c r="D18" t="s">
        <v>261</v>
      </c>
      <c r="E18">
        <v>200197</v>
      </c>
      <c r="F18" t="s">
        <v>127</v>
      </c>
      <c r="G18">
        <v>1</v>
      </c>
      <c r="H18">
        <v>83.8</v>
      </c>
      <c r="I18">
        <v>1</v>
      </c>
    </row>
    <row r="19" spans="1:9" x14ac:dyDescent="0.3">
      <c r="A19">
        <v>125003710</v>
      </c>
      <c r="B19" s="5">
        <v>45723</v>
      </c>
      <c r="C19" t="s">
        <v>260</v>
      </c>
      <c r="D19" t="s">
        <v>261</v>
      </c>
      <c r="E19">
        <v>200185</v>
      </c>
      <c r="F19" t="s">
        <v>204</v>
      </c>
      <c r="G19">
        <v>2</v>
      </c>
      <c r="H19">
        <v>2.82</v>
      </c>
      <c r="I19">
        <v>1</v>
      </c>
    </row>
    <row r="20" spans="1:9" x14ac:dyDescent="0.3">
      <c r="A20">
        <v>125003710</v>
      </c>
      <c r="B20" s="5">
        <v>45723</v>
      </c>
      <c r="C20" t="s">
        <v>260</v>
      </c>
      <c r="D20" t="s">
        <v>261</v>
      </c>
      <c r="E20">
        <v>250330</v>
      </c>
      <c r="F20" t="s">
        <v>15</v>
      </c>
      <c r="G20">
        <v>12</v>
      </c>
      <c r="H20">
        <v>26</v>
      </c>
      <c r="I20">
        <v>1</v>
      </c>
    </row>
    <row r="21" spans="1:9" x14ac:dyDescent="0.3">
      <c r="A21">
        <v>125003710</v>
      </c>
      <c r="B21" s="5">
        <v>45723</v>
      </c>
      <c r="C21" t="s">
        <v>260</v>
      </c>
      <c r="D21" t="s">
        <v>261</v>
      </c>
      <c r="E21">
        <v>901796</v>
      </c>
      <c r="F21" t="s">
        <v>245</v>
      </c>
      <c r="G21">
        <v>5</v>
      </c>
      <c r="H21">
        <v>13</v>
      </c>
      <c r="I21">
        <v>1</v>
      </c>
    </row>
    <row r="22" spans="1:9" x14ac:dyDescent="0.3">
      <c r="A22">
        <v>125003710</v>
      </c>
      <c r="B22" s="5">
        <v>45723</v>
      </c>
      <c r="C22" t="s">
        <v>260</v>
      </c>
      <c r="D22" t="s">
        <v>261</v>
      </c>
      <c r="E22">
        <v>200087</v>
      </c>
      <c r="F22" t="s">
        <v>349</v>
      </c>
      <c r="G22">
        <v>6</v>
      </c>
      <c r="H22">
        <v>8.1</v>
      </c>
      <c r="I22">
        <v>1</v>
      </c>
    </row>
    <row r="23" spans="1:9" x14ac:dyDescent="0.3">
      <c r="A23">
        <v>125003711</v>
      </c>
      <c r="B23" s="5">
        <v>45723</v>
      </c>
      <c r="C23" t="s">
        <v>256</v>
      </c>
      <c r="D23" t="s">
        <v>257</v>
      </c>
      <c r="E23">
        <v>230241</v>
      </c>
      <c r="F23" t="s">
        <v>579</v>
      </c>
      <c r="G23">
        <v>1</v>
      </c>
      <c r="H23">
        <v>0</v>
      </c>
      <c r="I23">
        <v>1</v>
      </c>
    </row>
    <row r="24" spans="1:9" x14ac:dyDescent="0.3">
      <c r="A24">
        <v>125003712</v>
      </c>
      <c r="B24" s="5">
        <v>45723</v>
      </c>
      <c r="C24" t="s">
        <v>580</v>
      </c>
      <c r="D24" t="s">
        <v>577</v>
      </c>
      <c r="E24">
        <v>600168</v>
      </c>
      <c r="F24" t="s">
        <v>555</v>
      </c>
      <c r="G24">
        <v>1</v>
      </c>
      <c r="H24" s="1">
        <v>3300</v>
      </c>
      <c r="I24">
        <v>1</v>
      </c>
    </row>
    <row r="25" spans="1:9" x14ac:dyDescent="0.3">
      <c r="A25">
        <v>125003712</v>
      </c>
      <c r="B25" s="5">
        <v>45723</v>
      </c>
      <c r="C25" t="s">
        <v>580</v>
      </c>
      <c r="D25" t="s">
        <v>577</v>
      </c>
      <c r="E25">
        <v>600169</v>
      </c>
      <c r="F25" t="s">
        <v>556</v>
      </c>
      <c r="G25">
        <v>1</v>
      </c>
      <c r="H25">
        <v>0</v>
      </c>
      <c r="I25">
        <v>1</v>
      </c>
    </row>
    <row r="26" spans="1:9" x14ac:dyDescent="0.3">
      <c r="A26">
        <v>125003712</v>
      </c>
      <c r="B26" s="5">
        <v>45723</v>
      </c>
      <c r="C26" t="s">
        <v>580</v>
      </c>
      <c r="D26" t="s">
        <v>577</v>
      </c>
      <c r="E26">
        <v>600153</v>
      </c>
      <c r="F26" t="s">
        <v>557</v>
      </c>
      <c r="G26">
        <v>1</v>
      </c>
      <c r="H26">
        <v>0</v>
      </c>
      <c r="I26">
        <v>1</v>
      </c>
    </row>
    <row r="27" spans="1:9" x14ac:dyDescent="0.3">
      <c r="A27">
        <v>125003712</v>
      </c>
      <c r="B27" s="5">
        <v>45723</v>
      </c>
      <c r="C27" t="s">
        <v>580</v>
      </c>
      <c r="D27" t="s">
        <v>577</v>
      </c>
      <c r="E27">
        <v>270138</v>
      </c>
      <c r="F27" t="s">
        <v>429</v>
      </c>
      <c r="G27">
        <v>1</v>
      </c>
      <c r="H27">
        <v>500</v>
      </c>
      <c r="I27">
        <v>1</v>
      </c>
    </row>
    <row r="28" spans="1:9" x14ac:dyDescent="0.3">
      <c r="A28">
        <v>125003713</v>
      </c>
      <c r="B28" s="5">
        <v>45723</v>
      </c>
      <c r="C28" t="s">
        <v>9</v>
      </c>
      <c r="D28" t="s">
        <v>10</v>
      </c>
      <c r="E28">
        <v>100614</v>
      </c>
      <c r="F28" t="s">
        <v>190</v>
      </c>
      <c r="G28">
        <v>3</v>
      </c>
      <c r="H28">
        <v>152.59</v>
      </c>
      <c r="I28">
        <v>1</v>
      </c>
    </row>
    <row r="29" spans="1:9" x14ac:dyDescent="0.3">
      <c r="A29">
        <v>125003713</v>
      </c>
      <c r="B29" s="5">
        <v>45723</v>
      </c>
      <c r="C29" t="s">
        <v>9</v>
      </c>
      <c r="D29" t="s">
        <v>10</v>
      </c>
      <c r="E29">
        <v>100748</v>
      </c>
      <c r="F29" t="s">
        <v>387</v>
      </c>
      <c r="G29">
        <v>5</v>
      </c>
      <c r="H29">
        <v>16.329999999999998</v>
      </c>
      <c r="I29">
        <v>1</v>
      </c>
    </row>
    <row r="30" spans="1:9" x14ac:dyDescent="0.3">
      <c r="A30">
        <v>125003714</v>
      </c>
      <c r="B30" s="5">
        <v>45723</v>
      </c>
      <c r="C30" t="s">
        <v>9</v>
      </c>
      <c r="D30" t="s">
        <v>10</v>
      </c>
      <c r="E30">
        <v>200561</v>
      </c>
      <c r="F30" t="s">
        <v>124</v>
      </c>
      <c r="G30">
        <v>1</v>
      </c>
      <c r="H30">
        <v>11.29</v>
      </c>
      <c r="I30">
        <v>1</v>
      </c>
    </row>
    <row r="31" spans="1:9" x14ac:dyDescent="0.3">
      <c r="A31">
        <v>125003714</v>
      </c>
      <c r="B31" s="5">
        <v>45723</v>
      </c>
      <c r="C31" t="s">
        <v>9</v>
      </c>
      <c r="D31" t="s">
        <v>10</v>
      </c>
      <c r="E31">
        <v>200487</v>
      </c>
      <c r="F31" t="s">
        <v>125</v>
      </c>
      <c r="G31">
        <v>4</v>
      </c>
      <c r="H31">
        <v>1.33</v>
      </c>
      <c r="I31">
        <v>1</v>
      </c>
    </row>
    <row r="32" spans="1:9" x14ac:dyDescent="0.3">
      <c r="A32">
        <v>125003715</v>
      </c>
      <c r="B32" s="5">
        <v>45723</v>
      </c>
      <c r="C32" t="s">
        <v>581</v>
      </c>
      <c r="D32" t="s">
        <v>576</v>
      </c>
      <c r="E32">
        <v>200460</v>
      </c>
      <c r="F32" t="s">
        <v>130</v>
      </c>
      <c r="G32">
        <v>50</v>
      </c>
      <c r="H32">
        <v>12.2</v>
      </c>
      <c r="I32">
        <v>1</v>
      </c>
    </row>
    <row r="33" spans="1:9" x14ac:dyDescent="0.3">
      <c r="A33">
        <v>125003715</v>
      </c>
      <c r="B33" s="5">
        <v>45723</v>
      </c>
      <c r="C33" t="s">
        <v>581</v>
      </c>
      <c r="D33" t="s">
        <v>576</v>
      </c>
      <c r="E33">
        <v>200449</v>
      </c>
      <c r="F33" t="s">
        <v>182</v>
      </c>
      <c r="G33">
        <v>40</v>
      </c>
      <c r="H33">
        <v>0.9</v>
      </c>
      <c r="I33">
        <v>1</v>
      </c>
    </row>
    <row r="34" spans="1:9" x14ac:dyDescent="0.3">
      <c r="A34">
        <v>125003715</v>
      </c>
      <c r="B34" s="5">
        <v>45723</v>
      </c>
      <c r="C34" t="s">
        <v>581</v>
      </c>
      <c r="D34" t="s">
        <v>576</v>
      </c>
      <c r="E34">
        <v>200490</v>
      </c>
      <c r="F34" t="s">
        <v>13</v>
      </c>
      <c r="G34">
        <v>10</v>
      </c>
      <c r="H34">
        <v>1.25</v>
      </c>
      <c r="I34">
        <v>1</v>
      </c>
    </row>
    <row r="35" spans="1:9" x14ac:dyDescent="0.3">
      <c r="A35">
        <v>125003715</v>
      </c>
      <c r="B35" s="5">
        <v>45723</v>
      </c>
      <c r="C35" t="s">
        <v>581</v>
      </c>
      <c r="D35" t="s">
        <v>576</v>
      </c>
      <c r="E35">
        <v>200489</v>
      </c>
      <c r="F35" t="s">
        <v>84</v>
      </c>
      <c r="G35">
        <v>20</v>
      </c>
      <c r="H35">
        <v>1</v>
      </c>
      <c r="I35">
        <v>1</v>
      </c>
    </row>
    <row r="36" spans="1:9" x14ac:dyDescent="0.3">
      <c r="A36">
        <v>125003715</v>
      </c>
      <c r="B36" s="5">
        <v>45723</v>
      </c>
      <c r="C36" t="s">
        <v>581</v>
      </c>
      <c r="D36" t="s">
        <v>576</v>
      </c>
      <c r="E36">
        <v>200529</v>
      </c>
      <c r="F36" t="s">
        <v>184</v>
      </c>
      <c r="G36">
        <v>20</v>
      </c>
      <c r="H36">
        <v>2.15</v>
      </c>
      <c r="I36">
        <v>1</v>
      </c>
    </row>
    <row r="37" spans="1:9" x14ac:dyDescent="0.3">
      <c r="A37">
        <v>125003715</v>
      </c>
      <c r="B37" s="5">
        <v>45723</v>
      </c>
      <c r="C37" t="s">
        <v>581</v>
      </c>
      <c r="D37" t="s">
        <v>576</v>
      </c>
      <c r="E37">
        <v>259193</v>
      </c>
      <c r="F37" t="s">
        <v>490</v>
      </c>
      <c r="G37">
        <v>12</v>
      </c>
      <c r="H37">
        <v>180</v>
      </c>
      <c r="I37">
        <v>1</v>
      </c>
    </row>
    <row r="38" spans="1:9" x14ac:dyDescent="0.3">
      <c r="A38">
        <v>125003715</v>
      </c>
      <c r="B38" s="5">
        <v>45723</v>
      </c>
      <c r="C38" t="s">
        <v>581</v>
      </c>
      <c r="D38" t="s">
        <v>576</v>
      </c>
      <c r="E38">
        <v>265420</v>
      </c>
      <c r="F38" t="s">
        <v>197</v>
      </c>
      <c r="G38">
        <v>10</v>
      </c>
      <c r="H38">
        <v>0.68</v>
      </c>
      <c r="I38">
        <v>1</v>
      </c>
    </row>
    <row r="39" spans="1:9" x14ac:dyDescent="0.3">
      <c r="A39">
        <v>125003716</v>
      </c>
      <c r="B39" s="5">
        <v>45723</v>
      </c>
      <c r="C39" t="s">
        <v>157</v>
      </c>
      <c r="D39" t="s">
        <v>158</v>
      </c>
      <c r="E39">
        <v>600081</v>
      </c>
      <c r="F39" t="s">
        <v>161</v>
      </c>
      <c r="G39">
        <v>2</v>
      </c>
      <c r="H39">
        <v>0</v>
      </c>
      <c r="I39">
        <v>1</v>
      </c>
    </row>
    <row r="40" spans="1:9" x14ac:dyDescent="0.3">
      <c r="A40">
        <v>125003717</v>
      </c>
      <c r="B40" s="5">
        <v>45723</v>
      </c>
      <c r="C40" t="s">
        <v>581</v>
      </c>
      <c r="D40" t="s">
        <v>576</v>
      </c>
      <c r="E40">
        <v>900719</v>
      </c>
      <c r="F40" t="s">
        <v>582</v>
      </c>
      <c r="G40">
        <v>50</v>
      </c>
      <c r="H40">
        <v>8</v>
      </c>
      <c r="I40">
        <v>1</v>
      </c>
    </row>
    <row r="41" spans="1:9" x14ac:dyDescent="0.3">
      <c r="A41">
        <v>125003718</v>
      </c>
      <c r="B41" s="5">
        <v>45723</v>
      </c>
      <c r="C41" t="s">
        <v>581</v>
      </c>
      <c r="D41" t="s">
        <v>576</v>
      </c>
      <c r="E41">
        <v>900719</v>
      </c>
      <c r="F41" t="s">
        <v>582</v>
      </c>
      <c r="G41">
        <v>30</v>
      </c>
      <c r="H41">
        <v>8</v>
      </c>
      <c r="I41">
        <v>1</v>
      </c>
    </row>
    <row r="42" spans="1:9" x14ac:dyDescent="0.3">
      <c r="A42">
        <v>125003719</v>
      </c>
      <c r="B42" s="5">
        <v>45723</v>
      </c>
      <c r="C42" t="s">
        <v>581</v>
      </c>
      <c r="D42" t="s">
        <v>576</v>
      </c>
      <c r="E42">
        <v>200460</v>
      </c>
      <c r="F42" t="s">
        <v>130</v>
      </c>
      <c r="G42">
        <v>50</v>
      </c>
      <c r="H42">
        <v>29.25</v>
      </c>
      <c r="I42">
        <v>1</v>
      </c>
    </row>
    <row r="43" spans="1:9" x14ac:dyDescent="0.3">
      <c r="A43">
        <v>125003720</v>
      </c>
      <c r="B43" s="5">
        <v>45723</v>
      </c>
      <c r="C43" t="s">
        <v>581</v>
      </c>
      <c r="D43" t="s">
        <v>576</v>
      </c>
      <c r="E43">
        <v>900719</v>
      </c>
      <c r="F43" t="s">
        <v>582</v>
      </c>
      <c r="G43">
        <v>30</v>
      </c>
      <c r="H43">
        <v>8</v>
      </c>
      <c r="I43">
        <v>1</v>
      </c>
    </row>
    <row r="44" spans="1:9" x14ac:dyDescent="0.3">
      <c r="A44">
        <v>125003721</v>
      </c>
      <c r="B44" s="5">
        <v>45723</v>
      </c>
      <c r="C44" t="s">
        <v>363</v>
      </c>
      <c r="D44" t="s">
        <v>364</v>
      </c>
      <c r="E44">
        <v>900547</v>
      </c>
      <c r="F44" t="s">
        <v>478</v>
      </c>
      <c r="G44">
        <v>30</v>
      </c>
      <c r="H44">
        <v>8.8699999999999992</v>
      </c>
      <c r="I44">
        <v>1</v>
      </c>
    </row>
    <row r="45" spans="1:9" x14ac:dyDescent="0.3">
      <c r="A45">
        <v>125003722</v>
      </c>
      <c r="B45" s="5">
        <v>45723</v>
      </c>
      <c r="C45" t="s">
        <v>528</v>
      </c>
      <c r="D45" t="s">
        <v>529</v>
      </c>
      <c r="E45">
        <v>264427</v>
      </c>
      <c r="F45" t="s">
        <v>408</v>
      </c>
      <c r="G45">
        <v>2</v>
      </c>
      <c r="H45">
        <v>28</v>
      </c>
      <c r="I45">
        <v>1</v>
      </c>
    </row>
    <row r="46" spans="1:9" x14ac:dyDescent="0.3">
      <c r="A46">
        <v>125003723</v>
      </c>
      <c r="B46" s="5">
        <v>45723</v>
      </c>
      <c r="C46" t="s">
        <v>9</v>
      </c>
      <c r="D46" t="s">
        <v>10</v>
      </c>
      <c r="E46">
        <v>200065</v>
      </c>
      <c r="F46" t="s">
        <v>195</v>
      </c>
      <c r="G46">
        <v>6</v>
      </c>
      <c r="H46">
        <v>5.89</v>
      </c>
      <c r="I46">
        <v>1</v>
      </c>
    </row>
    <row r="47" spans="1:9" x14ac:dyDescent="0.3">
      <c r="A47">
        <v>125003723</v>
      </c>
      <c r="B47" s="5">
        <v>45723</v>
      </c>
      <c r="C47" t="s">
        <v>9</v>
      </c>
      <c r="D47" t="s">
        <v>10</v>
      </c>
      <c r="E47">
        <v>200199</v>
      </c>
      <c r="F47" t="s">
        <v>465</v>
      </c>
      <c r="G47">
        <v>1</v>
      </c>
      <c r="H47">
        <v>82.91</v>
      </c>
      <c r="I47">
        <v>1</v>
      </c>
    </row>
    <row r="48" spans="1:9" x14ac:dyDescent="0.3">
      <c r="A48">
        <v>125003723</v>
      </c>
      <c r="B48" s="5">
        <v>45723</v>
      </c>
      <c r="C48" t="s">
        <v>9</v>
      </c>
      <c r="D48" t="s">
        <v>10</v>
      </c>
      <c r="E48">
        <v>250330</v>
      </c>
      <c r="F48" t="s">
        <v>15</v>
      </c>
      <c r="G48">
        <v>1</v>
      </c>
      <c r="H48">
        <v>26.5</v>
      </c>
      <c r="I48">
        <v>1</v>
      </c>
    </row>
    <row r="49" spans="1:9" x14ac:dyDescent="0.3">
      <c r="A49">
        <v>125003724</v>
      </c>
      <c r="B49" s="5">
        <v>45723</v>
      </c>
      <c r="C49" t="s">
        <v>501</v>
      </c>
      <c r="D49" t="s">
        <v>502</v>
      </c>
      <c r="E49">
        <v>270913</v>
      </c>
      <c r="F49" t="s">
        <v>392</v>
      </c>
      <c r="G49">
        <v>6</v>
      </c>
      <c r="H49">
        <v>650</v>
      </c>
      <c r="I49">
        <v>1</v>
      </c>
    </row>
    <row r="50" spans="1:9" x14ac:dyDescent="0.3">
      <c r="A50">
        <v>125003725</v>
      </c>
      <c r="B50" s="5">
        <v>45723</v>
      </c>
      <c r="C50" t="s">
        <v>234</v>
      </c>
      <c r="D50" t="s">
        <v>235</v>
      </c>
      <c r="E50">
        <v>300434</v>
      </c>
      <c r="F50" t="s">
        <v>229</v>
      </c>
      <c r="G50">
        <v>4</v>
      </c>
      <c r="H50">
        <v>24</v>
      </c>
      <c r="I50">
        <v>1</v>
      </c>
    </row>
    <row r="51" spans="1:9" x14ac:dyDescent="0.3">
      <c r="A51">
        <v>125003726</v>
      </c>
      <c r="B51" s="5">
        <v>45723</v>
      </c>
      <c r="C51" t="s">
        <v>169</v>
      </c>
      <c r="D51" t="s">
        <v>170</v>
      </c>
      <c r="E51">
        <v>200047</v>
      </c>
      <c r="F51" t="s">
        <v>243</v>
      </c>
      <c r="G51">
        <v>5</v>
      </c>
      <c r="H51">
        <v>146.12</v>
      </c>
      <c r="I51">
        <v>1</v>
      </c>
    </row>
    <row r="52" spans="1:9" x14ac:dyDescent="0.3">
      <c r="A52">
        <v>125003726</v>
      </c>
      <c r="B52" s="5">
        <v>45723</v>
      </c>
      <c r="C52" t="s">
        <v>169</v>
      </c>
      <c r="D52" t="s">
        <v>170</v>
      </c>
      <c r="E52">
        <v>200016</v>
      </c>
      <c r="F52" t="s">
        <v>525</v>
      </c>
      <c r="G52">
        <v>2</v>
      </c>
      <c r="H52">
        <v>17.25</v>
      </c>
      <c r="I52">
        <v>1</v>
      </c>
    </row>
    <row r="53" spans="1:9" x14ac:dyDescent="0.3">
      <c r="A53">
        <v>125003726</v>
      </c>
      <c r="B53" s="5">
        <v>45723</v>
      </c>
      <c r="C53" t="s">
        <v>169</v>
      </c>
      <c r="D53" t="s">
        <v>170</v>
      </c>
      <c r="E53">
        <v>200017</v>
      </c>
      <c r="F53" t="s">
        <v>244</v>
      </c>
      <c r="G53">
        <v>8</v>
      </c>
      <c r="H53">
        <v>21.6</v>
      </c>
      <c r="I53">
        <v>1</v>
      </c>
    </row>
    <row r="54" spans="1:9" x14ac:dyDescent="0.3">
      <c r="A54">
        <v>125003726</v>
      </c>
      <c r="B54" s="5">
        <v>45723</v>
      </c>
      <c r="C54" t="s">
        <v>169</v>
      </c>
      <c r="D54" t="s">
        <v>170</v>
      </c>
      <c r="E54">
        <v>200067</v>
      </c>
      <c r="F54" t="s">
        <v>123</v>
      </c>
      <c r="G54">
        <v>4</v>
      </c>
      <c r="H54">
        <v>12</v>
      </c>
      <c r="I54">
        <v>1</v>
      </c>
    </row>
    <row r="55" spans="1:9" x14ac:dyDescent="0.3">
      <c r="A55">
        <v>125003726</v>
      </c>
      <c r="B55" s="5">
        <v>45723</v>
      </c>
      <c r="C55" t="s">
        <v>169</v>
      </c>
      <c r="D55" t="s">
        <v>170</v>
      </c>
      <c r="E55">
        <v>200207</v>
      </c>
      <c r="F55" t="s">
        <v>296</v>
      </c>
      <c r="G55">
        <v>2</v>
      </c>
      <c r="H55">
        <v>39</v>
      </c>
      <c r="I55">
        <v>1</v>
      </c>
    </row>
    <row r="56" spans="1:9" x14ac:dyDescent="0.3">
      <c r="A56">
        <v>125003726</v>
      </c>
      <c r="B56" s="5">
        <v>45723</v>
      </c>
      <c r="C56" t="s">
        <v>169</v>
      </c>
      <c r="D56" t="s">
        <v>170</v>
      </c>
      <c r="E56">
        <v>265191</v>
      </c>
      <c r="F56" t="s">
        <v>301</v>
      </c>
      <c r="G56">
        <v>1</v>
      </c>
      <c r="H56">
        <v>90</v>
      </c>
      <c r="I56">
        <v>1</v>
      </c>
    </row>
    <row r="57" spans="1:9" x14ac:dyDescent="0.3">
      <c r="A57">
        <v>125003726</v>
      </c>
      <c r="B57" s="5">
        <v>45723</v>
      </c>
      <c r="C57" t="s">
        <v>169</v>
      </c>
      <c r="D57" t="s">
        <v>170</v>
      </c>
      <c r="E57">
        <v>900967</v>
      </c>
      <c r="F57" t="s">
        <v>299</v>
      </c>
      <c r="G57">
        <v>1</v>
      </c>
      <c r="H57">
        <v>120</v>
      </c>
      <c r="I57">
        <v>1</v>
      </c>
    </row>
    <row r="58" spans="1:9" x14ac:dyDescent="0.3">
      <c r="A58">
        <v>125003726</v>
      </c>
      <c r="B58" s="5">
        <v>45723</v>
      </c>
      <c r="C58" t="s">
        <v>169</v>
      </c>
      <c r="D58" t="s">
        <v>170</v>
      </c>
      <c r="E58">
        <v>264756</v>
      </c>
      <c r="F58" t="s">
        <v>298</v>
      </c>
      <c r="G58">
        <v>1</v>
      </c>
      <c r="H58">
        <v>69</v>
      </c>
      <c r="I58">
        <v>1</v>
      </c>
    </row>
    <row r="59" spans="1:9" x14ac:dyDescent="0.3">
      <c r="A59">
        <v>125003726</v>
      </c>
      <c r="B59" s="5">
        <v>45723</v>
      </c>
      <c r="C59" t="s">
        <v>169</v>
      </c>
      <c r="D59" t="s">
        <v>170</v>
      </c>
      <c r="E59">
        <v>200198</v>
      </c>
      <c r="F59" t="s">
        <v>295</v>
      </c>
      <c r="G59">
        <v>1</v>
      </c>
      <c r="H59">
        <v>331.34</v>
      </c>
      <c r="I59">
        <v>1</v>
      </c>
    </row>
    <row r="60" spans="1:9" x14ac:dyDescent="0.3">
      <c r="A60">
        <v>125003726</v>
      </c>
      <c r="B60" s="5">
        <v>45723</v>
      </c>
      <c r="C60" t="s">
        <v>169</v>
      </c>
      <c r="D60" t="s">
        <v>170</v>
      </c>
      <c r="E60">
        <v>264753</v>
      </c>
      <c r="F60" t="s">
        <v>300</v>
      </c>
      <c r="G60">
        <v>1</v>
      </c>
      <c r="H60">
        <v>509.76</v>
      </c>
      <c r="I60">
        <v>1</v>
      </c>
    </row>
    <row r="61" spans="1:9" x14ac:dyDescent="0.3">
      <c r="A61">
        <v>125003726</v>
      </c>
      <c r="B61" s="5">
        <v>45723</v>
      </c>
      <c r="C61" t="s">
        <v>169</v>
      </c>
      <c r="D61" t="s">
        <v>170</v>
      </c>
      <c r="E61">
        <v>200064</v>
      </c>
      <c r="F61" t="s">
        <v>14</v>
      </c>
      <c r="G61">
        <v>1</v>
      </c>
      <c r="H61">
        <v>2.5499999999999998</v>
      </c>
      <c r="I61">
        <v>1</v>
      </c>
    </row>
    <row r="62" spans="1:9" x14ac:dyDescent="0.3">
      <c r="A62">
        <v>125003726</v>
      </c>
      <c r="B62" s="5">
        <v>45723</v>
      </c>
      <c r="C62" t="s">
        <v>169</v>
      </c>
      <c r="D62" t="s">
        <v>170</v>
      </c>
      <c r="E62">
        <v>200202</v>
      </c>
      <c r="F62" t="s">
        <v>128</v>
      </c>
      <c r="G62">
        <v>1</v>
      </c>
      <c r="H62">
        <v>1.71</v>
      </c>
      <c r="I62">
        <v>1</v>
      </c>
    </row>
    <row r="63" spans="1:9" x14ac:dyDescent="0.3">
      <c r="A63">
        <v>125003727</v>
      </c>
      <c r="B63" s="5">
        <v>45723</v>
      </c>
      <c r="C63" t="s">
        <v>406</v>
      </c>
      <c r="D63" t="s">
        <v>407</v>
      </c>
      <c r="E63">
        <v>900606</v>
      </c>
      <c r="F63" t="s">
        <v>571</v>
      </c>
      <c r="G63">
        <v>120</v>
      </c>
      <c r="H63">
        <v>7.5</v>
      </c>
      <c r="I63">
        <v>1</v>
      </c>
    </row>
    <row r="64" spans="1:9" x14ac:dyDescent="0.3">
      <c r="A64">
        <v>125003727</v>
      </c>
      <c r="B64" s="5">
        <v>45723</v>
      </c>
      <c r="C64" t="s">
        <v>406</v>
      </c>
      <c r="D64" t="s">
        <v>407</v>
      </c>
      <c r="E64">
        <v>900605</v>
      </c>
      <c r="F64" t="s">
        <v>203</v>
      </c>
      <c r="G64">
        <v>120</v>
      </c>
      <c r="H64">
        <v>6</v>
      </c>
      <c r="I64">
        <v>1</v>
      </c>
    </row>
    <row r="65" spans="1:9" x14ac:dyDescent="0.3">
      <c r="A65">
        <v>125003728</v>
      </c>
      <c r="B65" s="5">
        <v>45723</v>
      </c>
      <c r="C65" t="s">
        <v>575</v>
      </c>
      <c r="D65" t="s">
        <v>574</v>
      </c>
      <c r="E65">
        <v>600079</v>
      </c>
      <c r="F65" t="s">
        <v>12</v>
      </c>
      <c r="G65">
        <v>13</v>
      </c>
      <c r="H65">
        <v>438</v>
      </c>
      <c r="I65">
        <v>1</v>
      </c>
    </row>
    <row r="66" spans="1:9" x14ac:dyDescent="0.3">
      <c r="A66">
        <v>125003729</v>
      </c>
      <c r="B66" s="5">
        <v>45723</v>
      </c>
      <c r="C66" t="s">
        <v>335</v>
      </c>
      <c r="D66" t="s">
        <v>336</v>
      </c>
      <c r="E66">
        <v>200159</v>
      </c>
      <c r="F66" t="s">
        <v>314</v>
      </c>
      <c r="G66">
        <v>25</v>
      </c>
      <c r="H66">
        <v>5.79</v>
      </c>
      <c r="I66">
        <v>1</v>
      </c>
    </row>
    <row r="67" spans="1:9" x14ac:dyDescent="0.3">
      <c r="A67">
        <v>125003730</v>
      </c>
      <c r="B67" s="5">
        <v>45723</v>
      </c>
      <c r="C67" t="s">
        <v>270</v>
      </c>
      <c r="D67" t="s">
        <v>271</v>
      </c>
      <c r="E67">
        <v>258241</v>
      </c>
      <c r="F67" t="s">
        <v>333</v>
      </c>
      <c r="G67">
        <v>100</v>
      </c>
      <c r="H67">
        <v>3.35</v>
      </c>
      <c r="I67">
        <v>1</v>
      </c>
    </row>
    <row r="68" spans="1:9" x14ac:dyDescent="0.3">
      <c r="A68">
        <v>125003730</v>
      </c>
      <c r="B68" s="5">
        <v>45723</v>
      </c>
      <c r="C68" t="s">
        <v>270</v>
      </c>
      <c r="D68" t="s">
        <v>271</v>
      </c>
      <c r="E68">
        <v>258254</v>
      </c>
      <c r="F68" t="s">
        <v>583</v>
      </c>
      <c r="G68">
        <v>50</v>
      </c>
      <c r="H68">
        <v>6.5</v>
      </c>
      <c r="I68">
        <v>1</v>
      </c>
    </row>
    <row r="69" spans="1:9" x14ac:dyDescent="0.3">
      <c r="A69">
        <v>125003730</v>
      </c>
      <c r="B69" s="5">
        <v>45723</v>
      </c>
      <c r="C69" t="s">
        <v>270</v>
      </c>
      <c r="D69" t="s">
        <v>271</v>
      </c>
      <c r="E69">
        <v>258250</v>
      </c>
      <c r="F69" t="s">
        <v>563</v>
      </c>
      <c r="G69">
        <v>50</v>
      </c>
      <c r="H69">
        <v>8.9499999999999993</v>
      </c>
      <c r="I69">
        <v>1</v>
      </c>
    </row>
    <row r="70" spans="1:9" x14ac:dyDescent="0.3">
      <c r="A70">
        <v>125003730</v>
      </c>
      <c r="B70" s="5">
        <v>45723</v>
      </c>
      <c r="C70" t="s">
        <v>270</v>
      </c>
      <c r="D70" t="s">
        <v>271</v>
      </c>
      <c r="E70">
        <v>140105</v>
      </c>
      <c r="F70" t="s">
        <v>584</v>
      </c>
      <c r="G70">
        <v>100</v>
      </c>
      <c r="H70">
        <v>2.2999999999999998</v>
      </c>
      <c r="I70">
        <v>1</v>
      </c>
    </row>
    <row r="71" spans="1:9" x14ac:dyDescent="0.3">
      <c r="A71">
        <v>125003730</v>
      </c>
      <c r="B71" s="5">
        <v>45723</v>
      </c>
      <c r="C71" t="s">
        <v>270</v>
      </c>
      <c r="D71" t="s">
        <v>271</v>
      </c>
      <c r="E71">
        <v>140034</v>
      </c>
      <c r="F71" t="s">
        <v>585</v>
      </c>
      <c r="G71">
        <v>20</v>
      </c>
      <c r="H71">
        <v>8.6999999999999993</v>
      </c>
      <c r="I71">
        <v>1</v>
      </c>
    </row>
    <row r="72" spans="1:9" x14ac:dyDescent="0.3">
      <c r="A72">
        <v>125003730</v>
      </c>
      <c r="B72" s="5">
        <v>45723</v>
      </c>
      <c r="C72" t="s">
        <v>270</v>
      </c>
      <c r="D72" t="s">
        <v>271</v>
      </c>
      <c r="E72">
        <v>700362</v>
      </c>
      <c r="F72" t="s">
        <v>542</v>
      </c>
      <c r="G72">
        <v>60</v>
      </c>
      <c r="H72">
        <v>2.3199999999999998</v>
      </c>
      <c r="I72">
        <v>1</v>
      </c>
    </row>
    <row r="73" spans="1:9" x14ac:dyDescent="0.3">
      <c r="A73">
        <v>125003731</v>
      </c>
      <c r="B73" s="5">
        <v>45723</v>
      </c>
      <c r="C73" t="s">
        <v>120</v>
      </c>
      <c r="D73" t="s">
        <v>115</v>
      </c>
      <c r="E73">
        <v>300371</v>
      </c>
      <c r="F73" t="s">
        <v>303</v>
      </c>
      <c r="G73">
        <v>30</v>
      </c>
      <c r="H73">
        <v>25.5</v>
      </c>
      <c r="I73">
        <v>1</v>
      </c>
    </row>
    <row r="74" spans="1:9" x14ac:dyDescent="0.3">
      <c r="A74">
        <v>125003731</v>
      </c>
      <c r="B74" s="5">
        <v>45723</v>
      </c>
      <c r="C74" t="s">
        <v>120</v>
      </c>
      <c r="D74" t="s">
        <v>115</v>
      </c>
      <c r="E74">
        <v>300368</v>
      </c>
      <c r="F74" t="s">
        <v>293</v>
      </c>
      <c r="G74">
        <v>18</v>
      </c>
      <c r="H74">
        <v>177</v>
      </c>
      <c r="I74">
        <v>1</v>
      </c>
    </row>
    <row r="75" spans="1:9" x14ac:dyDescent="0.3">
      <c r="A75">
        <v>125003731</v>
      </c>
      <c r="B75" s="5">
        <v>45723</v>
      </c>
      <c r="C75" t="s">
        <v>120</v>
      </c>
      <c r="D75" t="s">
        <v>115</v>
      </c>
      <c r="E75">
        <v>300266</v>
      </c>
      <c r="F75" t="s">
        <v>121</v>
      </c>
      <c r="G75">
        <v>85</v>
      </c>
      <c r="H75">
        <v>39</v>
      </c>
      <c r="I75">
        <v>1</v>
      </c>
    </row>
    <row r="76" spans="1:9" x14ac:dyDescent="0.3">
      <c r="A76">
        <v>125003731</v>
      </c>
      <c r="B76" s="5">
        <v>45723</v>
      </c>
      <c r="C76" t="s">
        <v>120</v>
      </c>
      <c r="D76" t="s">
        <v>115</v>
      </c>
      <c r="E76">
        <v>271299</v>
      </c>
      <c r="F76" t="s">
        <v>515</v>
      </c>
      <c r="G76">
        <v>180</v>
      </c>
      <c r="H76">
        <v>55</v>
      </c>
      <c r="I76">
        <v>1</v>
      </c>
    </row>
    <row r="77" spans="1:9" x14ac:dyDescent="0.3">
      <c r="A77">
        <v>125003731</v>
      </c>
      <c r="B77" s="5">
        <v>45723</v>
      </c>
      <c r="C77" t="s">
        <v>120</v>
      </c>
      <c r="D77" t="s">
        <v>115</v>
      </c>
      <c r="E77">
        <v>300263</v>
      </c>
      <c r="F77" t="s">
        <v>397</v>
      </c>
      <c r="G77">
        <v>80</v>
      </c>
      <c r="H77">
        <v>85.5</v>
      </c>
      <c r="I77">
        <v>1</v>
      </c>
    </row>
    <row r="78" spans="1:9" x14ac:dyDescent="0.3">
      <c r="A78">
        <v>125003732</v>
      </c>
      <c r="B78" s="5">
        <v>45723</v>
      </c>
      <c r="C78" t="s">
        <v>120</v>
      </c>
      <c r="D78" t="s">
        <v>115</v>
      </c>
      <c r="E78">
        <v>200160</v>
      </c>
      <c r="F78" t="s">
        <v>262</v>
      </c>
      <c r="G78">
        <v>60</v>
      </c>
      <c r="H78">
        <v>8</v>
      </c>
      <c r="I78">
        <v>1</v>
      </c>
    </row>
    <row r="79" spans="1:9" x14ac:dyDescent="0.3">
      <c r="A79">
        <v>125003732</v>
      </c>
      <c r="B79" s="5">
        <v>45723</v>
      </c>
      <c r="C79" t="s">
        <v>120</v>
      </c>
      <c r="D79" t="s">
        <v>115</v>
      </c>
      <c r="E79">
        <v>200161</v>
      </c>
      <c r="F79" t="s">
        <v>226</v>
      </c>
      <c r="G79">
        <v>30</v>
      </c>
      <c r="H79">
        <v>12.75</v>
      </c>
      <c r="I79">
        <v>1</v>
      </c>
    </row>
    <row r="80" spans="1:9" x14ac:dyDescent="0.3">
      <c r="A80">
        <v>125003732</v>
      </c>
      <c r="B80" s="5">
        <v>45723</v>
      </c>
      <c r="C80" t="s">
        <v>120</v>
      </c>
      <c r="D80" t="s">
        <v>115</v>
      </c>
      <c r="E80">
        <v>200114</v>
      </c>
      <c r="F80" t="s">
        <v>131</v>
      </c>
      <c r="G80">
        <v>240</v>
      </c>
      <c r="H80">
        <v>0.45</v>
      </c>
      <c r="I80">
        <v>1</v>
      </c>
    </row>
    <row r="81" spans="1:9" x14ac:dyDescent="0.3">
      <c r="A81">
        <v>125003732</v>
      </c>
      <c r="B81" s="5">
        <v>45723</v>
      </c>
      <c r="C81" t="s">
        <v>120</v>
      </c>
      <c r="D81" t="s">
        <v>115</v>
      </c>
      <c r="E81">
        <v>200123</v>
      </c>
      <c r="F81" t="s">
        <v>265</v>
      </c>
      <c r="G81">
        <v>20</v>
      </c>
      <c r="H81">
        <v>5.25</v>
      </c>
      <c r="I81">
        <v>1</v>
      </c>
    </row>
    <row r="82" spans="1:9" x14ac:dyDescent="0.3">
      <c r="A82">
        <v>125003732</v>
      </c>
      <c r="B82" s="5">
        <v>45723</v>
      </c>
      <c r="C82" t="s">
        <v>120</v>
      </c>
      <c r="D82" t="s">
        <v>115</v>
      </c>
      <c r="E82">
        <v>200151</v>
      </c>
      <c r="F82" t="s">
        <v>266</v>
      </c>
      <c r="G82">
        <v>250</v>
      </c>
      <c r="H82">
        <v>0.66</v>
      </c>
      <c r="I82">
        <v>1</v>
      </c>
    </row>
    <row r="83" spans="1:9" x14ac:dyDescent="0.3">
      <c r="A83">
        <v>125003732</v>
      </c>
      <c r="B83" s="5">
        <v>45723</v>
      </c>
      <c r="C83" t="s">
        <v>120</v>
      </c>
      <c r="D83" t="s">
        <v>115</v>
      </c>
      <c r="E83">
        <v>900994</v>
      </c>
      <c r="F83" t="s">
        <v>476</v>
      </c>
      <c r="G83">
        <v>240</v>
      </c>
      <c r="H83">
        <v>3.5</v>
      </c>
      <c r="I83">
        <v>1</v>
      </c>
    </row>
    <row r="84" spans="1:9" x14ac:dyDescent="0.3">
      <c r="A84">
        <v>125003732</v>
      </c>
      <c r="B84" s="5">
        <v>45723</v>
      </c>
      <c r="C84" t="s">
        <v>120</v>
      </c>
      <c r="D84" t="s">
        <v>115</v>
      </c>
      <c r="E84">
        <v>200014</v>
      </c>
      <c r="F84" t="s">
        <v>146</v>
      </c>
      <c r="G84">
        <v>360</v>
      </c>
      <c r="H84">
        <v>0.96</v>
      </c>
      <c r="I84">
        <v>1</v>
      </c>
    </row>
    <row r="85" spans="1:9" x14ac:dyDescent="0.3">
      <c r="A85">
        <v>125003732</v>
      </c>
      <c r="B85" s="5">
        <v>45723</v>
      </c>
      <c r="C85" t="s">
        <v>120</v>
      </c>
      <c r="D85" t="s">
        <v>115</v>
      </c>
      <c r="E85">
        <v>200085</v>
      </c>
      <c r="F85" t="s">
        <v>165</v>
      </c>
      <c r="G85">
        <v>240</v>
      </c>
      <c r="H85">
        <v>1</v>
      </c>
      <c r="I85">
        <v>1</v>
      </c>
    </row>
    <row r="86" spans="1:9" x14ac:dyDescent="0.3">
      <c r="A86">
        <v>125003732</v>
      </c>
      <c r="B86" s="5">
        <v>45723</v>
      </c>
      <c r="C86" t="s">
        <v>120</v>
      </c>
      <c r="D86" t="s">
        <v>115</v>
      </c>
      <c r="E86">
        <v>200030</v>
      </c>
      <c r="F86" t="s">
        <v>205</v>
      </c>
      <c r="G86">
        <v>364</v>
      </c>
      <c r="H86">
        <v>1.1200000000000001</v>
      </c>
      <c r="I86">
        <v>1</v>
      </c>
    </row>
    <row r="87" spans="1:9" x14ac:dyDescent="0.3">
      <c r="A87">
        <v>125003732</v>
      </c>
      <c r="B87" s="5">
        <v>45723</v>
      </c>
      <c r="C87" t="s">
        <v>120</v>
      </c>
      <c r="D87" t="s">
        <v>115</v>
      </c>
      <c r="E87">
        <v>200080</v>
      </c>
      <c r="F87" t="s">
        <v>196</v>
      </c>
      <c r="G87">
        <v>80</v>
      </c>
      <c r="H87">
        <v>2.75</v>
      </c>
      <c r="I87">
        <v>1</v>
      </c>
    </row>
    <row r="88" spans="1:9" x14ac:dyDescent="0.3">
      <c r="A88">
        <v>125003733</v>
      </c>
      <c r="B88" s="5">
        <v>45723</v>
      </c>
      <c r="C88" t="s">
        <v>120</v>
      </c>
      <c r="D88" t="s">
        <v>115</v>
      </c>
      <c r="E88">
        <v>300266</v>
      </c>
      <c r="F88" t="s">
        <v>121</v>
      </c>
      <c r="G88">
        <v>27</v>
      </c>
      <c r="H88">
        <v>39</v>
      </c>
      <c r="I88">
        <v>1</v>
      </c>
    </row>
    <row r="89" spans="1:9" x14ac:dyDescent="0.3">
      <c r="A89">
        <v>125003733</v>
      </c>
      <c r="B89" s="5">
        <v>45723</v>
      </c>
      <c r="C89" t="s">
        <v>120</v>
      </c>
      <c r="D89" t="s">
        <v>115</v>
      </c>
      <c r="E89">
        <v>300270</v>
      </c>
      <c r="F89" t="s">
        <v>174</v>
      </c>
      <c r="G89">
        <v>69</v>
      </c>
      <c r="H89">
        <v>27.5</v>
      </c>
      <c r="I89">
        <v>1</v>
      </c>
    </row>
    <row r="90" spans="1:9" x14ac:dyDescent="0.3">
      <c r="A90">
        <v>125003733</v>
      </c>
      <c r="B90" s="5">
        <v>45723</v>
      </c>
      <c r="C90" t="s">
        <v>120</v>
      </c>
      <c r="D90" t="s">
        <v>115</v>
      </c>
      <c r="E90">
        <v>300215</v>
      </c>
      <c r="F90" t="s">
        <v>331</v>
      </c>
      <c r="G90">
        <v>32</v>
      </c>
      <c r="H90">
        <v>37</v>
      </c>
      <c r="I90">
        <v>1</v>
      </c>
    </row>
    <row r="91" spans="1:9" x14ac:dyDescent="0.3">
      <c r="A91">
        <v>125003734</v>
      </c>
      <c r="B91" s="5">
        <v>45723</v>
      </c>
      <c r="C91" t="s">
        <v>136</v>
      </c>
      <c r="D91" t="s">
        <v>114</v>
      </c>
      <c r="E91">
        <v>700320</v>
      </c>
      <c r="F91" t="s">
        <v>155</v>
      </c>
      <c r="G91">
        <v>10</v>
      </c>
      <c r="H91">
        <v>26.13</v>
      </c>
      <c r="I91">
        <v>1</v>
      </c>
    </row>
    <row r="92" spans="1:9" x14ac:dyDescent="0.3">
      <c r="A92">
        <v>125003735</v>
      </c>
      <c r="B92" s="5">
        <v>45723</v>
      </c>
      <c r="C92" t="s">
        <v>460</v>
      </c>
      <c r="D92" t="s">
        <v>461</v>
      </c>
      <c r="E92">
        <v>300339</v>
      </c>
      <c r="F92" t="s">
        <v>586</v>
      </c>
      <c r="G92">
        <v>1</v>
      </c>
      <c r="H92">
        <v>75</v>
      </c>
      <c r="I92">
        <v>1</v>
      </c>
    </row>
    <row r="93" spans="1:9" x14ac:dyDescent="0.3">
      <c r="A93">
        <v>125003736</v>
      </c>
      <c r="B93" s="5">
        <v>45723</v>
      </c>
      <c r="C93" t="s">
        <v>149</v>
      </c>
      <c r="D93" t="s">
        <v>98</v>
      </c>
      <c r="E93">
        <v>266605</v>
      </c>
      <c r="F93" t="s">
        <v>587</v>
      </c>
      <c r="G93">
        <v>10</v>
      </c>
      <c r="H93">
        <v>210</v>
      </c>
      <c r="I93">
        <v>1</v>
      </c>
    </row>
    <row r="94" spans="1:9" x14ac:dyDescent="0.3">
      <c r="A94">
        <v>125003736</v>
      </c>
      <c r="B94" s="5">
        <v>45723</v>
      </c>
      <c r="C94" t="s">
        <v>149</v>
      </c>
      <c r="D94" t="s">
        <v>98</v>
      </c>
      <c r="E94">
        <v>800046</v>
      </c>
      <c r="F94" t="s">
        <v>510</v>
      </c>
      <c r="G94">
        <v>10</v>
      </c>
      <c r="H94">
        <v>185</v>
      </c>
      <c r="I94">
        <v>1</v>
      </c>
    </row>
    <row r="95" spans="1:9" x14ac:dyDescent="0.3">
      <c r="A95">
        <v>125003737</v>
      </c>
      <c r="B95" s="5">
        <v>45723</v>
      </c>
      <c r="C95" t="s">
        <v>159</v>
      </c>
      <c r="D95" t="s">
        <v>160</v>
      </c>
      <c r="E95">
        <v>700095</v>
      </c>
      <c r="F95" t="s">
        <v>11</v>
      </c>
      <c r="G95" s="1">
        <v>1250</v>
      </c>
      <c r="H95">
        <v>9.25</v>
      </c>
      <c r="I95">
        <v>1</v>
      </c>
    </row>
    <row r="96" spans="1:9" x14ac:dyDescent="0.3">
      <c r="A96">
        <v>125003737</v>
      </c>
      <c r="B96" s="5">
        <v>45723</v>
      </c>
      <c r="C96" t="s">
        <v>159</v>
      </c>
      <c r="D96" t="s">
        <v>160</v>
      </c>
      <c r="E96">
        <v>700098</v>
      </c>
      <c r="F96" t="s">
        <v>76</v>
      </c>
      <c r="G96">
        <v>200</v>
      </c>
      <c r="H96">
        <v>17.75</v>
      </c>
      <c r="I96">
        <v>1</v>
      </c>
    </row>
    <row r="97" spans="1:9" x14ac:dyDescent="0.3">
      <c r="A97">
        <v>125003737</v>
      </c>
      <c r="B97" s="5">
        <v>45723</v>
      </c>
      <c r="C97" t="s">
        <v>159</v>
      </c>
      <c r="D97" t="s">
        <v>160</v>
      </c>
      <c r="E97">
        <v>700543</v>
      </c>
      <c r="F97" t="s">
        <v>239</v>
      </c>
      <c r="G97">
        <v>30</v>
      </c>
      <c r="H97">
        <v>31</v>
      </c>
      <c r="I97">
        <v>1</v>
      </c>
    </row>
    <row r="98" spans="1:9" x14ac:dyDescent="0.3">
      <c r="A98">
        <v>125003737</v>
      </c>
      <c r="B98" s="5">
        <v>45723</v>
      </c>
      <c r="C98" t="s">
        <v>159</v>
      </c>
      <c r="D98" t="s">
        <v>160</v>
      </c>
      <c r="E98">
        <v>269123</v>
      </c>
      <c r="F98" t="s">
        <v>467</v>
      </c>
      <c r="G98">
        <v>15</v>
      </c>
      <c r="H98">
        <v>210</v>
      </c>
      <c r="I98">
        <v>1</v>
      </c>
    </row>
    <row r="99" spans="1:9" x14ac:dyDescent="0.3">
      <c r="A99">
        <v>125003737</v>
      </c>
      <c r="B99" s="5">
        <v>45723</v>
      </c>
      <c r="C99" t="s">
        <v>159</v>
      </c>
      <c r="D99" t="s">
        <v>160</v>
      </c>
      <c r="E99">
        <v>700233</v>
      </c>
      <c r="F99" t="s">
        <v>147</v>
      </c>
      <c r="G99">
        <v>500</v>
      </c>
      <c r="H99">
        <v>0.31</v>
      </c>
      <c r="I99">
        <v>1</v>
      </c>
    </row>
    <row r="100" spans="1:9" x14ac:dyDescent="0.3">
      <c r="A100">
        <v>125003737</v>
      </c>
      <c r="B100" s="5">
        <v>45723</v>
      </c>
      <c r="C100" t="s">
        <v>159</v>
      </c>
      <c r="D100" t="s">
        <v>160</v>
      </c>
      <c r="E100">
        <v>260399</v>
      </c>
      <c r="F100" t="s">
        <v>443</v>
      </c>
      <c r="G100">
        <v>100</v>
      </c>
      <c r="H100">
        <v>12.54</v>
      </c>
      <c r="I100">
        <v>1</v>
      </c>
    </row>
    <row r="101" spans="1:9" x14ac:dyDescent="0.3">
      <c r="A101">
        <v>125003737</v>
      </c>
      <c r="B101" s="5">
        <v>45723</v>
      </c>
      <c r="C101" t="s">
        <v>159</v>
      </c>
      <c r="D101" t="s">
        <v>160</v>
      </c>
      <c r="E101">
        <v>900167</v>
      </c>
      <c r="F101" t="s">
        <v>358</v>
      </c>
      <c r="G101">
        <v>72</v>
      </c>
      <c r="H101">
        <v>48</v>
      </c>
      <c r="I101">
        <v>1</v>
      </c>
    </row>
    <row r="102" spans="1:9" x14ac:dyDescent="0.3">
      <c r="A102">
        <v>125003737</v>
      </c>
      <c r="B102" s="5">
        <v>45723</v>
      </c>
      <c r="C102" t="s">
        <v>159</v>
      </c>
      <c r="D102" t="s">
        <v>160</v>
      </c>
      <c r="E102">
        <v>269122</v>
      </c>
      <c r="F102" t="s">
        <v>588</v>
      </c>
      <c r="G102">
        <v>10</v>
      </c>
      <c r="H102">
        <v>725</v>
      </c>
      <c r="I102">
        <v>1</v>
      </c>
    </row>
    <row r="103" spans="1:9" x14ac:dyDescent="0.3">
      <c r="A103">
        <v>125003737</v>
      </c>
      <c r="B103" s="5">
        <v>45723</v>
      </c>
      <c r="C103" t="s">
        <v>159</v>
      </c>
      <c r="D103" t="s">
        <v>160</v>
      </c>
      <c r="E103">
        <v>269121</v>
      </c>
      <c r="F103" t="s">
        <v>589</v>
      </c>
      <c r="G103">
        <v>5</v>
      </c>
      <c r="H103">
        <v>657</v>
      </c>
      <c r="I103">
        <v>1</v>
      </c>
    </row>
    <row r="104" spans="1:9" x14ac:dyDescent="0.3">
      <c r="A104">
        <v>125003737</v>
      </c>
      <c r="B104" s="5">
        <v>45723</v>
      </c>
      <c r="C104" t="s">
        <v>159</v>
      </c>
      <c r="D104" t="s">
        <v>160</v>
      </c>
      <c r="E104">
        <v>263589</v>
      </c>
      <c r="F104" t="s">
        <v>459</v>
      </c>
      <c r="G104">
        <v>300</v>
      </c>
      <c r="H104">
        <v>0.6</v>
      </c>
      <c r="I104">
        <v>1</v>
      </c>
    </row>
    <row r="105" spans="1:9" x14ac:dyDescent="0.3">
      <c r="A105">
        <v>125003737</v>
      </c>
      <c r="B105" s="5">
        <v>45723</v>
      </c>
      <c r="C105" t="s">
        <v>159</v>
      </c>
      <c r="D105" t="s">
        <v>160</v>
      </c>
      <c r="E105">
        <v>263409</v>
      </c>
      <c r="F105" t="s">
        <v>258</v>
      </c>
      <c r="G105">
        <v>300</v>
      </c>
      <c r="H105">
        <v>0.84</v>
      </c>
      <c r="I105">
        <v>1</v>
      </c>
    </row>
    <row r="106" spans="1:9" x14ac:dyDescent="0.3">
      <c r="A106">
        <v>125003737</v>
      </c>
      <c r="B106" s="5">
        <v>45723</v>
      </c>
      <c r="C106" t="s">
        <v>159</v>
      </c>
      <c r="D106" t="s">
        <v>160</v>
      </c>
      <c r="E106">
        <v>266813</v>
      </c>
      <c r="F106" t="s">
        <v>590</v>
      </c>
      <c r="G106">
        <v>50</v>
      </c>
      <c r="H106">
        <v>2.09</v>
      </c>
      <c r="I106">
        <v>1</v>
      </c>
    </row>
    <row r="107" spans="1:9" x14ac:dyDescent="0.3">
      <c r="A107">
        <v>125003737</v>
      </c>
      <c r="B107" s="5">
        <v>45723</v>
      </c>
      <c r="C107" t="s">
        <v>159</v>
      </c>
      <c r="D107" t="s">
        <v>160</v>
      </c>
      <c r="E107">
        <v>267581</v>
      </c>
      <c r="F107" t="s">
        <v>153</v>
      </c>
      <c r="G107">
        <v>5</v>
      </c>
      <c r="H107">
        <v>385</v>
      </c>
      <c r="I107">
        <v>1</v>
      </c>
    </row>
    <row r="108" spans="1:9" x14ac:dyDescent="0.3">
      <c r="A108">
        <v>125003737</v>
      </c>
      <c r="B108" s="5">
        <v>45723</v>
      </c>
      <c r="C108" t="s">
        <v>159</v>
      </c>
      <c r="D108" t="s">
        <v>160</v>
      </c>
      <c r="E108">
        <v>700071</v>
      </c>
      <c r="F108" t="s">
        <v>135</v>
      </c>
      <c r="G108">
        <v>750</v>
      </c>
      <c r="H108">
        <v>3.59</v>
      </c>
      <c r="I108">
        <v>1</v>
      </c>
    </row>
    <row r="109" spans="1:9" x14ac:dyDescent="0.3">
      <c r="A109">
        <v>125003737</v>
      </c>
      <c r="B109" s="5">
        <v>45723</v>
      </c>
      <c r="C109" t="s">
        <v>159</v>
      </c>
      <c r="D109" t="s">
        <v>160</v>
      </c>
      <c r="E109">
        <v>700320</v>
      </c>
      <c r="F109" t="s">
        <v>155</v>
      </c>
      <c r="G109">
        <v>100</v>
      </c>
      <c r="H109">
        <v>25.37</v>
      </c>
      <c r="I109">
        <v>1</v>
      </c>
    </row>
    <row r="110" spans="1:9" x14ac:dyDescent="0.3">
      <c r="A110">
        <v>125003737</v>
      </c>
      <c r="B110" s="5">
        <v>45723</v>
      </c>
      <c r="C110" t="s">
        <v>159</v>
      </c>
      <c r="D110" t="s">
        <v>160</v>
      </c>
      <c r="E110">
        <v>253631</v>
      </c>
      <c r="F110" t="s">
        <v>25</v>
      </c>
      <c r="G110" s="1">
        <v>4000</v>
      </c>
      <c r="H110">
        <v>0.5</v>
      </c>
      <c r="I110">
        <v>1</v>
      </c>
    </row>
    <row r="111" spans="1:9" x14ac:dyDescent="0.3">
      <c r="A111">
        <v>125003737</v>
      </c>
      <c r="B111" s="5">
        <v>45723</v>
      </c>
      <c r="C111" t="s">
        <v>159</v>
      </c>
      <c r="D111" t="s">
        <v>160</v>
      </c>
      <c r="E111">
        <v>263558</v>
      </c>
      <c r="F111" t="s">
        <v>150</v>
      </c>
      <c r="G111">
        <v>20</v>
      </c>
      <c r="H111">
        <v>263</v>
      </c>
      <c r="I111">
        <v>1</v>
      </c>
    </row>
    <row r="112" spans="1:9" x14ac:dyDescent="0.3">
      <c r="A112">
        <v>125003737</v>
      </c>
      <c r="B112" s="5">
        <v>45723</v>
      </c>
      <c r="C112" t="s">
        <v>159</v>
      </c>
      <c r="D112" t="s">
        <v>160</v>
      </c>
      <c r="E112">
        <v>266030</v>
      </c>
      <c r="F112" t="s">
        <v>151</v>
      </c>
      <c r="G112">
        <v>5</v>
      </c>
      <c r="H112">
        <v>290</v>
      </c>
      <c r="I112">
        <v>1</v>
      </c>
    </row>
    <row r="113" spans="1:9" x14ac:dyDescent="0.3">
      <c r="A113">
        <v>125003737</v>
      </c>
      <c r="B113" s="5">
        <v>45723</v>
      </c>
      <c r="C113" t="s">
        <v>159</v>
      </c>
      <c r="D113" t="s">
        <v>160</v>
      </c>
      <c r="E113">
        <v>263554</v>
      </c>
      <c r="F113" t="s">
        <v>162</v>
      </c>
      <c r="G113">
        <v>2</v>
      </c>
      <c r="H113">
        <v>275</v>
      </c>
      <c r="I113">
        <v>1</v>
      </c>
    </row>
    <row r="114" spans="1:9" x14ac:dyDescent="0.3">
      <c r="A114">
        <v>125003737</v>
      </c>
      <c r="B114" s="5">
        <v>45723</v>
      </c>
      <c r="C114" t="s">
        <v>159</v>
      </c>
      <c r="D114" t="s">
        <v>160</v>
      </c>
      <c r="E114">
        <v>264061</v>
      </c>
      <c r="F114" t="s">
        <v>137</v>
      </c>
      <c r="G114">
        <v>25</v>
      </c>
      <c r="H114">
        <v>250</v>
      </c>
      <c r="I114">
        <v>1</v>
      </c>
    </row>
    <row r="115" spans="1:9" x14ac:dyDescent="0.3">
      <c r="A115">
        <v>125003737</v>
      </c>
      <c r="B115" s="5">
        <v>45723</v>
      </c>
      <c r="C115" t="s">
        <v>159</v>
      </c>
      <c r="D115" t="s">
        <v>160</v>
      </c>
      <c r="E115">
        <v>264062</v>
      </c>
      <c r="F115" t="s">
        <v>126</v>
      </c>
      <c r="G115">
        <v>25</v>
      </c>
      <c r="H115">
        <v>234</v>
      </c>
      <c r="I115">
        <v>1</v>
      </c>
    </row>
    <row r="116" spans="1:9" x14ac:dyDescent="0.3">
      <c r="A116">
        <v>125003737</v>
      </c>
      <c r="B116" s="5">
        <v>45723</v>
      </c>
      <c r="C116" t="s">
        <v>159</v>
      </c>
      <c r="D116" t="s">
        <v>160</v>
      </c>
      <c r="E116">
        <v>264063</v>
      </c>
      <c r="F116" t="s">
        <v>218</v>
      </c>
      <c r="G116">
        <v>5</v>
      </c>
      <c r="H116">
        <v>295</v>
      </c>
      <c r="I116">
        <v>1</v>
      </c>
    </row>
    <row r="117" spans="1:9" x14ac:dyDescent="0.3">
      <c r="A117">
        <v>125003737</v>
      </c>
      <c r="B117" s="5">
        <v>45723</v>
      </c>
      <c r="C117" t="s">
        <v>159</v>
      </c>
      <c r="D117" t="s">
        <v>160</v>
      </c>
      <c r="E117">
        <v>264064</v>
      </c>
      <c r="F117" t="s">
        <v>519</v>
      </c>
      <c r="G117">
        <v>2</v>
      </c>
      <c r="H117">
        <v>279.38</v>
      </c>
      <c r="I117">
        <v>1</v>
      </c>
    </row>
    <row r="118" spans="1:9" x14ac:dyDescent="0.3">
      <c r="A118">
        <v>125003737</v>
      </c>
      <c r="B118" s="5">
        <v>45723</v>
      </c>
      <c r="C118" t="s">
        <v>159</v>
      </c>
      <c r="D118" t="s">
        <v>160</v>
      </c>
      <c r="E118">
        <v>600079</v>
      </c>
      <c r="F118" t="s">
        <v>12</v>
      </c>
      <c r="G118">
        <v>5</v>
      </c>
      <c r="H118">
        <v>425</v>
      </c>
      <c r="I118">
        <v>1</v>
      </c>
    </row>
    <row r="119" spans="1:9" x14ac:dyDescent="0.3">
      <c r="A119">
        <v>125003737</v>
      </c>
      <c r="B119" s="5">
        <v>45723</v>
      </c>
      <c r="C119" t="s">
        <v>159</v>
      </c>
      <c r="D119" t="s">
        <v>160</v>
      </c>
      <c r="E119">
        <v>271070</v>
      </c>
      <c r="F119" t="s">
        <v>591</v>
      </c>
      <c r="G119">
        <v>10</v>
      </c>
      <c r="H119">
        <v>95</v>
      </c>
      <c r="I119">
        <v>1</v>
      </c>
    </row>
    <row r="120" spans="1:9" x14ac:dyDescent="0.3">
      <c r="A120">
        <v>125003737</v>
      </c>
      <c r="B120" s="5">
        <v>45723</v>
      </c>
      <c r="C120" t="s">
        <v>159</v>
      </c>
      <c r="D120" t="s">
        <v>160</v>
      </c>
      <c r="E120">
        <v>271071</v>
      </c>
      <c r="F120" t="s">
        <v>592</v>
      </c>
      <c r="G120">
        <v>10</v>
      </c>
      <c r="H120">
        <v>130</v>
      </c>
      <c r="I120">
        <v>1</v>
      </c>
    </row>
    <row r="121" spans="1:9" x14ac:dyDescent="0.3">
      <c r="A121">
        <v>125003738</v>
      </c>
      <c r="B121" s="5">
        <v>45723</v>
      </c>
      <c r="C121" t="s">
        <v>141</v>
      </c>
      <c r="D121" t="s">
        <v>117</v>
      </c>
      <c r="E121">
        <v>600081</v>
      </c>
      <c r="F121" t="s">
        <v>161</v>
      </c>
      <c r="G121">
        <v>8</v>
      </c>
      <c r="H121">
        <v>560</v>
      </c>
      <c r="I121">
        <v>1</v>
      </c>
    </row>
    <row r="122" spans="1:9" x14ac:dyDescent="0.3">
      <c r="A122">
        <v>125003738</v>
      </c>
      <c r="B122" s="5">
        <v>45723</v>
      </c>
      <c r="C122" t="s">
        <v>141</v>
      </c>
      <c r="D122" t="s">
        <v>117</v>
      </c>
      <c r="E122">
        <v>600061</v>
      </c>
      <c r="F122" t="s">
        <v>284</v>
      </c>
      <c r="G122">
        <v>12</v>
      </c>
      <c r="H122">
        <v>360</v>
      </c>
      <c r="I122">
        <v>1</v>
      </c>
    </row>
    <row r="123" spans="1:9" x14ac:dyDescent="0.3">
      <c r="A123">
        <v>125003739</v>
      </c>
      <c r="B123" s="5">
        <v>45723</v>
      </c>
      <c r="C123" t="s">
        <v>120</v>
      </c>
      <c r="D123" t="s">
        <v>115</v>
      </c>
      <c r="E123">
        <v>269893</v>
      </c>
      <c r="F123" t="s">
        <v>254</v>
      </c>
      <c r="G123">
        <v>400</v>
      </c>
      <c r="H123">
        <v>1.75</v>
      </c>
      <c r="I123">
        <v>1</v>
      </c>
    </row>
    <row r="124" spans="1:9" x14ac:dyDescent="0.3">
      <c r="A124">
        <v>125003739</v>
      </c>
      <c r="B124" s="5">
        <v>45723</v>
      </c>
      <c r="C124" t="s">
        <v>120</v>
      </c>
      <c r="D124" t="s">
        <v>115</v>
      </c>
      <c r="E124">
        <v>271296</v>
      </c>
      <c r="F124" t="s">
        <v>255</v>
      </c>
      <c r="G124">
        <v>300</v>
      </c>
      <c r="H124">
        <v>1.45</v>
      </c>
      <c r="I124">
        <v>1</v>
      </c>
    </row>
    <row r="125" spans="1:9" x14ac:dyDescent="0.3">
      <c r="A125">
        <v>125003739</v>
      </c>
      <c r="B125" s="5">
        <v>45723</v>
      </c>
      <c r="C125" t="s">
        <v>120</v>
      </c>
      <c r="D125" t="s">
        <v>115</v>
      </c>
      <c r="E125">
        <v>270913</v>
      </c>
      <c r="F125" t="s">
        <v>392</v>
      </c>
      <c r="G125">
        <v>1</v>
      </c>
      <c r="H125">
        <v>620</v>
      </c>
      <c r="I125">
        <v>1</v>
      </c>
    </row>
    <row r="126" spans="1:9" x14ac:dyDescent="0.3">
      <c r="A126">
        <v>125003739</v>
      </c>
      <c r="B126" s="5">
        <v>45723</v>
      </c>
      <c r="C126" t="s">
        <v>120</v>
      </c>
      <c r="D126" t="s">
        <v>115</v>
      </c>
      <c r="E126">
        <v>270974</v>
      </c>
      <c r="F126" t="s">
        <v>393</v>
      </c>
      <c r="G126">
        <v>1</v>
      </c>
      <c r="H126">
        <v>0</v>
      </c>
      <c r="I126">
        <v>1</v>
      </c>
    </row>
    <row r="127" spans="1:9" x14ac:dyDescent="0.3">
      <c r="A127">
        <v>125003740</v>
      </c>
      <c r="B127" s="5">
        <v>45723</v>
      </c>
      <c r="C127" t="s">
        <v>517</v>
      </c>
      <c r="D127" t="s">
        <v>518</v>
      </c>
      <c r="E127">
        <v>258247</v>
      </c>
      <c r="F127" t="s">
        <v>346</v>
      </c>
      <c r="G127">
        <v>24</v>
      </c>
      <c r="H127">
        <v>3.75</v>
      </c>
      <c r="I127">
        <v>1</v>
      </c>
    </row>
    <row r="128" spans="1:9" x14ac:dyDescent="0.3">
      <c r="A128">
        <v>125003740</v>
      </c>
      <c r="B128" s="5">
        <v>45723</v>
      </c>
      <c r="C128" t="s">
        <v>517</v>
      </c>
      <c r="D128" t="s">
        <v>518</v>
      </c>
      <c r="E128">
        <v>258253</v>
      </c>
      <c r="F128" t="s">
        <v>345</v>
      </c>
      <c r="G128">
        <v>24</v>
      </c>
      <c r="H128">
        <v>3.9</v>
      </c>
      <c r="I128">
        <v>1</v>
      </c>
    </row>
    <row r="129" spans="1:9" x14ac:dyDescent="0.3">
      <c r="A129">
        <v>125003740</v>
      </c>
      <c r="B129" s="5">
        <v>45723</v>
      </c>
      <c r="C129" t="s">
        <v>517</v>
      </c>
      <c r="D129" t="s">
        <v>518</v>
      </c>
      <c r="E129">
        <v>258241</v>
      </c>
      <c r="F129" t="s">
        <v>333</v>
      </c>
      <c r="G129">
        <v>24</v>
      </c>
      <c r="H129">
        <v>3.5</v>
      </c>
      <c r="I129">
        <v>1</v>
      </c>
    </row>
    <row r="130" spans="1:9" x14ac:dyDescent="0.3">
      <c r="A130">
        <v>125003740</v>
      </c>
      <c r="B130" s="5">
        <v>45723</v>
      </c>
      <c r="C130" t="s">
        <v>517</v>
      </c>
      <c r="D130" t="s">
        <v>518</v>
      </c>
      <c r="E130">
        <v>258268</v>
      </c>
      <c r="F130" t="s">
        <v>285</v>
      </c>
      <c r="G130">
        <v>24</v>
      </c>
      <c r="H130">
        <v>4.5</v>
      </c>
      <c r="I130">
        <v>1</v>
      </c>
    </row>
    <row r="131" spans="1:9" x14ac:dyDescent="0.3">
      <c r="A131">
        <v>125003740</v>
      </c>
      <c r="B131" s="5">
        <v>45723</v>
      </c>
      <c r="C131" t="s">
        <v>517</v>
      </c>
      <c r="D131" t="s">
        <v>518</v>
      </c>
      <c r="E131">
        <v>200449</v>
      </c>
      <c r="F131" t="s">
        <v>182</v>
      </c>
      <c r="G131">
        <v>25</v>
      </c>
      <c r="H131">
        <v>0.85</v>
      </c>
      <c r="I131">
        <v>1</v>
      </c>
    </row>
    <row r="132" spans="1:9" x14ac:dyDescent="0.3">
      <c r="A132">
        <v>125003740</v>
      </c>
      <c r="B132" s="5">
        <v>45723</v>
      </c>
      <c r="C132" t="s">
        <v>517</v>
      </c>
      <c r="D132" t="s">
        <v>518</v>
      </c>
      <c r="E132">
        <v>200569</v>
      </c>
      <c r="F132" t="s">
        <v>202</v>
      </c>
      <c r="G132">
        <v>10</v>
      </c>
      <c r="H132">
        <v>2.25</v>
      </c>
      <c r="I132">
        <v>1</v>
      </c>
    </row>
    <row r="133" spans="1:9" x14ac:dyDescent="0.3">
      <c r="A133">
        <v>125003740</v>
      </c>
      <c r="B133" s="5">
        <v>45723</v>
      </c>
      <c r="C133" t="s">
        <v>517</v>
      </c>
      <c r="D133" t="s">
        <v>518</v>
      </c>
      <c r="E133">
        <v>200079</v>
      </c>
      <c r="F133" t="s">
        <v>199</v>
      </c>
      <c r="G133">
        <v>24</v>
      </c>
      <c r="H133">
        <v>1.27</v>
      </c>
      <c r="I133">
        <v>1</v>
      </c>
    </row>
    <row r="134" spans="1:9" x14ac:dyDescent="0.3">
      <c r="A134">
        <v>125003741</v>
      </c>
      <c r="B134" s="5">
        <v>45723</v>
      </c>
      <c r="C134" t="s">
        <v>85</v>
      </c>
      <c r="D134" t="s">
        <v>86</v>
      </c>
      <c r="E134">
        <v>600095</v>
      </c>
      <c r="F134" t="s">
        <v>138</v>
      </c>
      <c r="G134">
        <v>20</v>
      </c>
      <c r="H134">
        <v>410</v>
      </c>
      <c r="I134">
        <v>1</v>
      </c>
    </row>
    <row r="135" spans="1:9" x14ac:dyDescent="0.3">
      <c r="A135">
        <v>125003742</v>
      </c>
      <c r="B135" s="5">
        <v>45723</v>
      </c>
      <c r="C135" t="s">
        <v>17</v>
      </c>
      <c r="D135" t="s">
        <v>18</v>
      </c>
      <c r="E135">
        <v>600095</v>
      </c>
      <c r="F135" t="s">
        <v>138</v>
      </c>
      <c r="G135">
        <v>6</v>
      </c>
      <c r="H135">
        <v>415</v>
      </c>
      <c r="I135">
        <v>1</v>
      </c>
    </row>
    <row r="136" spans="1:9" x14ac:dyDescent="0.3">
      <c r="A136">
        <v>125003742</v>
      </c>
      <c r="B136" s="5">
        <v>45723</v>
      </c>
      <c r="C136" t="s">
        <v>17</v>
      </c>
      <c r="D136" t="s">
        <v>18</v>
      </c>
      <c r="E136">
        <v>901160</v>
      </c>
      <c r="F136" t="s">
        <v>593</v>
      </c>
      <c r="G136">
        <v>1</v>
      </c>
      <c r="H136" s="1">
        <v>1350</v>
      </c>
      <c r="I136">
        <v>1</v>
      </c>
    </row>
    <row r="137" spans="1:9" x14ac:dyDescent="0.3">
      <c r="A137">
        <v>125003743</v>
      </c>
      <c r="B137" s="5">
        <v>45723</v>
      </c>
      <c r="C137" t="s">
        <v>277</v>
      </c>
      <c r="D137" t="s">
        <v>278</v>
      </c>
      <c r="E137">
        <v>700349</v>
      </c>
      <c r="F137" t="s">
        <v>180</v>
      </c>
      <c r="G137">
        <v>50</v>
      </c>
      <c r="H137">
        <v>7.45</v>
      </c>
      <c r="I137">
        <v>1</v>
      </c>
    </row>
    <row r="138" spans="1:9" x14ac:dyDescent="0.3">
      <c r="A138">
        <v>125003743</v>
      </c>
      <c r="B138" s="5">
        <v>45723</v>
      </c>
      <c r="C138" t="s">
        <v>277</v>
      </c>
      <c r="D138" t="s">
        <v>278</v>
      </c>
      <c r="E138">
        <v>700330</v>
      </c>
      <c r="F138" t="s">
        <v>179</v>
      </c>
      <c r="G138">
        <v>50</v>
      </c>
      <c r="H138">
        <v>8.25</v>
      </c>
      <c r="I138">
        <v>1</v>
      </c>
    </row>
    <row r="139" spans="1:9" x14ac:dyDescent="0.3">
      <c r="A139">
        <v>125003743</v>
      </c>
      <c r="B139" s="5">
        <v>45723</v>
      </c>
      <c r="C139" t="s">
        <v>277</v>
      </c>
      <c r="D139" t="s">
        <v>278</v>
      </c>
      <c r="E139">
        <v>700333</v>
      </c>
      <c r="F139" t="s">
        <v>178</v>
      </c>
      <c r="G139">
        <v>20</v>
      </c>
      <c r="H139">
        <v>23</v>
      </c>
      <c r="I139">
        <v>1</v>
      </c>
    </row>
    <row r="140" spans="1:9" x14ac:dyDescent="0.3">
      <c r="A140">
        <v>125003743</v>
      </c>
      <c r="B140" s="5">
        <v>45723</v>
      </c>
      <c r="C140" t="s">
        <v>277</v>
      </c>
      <c r="D140" t="s">
        <v>278</v>
      </c>
      <c r="E140">
        <v>700331</v>
      </c>
      <c r="F140" t="s">
        <v>177</v>
      </c>
      <c r="G140">
        <v>50</v>
      </c>
      <c r="H140">
        <v>30</v>
      </c>
      <c r="I140">
        <v>1</v>
      </c>
    </row>
    <row r="141" spans="1:9" x14ac:dyDescent="0.3">
      <c r="A141">
        <v>125003744</v>
      </c>
      <c r="B141" s="5">
        <v>45723</v>
      </c>
      <c r="C141" t="s">
        <v>152</v>
      </c>
      <c r="D141" t="s">
        <v>101</v>
      </c>
      <c r="E141">
        <v>700349</v>
      </c>
      <c r="F141" t="s">
        <v>180</v>
      </c>
      <c r="G141">
        <v>30</v>
      </c>
      <c r="H141">
        <v>8</v>
      </c>
      <c r="I141">
        <v>1</v>
      </c>
    </row>
    <row r="142" spans="1:9" x14ac:dyDescent="0.3">
      <c r="A142">
        <v>125003744</v>
      </c>
      <c r="B142" s="5">
        <v>45723</v>
      </c>
      <c r="C142" t="s">
        <v>152</v>
      </c>
      <c r="D142" t="s">
        <v>101</v>
      </c>
      <c r="E142">
        <v>700333</v>
      </c>
      <c r="F142" t="s">
        <v>178</v>
      </c>
      <c r="G142">
        <v>30</v>
      </c>
      <c r="H142">
        <v>23</v>
      </c>
      <c r="I142">
        <v>1</v>
      </c>
    </row>
    <row r="143" spans="1:9" x14ac:dyDescent="0.3">
      <c r="A143">
        <v>125003744</v>
      </c>
      <c r="B143" s="5">
        <v>45723</v>
      </c>
      <c r="C143" t="s">
        <v>152</v>
      </c>
      <c r="D143" t="s">
        <v>101</v>
      </c>
      <c r="E143">
        <v>700331</v>
      </c>
      <c r="F143" t="s">
        <v>177</v>
      </c>
      <c r="G143">
        <v>30</v>
      </c>
      <c r="H143">
        <v>31</v>
      </c>
      <c r="I143">
        <v>1</v>
      </c>
    </row>
    <row r="144" spans="1:9" x14ac:dyDescent="0.3">
      <c r="A144">
        <v>125003745</v>
      </c>
      <c r="B144" s="5">
        <v>45723</v>
      </c>
      <c r="C144" t="s">
        <v>350</v>
      </c>
      <c r="D144" t="s">
        <v>351</v>
      </c>
      <c r="E144">
        <v>263873</v>
      </c>
      <c r="F144" t="s">
        <v>216</v>
      </c>
      <c r="G144">
        <v>3</v>
      </c>
      <c r="H144">
        <v>16</v>
      </c>
      <c r="I144">
        <v>1</v>
      </c>
    </row>
    <row r="145" spans="1:9" x14ac:dyDescent="0.3">
      <c r="A145">
        <v>125003745</v>
      </c>
      <c r="B145" s="5">
        <v>45723</v>
      </c>
      <c r="C145" t="s">
        <v>350</v>
      </c>
      <c r="D145" t="s">
        <v>351</v>
      </c>
      <c r="E145">
        <v>263870</v>
      </c>
      <c r="F145" t="s">
        <v>215</v>
      </c>
      <c r="G145">
        <v>8</v>
      </c>
      <c r="H145">
        <v>20</v>
      </c>
      <c r="I145">
        <v>1</v>
      </c>
    </row>
    <row r="146" spans="1:9" x14ac:dyDescent="0.3">
      <c r="A146">
        <v>125003745</v>
      </c>
      <c r="B146" s="5">
        <v>45723</v>
      </c>
      <c r="C146" t="s">
        <v>350</v>
      </c>
      <c r="D146" t="s">
        <v>351</v>
      </c>
      <c r="E146">
        <v>263871</v>
      </c>
      <c r="F146" t="s">
        <v>214</v>
      </c>
      <c r="G146">
        <v>15</v>
      </c>
      <c r="H146">
        <v>25</v>
      </c>
      <c r="I146">
        <v>1</v>
      </c>
    </row>
    <row r="147" spans="1:9" x14ac:dyDescent="0.3">
      <c r="A147">
        <v>125003746</v>
      </c>
      <c r="B147" s="5">
        <v>45723</v>
      </c>
      <c r="C147" t="s">
        <v>206</v>
      </c>
      <c r="D147" t="s">
        <v>207</v>
      </c>
      <c r="E147">
        <v>700034</v>
      </c>
      <c r="F147" t="s">
        <v>148</v>
      </c>
      <c r="G147">
        <v>300</v>
      </c>
      <c r="H147">
        <v>0.33</v>
      </c>
      <c r="I147">
        <v>1</v>
      </c>
    </row>
    <row r="148" spans="1:9" x14ac:dyDescent="0.3">
      <c r="A148">
        <v>125003746</v>
      </c>
      <c r="B148" s="5">
        <v>45723</v>
      </c>
      <c r="C148" t="s">
        <v>206</v>
      </c>
      <c r="D148" t="s">
        <v>207</v>
      </c>
      <c r="E148">
        <v>253630</v>
      </c>
      <c r="F148" t="s">
        <v>282</v>
      </c>
      <c r="G148">
        <v>200</v>
      </c>
      <c r="H148">
        <v>0.37</v>
      </c>
      <c r="I148">
        <v>1</v>
      </c>
    </row>
    <row r="149" spans="1:9" x14ac:dyDescent="0.3">
      <c r="A149">
        <v>125003746</v>
      </c>
      <c r="B149" s="5">
        <v>45723</v>
      </c>
      <c r="C149" t="s">
        <v>206</v>
      </c>
      <c r="D149" t="s">
        <v>207</v>
      </c>
      <c r="E149">
        <v>700320</v>
      </c>
      <c r="F149" t="s">
        <v>155</v>
      </c>
      <c r="G149">
        <v>50</v>
      </c>
      <c r="H149">
        <v>24.94</v>
      </c>
      <c r="I149">
        <v>1</v>
      </c>
    </row>
    <row r="150" spans="1:9" x14ac:dyDescent="0.3">
      <c r="A150">
        <v>125003746</v>
      </c>
      <c r="B150" s="5">
        <v>45723</v>
      </c>
      <c r="C150" t="s">
        <v>206</v>
      </c>
      <c r="D150" t="s">
        <v>207</v>
      </c>
      <c r="E150">
        <v>700042</v>
      </c>
      <c r="F150" t="s">
        <v>240</v>
      </c>
      <c r="G150">
        <v>10</v>
      </c>
      <c r="H150">
        <v>128.49</v>
      </c>
      <c r="I150">
        <v>1</v>
      </c>
    </row>
    <row r="151" spans="1:9" x14ac:dyDescent="0.3">
      <c r="A151">
        <v>125003746</v>
      </c>
      <c r="B151" s="5">
        <v>45723</v>
      </c>
      <c r="C151" t="s">
        <v>206</v>
      </c>
      <c r="D151" t="s">
        <v>207</v>
      </c>
      <c r="E151">
        <v>267176</v>
      </c>
      <c r="F151" t="s">
        <v>154</v>
      </c>
      <c r="G151">
        <v>150</v>
      </c>
      <c r="H151">
        <v>3.89</v>
      </c>
      <c r="I151">
        <v>1</v>
      </c>
    </row>
    <row r="152" spans="1:9" x14ac:dyDescent="0.3">
      <c r="A152">
        <v>125003746</v>
      </c>
      <c r="B152" s="5">
        <v>45723</v>
      </c>
      <c r="C152" t="s">
        <v>206</v>
      </c>
      <c r="D152" t="s">
        <v>207</v>
      </c>
      <c r="E152">
        <v>700028</v>
      </c>
      <c r="F152" t="s">
        <v>78</v>
      </c>
      <c r="G152">
        <v>100</v>
      </c>
      <c r="H152">
        <v>5.7</v>
      </c>
      <c r="I152">
        <v>1</v>
      </c>
    </row>
    <row r="153" spans="1:9" x14ac:dyDescent="0.3">
      <c r="A153">
        <v>125003746</v>
      </c>
      <c r="B153" s="5">
        <v>45723</v>
      </c>
      <c r="C153" t="s">
        <v>206</v>
      </c>
      <c r="D153" t="s">
        <v>207</v>
      </c>
      <c r="E153">
        <v>700025</v>
      </c>
      <c r="F153" t="s">
        <v>280</v>
      </c>
      <c r="G153">
        <v>50</v>
      </c>
      <c r="H153">
        <v>5.17</v>
      </c>
      <c r="I153">
        <v>1</v>
      </c>
    </row>
    <row r="154" spans="1:9" x14ac:dyDescent="0.3">
      <c r="A154">
        <v>125003746</v>
      </c>
      <c r="B154" s="5">
        <v>45723</v>
      </c>
      <c r="C154" t="s">
        <v>206</v>
      </c>
      <c r="D154" t="s">
        <v>207</v>
      </c>
      <c r="E154">
        <v>700012</v>
      </c>
      <c r="F154" t="s">
        <v>281</v>
      </c>
      <c r="G154">
        <v>50</v>
      </c>
      <c r="H154">
        <v>3.24</v>
      </c>
      <c r="I154">
        <v>1</v>
      </c>
    </row>
    <row r="155" spans="1:9" x14ac:dyDescent="0.3">
      <c r="A155">
        <v>125003746</v>
      </c>
      <c r="B155" s="5">
        <v>45723</v>
      </c>
      <c r="C155" t="s">
        <v>206</v>
      </c>
      <c r="D155" t="s">
        <v>207</v>
      </c>
      <c r="E155">
        <v>700005</v>
      </c>
      <c r="F155" t="s">
        <v>77</v>
      </c>
      <c r="G155">
        <v>100</v>
      </c>
      <c r="H155">
        <v>12.52</v>
      </c>
      <c r="I155">
        <v>1</v>
      </c>
    </row>
    <row r="156" spans="1:9" x14ac:dyDescent="0.3">
      <c r="A156">
        <v>125003746</v>
      </c>
      <c r="B156" s="5">
        <v>45723</v>
      </c>
      <c r="C156" t="s">
        <v>206</v>
      </c>
      <c r="D156" t="s">
        <v>207</v>
      </c>
      <c r="E156">
        <v>700233</v>
      </c>
      <c r="F156" t="s">
        <v>147</v>
      </c>
      <c r="G156">
        <v>400</v>
      </c>
      <c r="H156">
        <v>0.31</v>
      </c>
      <c r="I156">
        <v>1</v>
      </c>
    </row>
    <row r="157" spans="1:9" x14ac:dyDescent="0.3">
      <c r="A157">
        <v>125003746</v>
      </c>
      <c r="B157" s="5">
        <v>45723</v>
      </c>
      <c r="C157" t="s">
        <v>206</v>
      </c>
      <c r="D157" t="s">
        <v>207</v>
      </c>
      <c r="E157">
        <v>700095</v>
      </c>
      <c r="F157" t="s">
        <v>594</v>
      </c>
      <c r="G157">
        <v>200</v>
      </c>
      <c r="H157">
        <v>10</v>
      </c>
      <c r="I157">
        <v>1</v>
      </c>
    </row>
    <row r="158" spans="1:9" x14ac:dyDescent="0.3">
      <c r="A158">
        <v>125003746</v>
      </c>
      <c r="B158" s="5">
        <v>45723</v>
      </c>
      <c r="C158" t="s">
        <v>206</v>
      </c>
      <c r="D158" t="s">
        <v>207</v>
      </c>
      <c r="E158">
        <v>700091</v>
      </c>
      <c r="F158" t="s">
        <v>595</v>
      </c>
      <c r="G158">
        <v>50</v>
      </c>
      <c r="H158">
        <v>8.23</v>
      </c>
      <c r="I158">
        <v>1</v>
      </c>
    </row>
    <row r="159" spans="1:9" x14ac:dyDescent="0.3">
      <c r="A159">
        <v>125003746</v>
      </c>
      <c r="B159" s="5">
        <v>45723</v>
      </c>
      <c r="C159" t="s">
        <v>206</v>
      </c>
      <c r="D159" t="s">
        <v>207</v>
      </c>
      <c r="E159">
        <v>700544</v>
      </c>
      <c r="F159" t="s">
        <v>596</v>
      </c>
      <c r="G159">
        <v>10</v>
      </c>
      <c r="H159">
        <v>50.8</v>
      </c>
      <c r="I159">
        <v>1</v>
      </c>
    </row>
    <row r="160" spans="1:9" x14ac:dyDescent="0.3">
      <c r="A160">
        <v>125003746</v>
      </c>
      <c r="B160" s="5">
        <v>45723</v>
      </c>
      <c r="C160" t="s">
        <v>206</v>
      </c>
      <c r="D160" t="s">
        <v>207</v>
      </c>
      <c r="E160">
        <v>700316</v>
      </c>
      <c r="F160" t="s">
        <v>140</v>
      </c>
      <c r="G160">
        <v>50</v>
      </c>
      <c r="H160">
        <v>19.05</v>
      </c>
      <c r="I160">
        <v>1</v>
      </c>
    </row>
    <row r="161" spans="1:9" x14ac:dyDescent="0.3">
      <c r="A161">
        <v>125003746</v>
      </c>
      <c r="B161" s="5">
        <v>45723</v>
      </c>
      <c r="C161" t="s">
        <v>206</v>
      </c>
      <c r="D161" t="s">
        <v>207</v>
      </c>
      <c r="E161">
        <v>253635</v>
      </c>
      <c r="F161" t="s">
        <v>122</v>
      </c>
      <c r="G161">
        <v>30</v>
      </c>
      <c r="H161">
        <v>1.42</v>
      </c>
      <c r="I161">
        <v>1</v>
      </c>
    </row>
    <row r="162" spans="1:9" x14ac:dyDescent="0.3">
      <c r="A162">
        <v>125003747</v>
      </c>
      <c r="B162" s="5">
        <v>45723</v>
      </c>
      <c r="C162" t="s">
        <v>268</v>
      </c>
      <c r="D162" t="s">
        <v>269</v>
      </c>
      <c r="E162">
        <v>100499</v>
      </c>
      <c r="F162" t="s">
        <v>410</v>
      </c>
      <c r="G162">
        <v>6</v>
      </c>
      <c r="H162">
        <v>1.18</v>
      </c>
      <c r="I162">
        <v>1</v>
      </c>
    </row>
    <row r="163" spans="1:9" x14ac:dyDescent="0.3">
      <c r="A163">
        <v>125003747</v>
      </c>
      <c r="B163" s="5">
        <v>45723</v>
      </c>
      <c r="C163" t="s">
        <v>268</v>
      </c>
      <c r="D163" t="s">
        <v>269</v>
      </c>
      <c r="E163">
        <v>100498</v>
      </c>
      <c r="F163" t="s">
        <v>411</v>
      </c>
      <c r="G163">
        <v>4</v>
      </c>
      <c r="H163">
        <v>1.89</v>
      </c>
      <c r="I163">
        <v>1</v>
      </c>
    </row>
    <row r="164" spans="1:9" x14ac:dyDescent="0.3">
      <c r="A164">
        <v>125003747</v>
      </c>
      <c r="B164" s="5">
        <v>45723</v>
      </c>
      <c r="C164" t="s">
        <v>268</v>
      </c>
      <c r="D164" t="s">
        <v>269</v>
      </c>
      <c r="E164">
        <v>100546</v>
      </c>
      <c r="F164" t="s">
        <v>119</v>
      </c>
      <c r="G164">
        <v>4</v>
      </c>
      <c r="H164">
        <v>7.2</v>
      </c>
      <c r="I164">
        <v>1</v>
      </c>
    </row>
    <row r="165" spans="1:9" x14ac:dyDescent="0.3">
      <c r="A165">
        <v>125003747</v>
      </c>
      <c r="B165" s="5">
        <v>45723</v>
      </c>
      <c r="C165" t="s">
        <v>268</v>
      </c>
      <c r="D165" t="s">
        <v>269</v>
      </c>
      <c r="E165">
        <v>100549</v>
      </c>
      <c r="F165" t="s">
        <v>16</v>
      </c>
      <c r="G165">
        <v>10</v>
      </c>
      <c r="H165">
        <v>4.93</v>
      </c>
      <c r="I165">
        <v>1</v>
      </c>
    </row>
    <row r="166" spans="1:9" x14ac:dyDescent="0.3">
      <c r="A166">
        <v>125003747</v>
      </c>
      <c r="B166" s="5">
        <v>45723</v>
      </c>
      <c r="C166" t="s">
        <v>268</v>
      </c>
      <c r="D166" t="s">
        <v>269</v>
      </c>
      <c r="E166">
        <v>100615</v>
      </c>
      <c r="F166" t="s">
        <v>187</v>
      </c>
      <c r="G166">
        <v>6</v>
      </c>
      <c r="H166">
        <v>55.15</v>
      </c>
      <c r="I166">
        <v>1</v>
      </c>
    </row>
    <row r="167" spans="1:9" x14ac:dyDescent="0.3">
      <c r="A167">
        <v>125003747</v>
      </c>
      <c r="B167" s="5">
        <v>45723</v>
      </c>
      <c r="C167" t="s">
        <v>268</v>
      </c>
      <c r="D167" t="s">
        <v>269</v>
      </c>
      <c r="E167">
        <v>100619</v>
      </c>
      <c r="F167" t="s">
        <v>188</v>
      </c>
      <c r="G167">
        <v>3</v>
      </c>
      <c r="H167">
        <v>36.15</v>
      </c>
      <c r="I167">
        <v>1</v>
      </c>
    </row>
    <row r="168" spans="1:9" x14ac:dyDescent="0.3">
      <c r="A168">
        <v>125003747</v>
      </c>
      <c r="B168" s="5">
        <v>45723</v>
      </c>
      <c r="C168" t="s">
        <v>268</v>
      </c>
      <c r="D168" t="s">
        <v>269</v>
      </c>
      <c r="E168">
        <v>100616</v>
      </c>
      <c r="F168" t="s">
        <v>186</v>
      </c>
      <c r="G168">
        <v>12</v>
      </c>
      <c r="H168">
        <v>163</v>
      </c>
      <c r="I168">
        <v>1</v>
      </c>
    </row>
    <row r="169" spans="1:9" x14ac:dyDescent="0.3">
      <c r="A169">
        <v>125003748</v>
      </c>
      <c r="B169" s="5">
        <v>45723</v>
      </c>
      <c r="C169" t="s">
        <v>249</v>
      </c>
      <c r="D169" t="s">
        <v>250</v>
      </c>
      <c r="E169">
        <v>300438</v>
      </c>
      <c r="F169" t="s">
        <v>228</v>
      </c>
      <c r="G169">
        <v>6</v>
      </c>
      <c r="H169">
        <v>84.51</v>
      </c>
      <c r="I169">
        <v>1</v>
      </c>
    </row>
    <row r="170" spans="1:9" x14ac:dyDescent="0.3">
      <c r="A170">
        <v>125003748</v>
      </c>
      <c r="B170" s="5">
        <v>45723</v>
      </c>
      <c r="C170" t="s">
        <v>249</v>
      </c>
      <c r="D170" t="s">
        <v>250</v>
      </c>
      <c r="E170">
        <v>300434</v>
      </c>
      <c r="F170" t="s">
        <v>229</v>
      </c>
      <c r="G170">
        <v>2</v>
      </c>
      <c r="H170">
        <v>23.87</v>
      </c>
      <c r="I170">
        <v>1</v>
      </c>
    </row>
    <row r="171" spans="1:9" x14ac:dyDescent="0.3">
      <c r="A171">
        <v>125003748</v>
      </c>
      <c r="B171" s="5">
        <v>45723</v>
      </c>
      <c r="C171" t="s">
        <v>249</v>
      </c>
      <c r="D171" t="s">
        <v>250</v>
      </c>
      <c r="E171">
        <v>300214</v>
      </c>
      <c r="F171" t="s">
        <v>288</v>
      </c>
      <c r="G171">
        <v>4</v>
      </c>
      <c r="H171">
        <v>152.75</v>
      </c>
      <c r="I171">
        <v>1</v>
      </c>
    </row>
    <row r="172" spans="1:9" x14ac:dyDescent="0.3">
      <c r="A172">
        <v>125003748</v>
      </c>
      <c r="B172" s="5">
        <v>45723</v>
      </c>
      <c r="C172" t="s">
        <v>249</v>
      </c>
      <c r="D172" t="s">
        <v>250</v>
      </c>
      <c r="E172">
        <v>258985</v>
      </c>
      <c r="F172" t="s">
        <v>307</v>
      </c>
      <c r="G172">
        <v>4</v>
      </c>
      <c r="H172">
        <v>6.37</v>
      </c>
      <c r="I172">
        <v>1</v>
      </c>
    </row>
    <row r="173" spans="1:9" x14ac:dyDescent="0.3">
      <c r="A173">
        <v>125003749</v>
      </c>
      <c r="B173" s="5">
        <v>45723</v>
      </c>
      <c r="C173" t="s">
        <v>494</v>
      </c>
      <c r="D173" t="s">
        <v>495</v>
      </c>
      <c r="E173">
        <v>300229</v>
      </c>
      <c r="F173" t="s">
        <v>142</v>
      </c>
      <c r="G173">
        <v>30</v>
      </c>
      <c r="H173">
        <v>49</v>
      </c>
      <c r="I173">
        <v>1</v>
      </c>
    </row>
    <row r="174" spans="1:9" x14ac:dyDescent="0.3">
      <c r="A174">
        <v>125003749</v>
      </c>
      <c r="B174" s="5">
        <v>45723</v>
      </c>
      <c r="C174" t="s">
        <v>494</v>
      </c>
      <c r="D174" t="s">
        <v>495</v>
      </c>
      <c r="E174">
        <v>300226</v>
      </c>
      <c r="F174" t="s">
        <v>143</v>
      </c>
      <c r="G174">
        <v>150</v>
      </c>
      <c r="H174">
        <v>29.25</v>
      </c>
      <c r="I174">
        <v>1</v>
      </c>
    </row>
    <row r="175" spans="1:9" x14ac:dyDescent="0.3">
      <c r="A175">
        <v>125003750</v>
      </c>
      <c r="B175" s="5">
        <v>45723</v>
      </c>
      <c r="C175" t="s">
        <v>318</v>
      </c>
      <c r="D175" t="s">
        <v>319</v>
      </c>
      <c r="E175">
        <v>180023</v>
      </c>
      <c r="F175" t="s">
        <v>144</v>
      </c>
      <c r="G175">
        <v>6</v>
      </c>
      <c r="H175">
        <v>465</v>
      </c>
      <c r="I175">
        <v>1</v>
      </c>
    </row>
    <row r="176" spans="1:9" x14ac:dyDescent="0.3">
      <c r="A176">
        <v>125003751</v>
      </c>
      <c r="B176" s="5">
        <v>45723</v>
      </c>
      <c r="C176" t="s">
        <v>312</v>
      </c>
      <c r="D176" t="s">
        <v>313</v>
      </c>
      <c r="E176">
        <v>200200</v>
      </c>
      <c r="F176" t="s">
        <v>145</v>
      </c>
      <c r="G176">
        <v>5</v>
      </c>
      <c r="H176">
        <v>12.27</v>
      </c>
      <c r="I176">
        <v>1</v>
      </c>
    </row>
    <row r="177" spans="1:9" x14ac:dyDescent="0.3">
      <c r="A177">
        <v>125003751</v>
      </c>
      <c r="B177" s="5">
        <v>45723</v>
      </c>
      <c r="C177" t="s">
        <v>312</v>
      </c>
      <c r="D177" t="s">
        <v>313</v>
      </c>
      <c r="E177">
        <v>200154</v>
      </c>
      <c r="F177" t="s">
        <v>390</v>
      </c>
      <c r="G177">
        <v>15</v>
      </c>
      <c r="H177">
        <v>3.49</v>
      </c>
      <c r="I177">
        <v>1</v>
      </c>
    </row>
    <row r="178" spans="1:9" x14ac:dyDescent="0.3">
      <c r="A178">
        <v>125003751</v>
      </c>
      <c r="B178" s="5">
        <v>45723</v>
      </c>
      <c r="C178" t="s">
        <v>312</v>
      </c>
      <c r="D178" t="s">
        <v>313</v>
      </c>
      <c r="E178">
        <v>140125</v>
      </c>
      <c r="F178" t="s">
        <v>597</v>
      </c>
      <c r="G178">
        <v>5</v>
      </c>
      <c r="H178">
        <v>4.3499999999999996</v>
      </c>
      <c r="I178">
        <v>1</v>
      </c>
    </row>
    <row r="179" spans="1:9" x14ac:dyDescent="0.3">
      <c r="A179">
        <v>125003752</v>
      </c>
      <c r="B179" s="5">
        <v>45723</v>
      </c>
      <c r="C179" t="s">
        <v>200</v>
      </c>
      <c r="D179" t="s">
        <v>201</v>
      </c>
      <c r="E179">
        <v>200256</v>
      </c>
      <c r="F179" t="s">
        <v>132</v>
      </c>
      <c r="G179">
        <v>150</v>
      </c>
      <c r="H179">
        <v>7</v>
      </c>
      <c r="I179">
        <v>1</v>
      </c>
    </row>
    <row r="180" spans="1:9" x14ac:dyDescent="0.3">
      <c r="A180">
        <v>125003752</v>
      </c>
      <c r="B180" s="5">
        <v>45723</v>
      </c>
      <c r="C180" t="s">
        <v>200</v>
      </c>
      <c r="D180" t="s">
        <v>201</v>
      </c>
      <c r="E180">
        <v>261441</v>
      </c>
      <c r="F180" t="s">
        <v>133</v>
      </c>
      <c r="G180">
        <v>100</v>
      </c>
      <c r="H180">
        <v>1</v>
      </c>
      <c r="I180">
        <v>1</v>
      </c>
    </row>
    <row r="181" spans="1:9" x14ac:dyDescent="0.3">
      <c r="A181">
        <v>125003752</v>
      </c>
      <c r="B181" s="5">
        <v>45723</v>
      </c>
      <c r="C181" t="s">
        <v>200</v>
      </c>
      <c r="D181" t="s">
        <v>201</v>
      </c>
      <c r="E181">
        <v>261431</v>
      </c>
      <c r="F181" t="s">
        <v>171</v>
      </c>
      <c r="G181">
        <v>50</v>
      </c>
      <c r="H181">
        <v>1</v>
      </c>
      <c r="I181">
        <v>1</v>
      </c>
    </row>
    <row r="182" spans="1:9" x14ac:dyDescent="0.3">
      <c r="A182">
        <v>125003752</v>
      </c>
      <c r="B182" s="5">
        <v>45723</v>
      </c>
      <c r="C182" t="s">
        <v>200</v>
      </c>
      <c r="D182" t="s">
        <v>201</v>
      </c>
      <c r="E182">
        <v>900975</v>
      </c>
      <c r="F182" t="s">
        <v>134</v>
      </c>
      <c r="G182">
        <v>50</v>
      </c>
      <c r="H182">
        <v>3.8</v>
      </c>
      <c r="I182">
        <v>1</v>
      </c>
    </row>
    <row r="183" spans="1:9" x14ac:dyDescent="0.3">
      <c r="A183">
        <v>125003752</v>
      </c>
      <c r="B183" s="5">
        <v>45723</v>
      </c>
      <c r="C183" t="s">
        <v>200</v>
      </c>
      <c r="D183" t="s">
        <v>201</v>
      </c>
      <c r="E183">
        <v>900940</v>
      </c>
      <c r="F183" t="s">
        <v>366</v>
      </c>
      <c r="G183">
        <v>20</v>
      </c>
      <c r="H183">
        <v>7.05</v>
      </c>
      <c r="I183">
        <v>1</v>
      </c>
    </row>
    <row r="184" spans="1:9" x14ac:dyDescent="0.3">
      <c r="A184">
        <v>125003752</v>
      </c>
      <c r="B184" s="5">
        <v>45723</v>
      </c>
      <c r="C184" t="s">
        <v>200</v>
      </c>
      <c r="D184" t="s">
        <v>201</v>
      </c>
      <c r="E184">
        <v>266392</v>
      </c>
      <c r="F184" t="s">
        <v>533</v>
      </c>
      <c r="G184">
        <v>12</v>
      </c>
      <c r="H184">
        <v>10.25</v>
      </c>
      <c r="I184">
        <v>1</v>
      </c>
    </row>
    <row r="185" spans="1:9" x14ac:dyDescent="0.3">
      <c r="A185">
        <v>125003752</v>
      </c>
      <c r="B185" s="5">
        <v>45723</v>
      </c>
      <c r="C185" t="s">
        <v>200</v>
      </c>
      <c r="D185" t="s">
        <v>201</v>
      </c>
      <c r="E185">
        <v>266223</v>
      </c>
      <c r="F185" t="s">
        <v>367</v>
      </c>
      <c r="G185">
        <v>36</v>
      </c>
      <c r="H185">
        <v>3.5</v>
      </c>
      <c r="I185">
        <v>1</v>
      </c>
    </row>
    <row r="186" spans="1:9" x14ac:dyDescent="0.3">
      <c r="A186">
        <v>125003752</v>
      </c>
      <c r="B186" s="5">
        <v>45723</v>
      </c>
      <c r="C186" t="s">
        <v>200</v>
      </c>
      <c r="D186" t="s">
        <v>201</v>
      </c>
      <c r="E186">
        <v>266389</v>
      </c>
      <c r="F186" t="s">
        <v>376</v>
      </c>
      <c r="G186">
        <v>50</v>
      </c>
      <c r="H186">
        <v>2.17</v>
      </c>
      <c r="I186">
        <v>1</v>
      </c>
    </row>
    <row r="187" spans="1:9" x14ac:dyDescent="0.3">
      <c r="A187">
        <v>125003752</v>
      </c>
      <c r="B187" s="5">
        <v>45723</v>
      </c>
      <c r="C187" t="s">
        <v>200</v>
      </c>
      <c r="D187" t="s">
        <v>201</v>
      </c>
      <c r="E187">
        <v>266390</v>
      </c>
      <c r="F187" t="s">
        <v>368</v>
      </c>
      <c r="G187">
        <v>50</v>
      </c>
      <c r="H187">
        <v>1.85</v>
      </c>
      <c r="I187">
        <v>1</v>
      </c>
    </row>
    <row r="188" spans="1:9" x14ac:dyDescent="0.3">
      <c r="A188">
        <v>125003752</v>
      </c>
      <c r="B188" s="5">
        <v>45723</v>
      </c>
      <c r="C188" t="s">
        <v>200</v>
      </c>
      <c r="D188" t="s">
        <v>201</v>
      </c>
      <c r="E188">
        <v>200490</v>
      </c>
      <c r="F188" t="s">
        <v>13</v>
      </c>
      <c r="G188">
        <v>200</v>
      </c>
      <c r="H188">
        <v>1.22</v>
      </c>
      <c r="I188">
        <v>1</v>
      </c>
    </row>
    <row r="189" spans="1:9" x14ac:dyDescent="0.3">
      <c r="A189">
        <v>125003752</v>
      </c>
      <c r="B189" s="5">
        <v>45723</v>
      </c>
      <c r="C189" t="s">
        <v>200</v>
      </c>
      <c r="D189" t="s">
        <v>201</v>
      </c>
      <c r="E189">
        <v>200460</v>
      </c>
      <c r="F189" t="s">
        <v>130</v>
      </c>
      <c r="G189">
        <v>40</v>
      </c>
      <c r="H189">
        <v>11.71</v>
      </c>
      <c r="I189">
        <v>1</v>
      </c>
    </row>
    <row r="190" spans="1:9" x14ac:dyDescent="0.3">
      <c r="A190">
        <v>125003752</v>
      </c>
      <c r="B190" s="5">
        <v>45723</v>
      </c>
      <c r="C190" t="s">
        <v>200</v>
      </c>
      <c r="D190" t="s">
        <v>201</v>
      </c>
      <c r="E190">
        <v>200561</v>
      </c>
      <c r="F190" t="s">
        <v>124</v>
      </c>
      <c r="G190">
        <v>20</v>
      </c>
      <c r="H190">
        <v>8.48</v>
      </c>
      <c r="I190">
        <v>1</v>
      </c>
    </row>
    <row r="191" spans="1:9" x14ac:dyDescent="0.3">
      <c r="A191">
        <v>125003752</v>
      </c>
      <c r="B191" s="5">
        <v>45723</v>
      </c>
      <c r="C191" t="s">
        <v>200</v>
      </c>
      <c r="D191" t="s">
        <v>201</v>
      </c>
      <c r="E191">
        <v>269894</v>
      </c>
      <c r="F191" t="s">
        <v>473</v>
      </c>
      <c r="G191">
        <v>150</v>
      </c>
      <c r="H191">
        <v>2.6</v>
      </c>
      <c r="I191">
        <v>1</v>
      </c>
    </row>
    <row r="192" spans="1:9" x14ac:dyDescent="0.3">
      <c r="A192">
        <v>125003753</v>
      </c>
      <c r="B192" s="5">
        <v>45723</v>
      </c>
      <c r="C192" t="s">
        <v>480</v>
      </c>
      <c r="D192" t="s">
        <v>481</v>
      </c>
      <c r="E192">
        <v>500044</v>
      </c>
      <c r="F192" t="s">
        <v>547</v>
      </c>
      <c r="G192">
        <v>3</v>
      </c>
      <c r="H192">
        <v>640</v>
      </c>
      <c r="I19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9272-3AA3-4766-A658-5EF16EA306A2}">
  <sheetPr codeName="Sheet11">
    <tabColor rgb="FF00B0F0"/>
  </sheetPr>
  <dimension ref="A1:K1910"/>
  <sheetViews>
    <sheetView zoomScale="110" zoomScaleNormal="110" workbookViewId="0">
      <selection activeCell="A2" sqref="A2:A189"/>
    </sheetView>
  </sheetViews>
  <sheetFormatPr defaultRowHeight="14.4" x14ac:dyDescent="0.3"/>
  <cols>
    <col min="1" max="1" width="12.33203125" style="6" customWidth="1"/>
    <col min="2" max="2" width="17.33203125" bestFit="1" customWidth="1"/>
    <col min="3" max="3" width="12.88671875" customWidth="1"/>
    <col min="4" max="4" width="20.5546875" bestFit="1" customWidth="1"/>
    <col min="5" max="5" width="52.5546875" customWidth="1"/>
    <col min="6" max="6" width="19.109375" customWidth="1"/>
    <col min="8" max="8" width="20.88671875" bestFit="1" customWidth="1"/>
    <col min="9" max="9" width="255.77734375" bestFit="1" customWidth="1"/>
  </cols>
  <sheetData>
    <row r="1" spans="1:11" s="39" customFormat="1" ht="24" customHeight="1" x14ac:dyDescent="0.3">
      <c r="A1" s="11" t="s">
        <v>20</v>
      </c>
      <c r="B1" s="39" t="s">
        <v>0</v>
      </c>
      <c r="C1" s="39" t="s">
        <v>1</v>
      </c>
      <c r="D1" s="39" t="s">
        <v>7344</v>
      </c>
      <c r="E1" s="39" t="s">
        <v>7343</v>
      </c>
      <c r="F1" s="39" t="s">
        <v>7335</v>
      </c>
      <c r="G1" s="39" t="s">
        <v>1590</v>
      </c>
      <c r="H1" s="39" t="s">
        <v>69</v>
      </c>
      <c r="I1" s="39" t="s">
        <v>7336</v>
      </c>
      <c r="K1" s="39" t="s">
        <v>7325</v>
      </c>
    </row>
    <row r="2" spans="1:11" x14ac:dyDescent="0.3">
      <c r="A2" s="49">
        <v>125012092</v>
      </c>
      <c r="B2">
        <v>125011976</v>
      </c>
      <c r="C2" s="5" t="s">
        <v>7688</v>
      </c>
      <c r="D2" s="1" t="s">
        <v>7864</v>
      </c>
      <c r="E2" t="s">
        <v>7689</v>
      </c>
      <c r="F2" t="s">
        <v>7900</v>
      </c>
      <c r="G2" s="1">
        <v>399</v>
      </c>
      <c r="H2" t="s">
        <v>34</v>
      </c>
      <c r="I2">
        <v>125012092</v>
      </c>
      <c r="K2">
        <v>5</v>
      </c>
    </row>
    <row r="3" spans="1:11" x14ac:dyDescent="0.3">
      <c r="A3" s="49">
        <v>125012143</v>
      </c>
      <c r="B3">
        <v>125012018</v>
      </c>
      <c r="C3" s="5" t="s">
        <v>7965</v>
      </c>
      <c r="D3" s="1" t="s">
        <v>7414</v>
      </c>
      <c r="E3" t="s">
        <v>1508</v>
      </c>
      <c r="F3" t="s">
        <v>8361</v>
      </c>
      <c r="G3" s="1">
        <v>5927.32</v>
      </c>
      <c r="H3" t="s">
        <v>28</v>
      </c>
      <c r="I3">
        <v>125012143</v>
      </c>
      <c r="K3">
        <v>5</v>
      </c>
    </row>
    <row r="4" spans="1:11" x14ac:dyDescent="0.3">
      <c r="A4" s="49">
        <v>125012177</v>
      </c>
      <c r="B4">
        <v>125012040</v>
      </c>
      <c r="C4" s="5" t="s">
        <v>7965</v>
      </c>
      <c r="D4" t="s">
        <v>8234</v>
      </c>
      <c r="E4" t="s">
        <v>380</v>
      </c>
      <c r="F4">
        <v>18486</v>
      </c>
      <c r="G4" s="1">
        <v>4882.5</v>
      </c>
      <c r="H4" t="s">
        <v>27</v>
      </c>
      <c r="I4">
        <v>125012177</v>
      </c>
      <c r="K4" t="s">
        <v>1629</v>
      </c>
    </row>
    <row r="5" spans="1:11" x14ac:dyDescent="0.3">
      <c r="A5" s="49">
        <v>125012184</v>
      </c>
      <c r="B5">
        <v>125012047</v>
      </c>
      <c r="C5" s="5" t="s">
        <v>7965</v>
      </c>
      <c r="D5" s="1" t="s">
        <v>260</v>
      </c>
      <c r="E5" t="s">
        <v>261</v>
      </c>
      <c r="F5" t="s">
        <v>8362</v>
      </c>
      <c r="G5" s="1">
        <v>349.67</v>
      </c>
      <c r="H5" t="s">
        <v>28</v>
      </c>
      <c r="I5" t="s">
        <v>8363</v>
      </c>
      <c r="K5" t="s">
        <v>1629</v>
      </c>
    </row>
    <row r="6" spans="1:11" x14ac:dyDescent="0.3">
      <c r="A6" s="49">
        <v>125011962</v>
      </c>
      <c r="B6">
        <v>125011950</v>
      </c>
      <c r="C6" s="5" t="s">
        <v>7688</v>
      </c>
      <c r="D6" t="s">
        <v>7901</v>
      </c>
      <c r="E6" t="s">
        <v>113</v>
      </c>
      <c r="F6" s="5">
        <v>1106202503</v>
      </c>
      <c r="G6" s="1">
        <v>1245.45</v>
      </c>
      <c r="H6" t="s">
        <v>111</v>
      </c>
      <c r="I6">
        <v>125011962</v>
      </c>
      <c r="K6" t="s">
        <v>1629</v>
      </c>
    </row>
    <row r="7" spans="1:11" x14ac:dyDescent="0.3">
      <c r="A7" s="49">
        <v>525000469</v>
      </c>
      <c r="B7">
        <v>525000932</v>
      </c>
      <c r="C7" s="5" t="s">
        <v>7688</v>
      </c>
      <c r="D7" t="s">
        <v>7355</v>
      </c>
      <c r="E7" t="s">
        <v>1576</v>
      </c>
      <c r="F7" t="s">
        <v>7902</v>
      </c>
      <c r="G7" s="1">
        <v>535.5</v>
      </c>
      <c r="H7" t="s">
        <v>40</v>
      </c>
      <c r="I7" t="s">
        <v>7903</v>
      </c>
      <c r="K7" t="s">
        <v>1629</v>
      </c>
    </row>
    <row r="8" spans="1:11" x14ac:dyDescent="0.3">
      <c r="A8" s="49">
        <v>125012056</v>
      </c>
      <c r="B8">
        <v>125011942</v>
      </c>
      <c r="C8" s="5" t="s">
        <v>7688</v>
      </c>
      <c r="D8" t="s">
        <v>7656</v>
      </c>
      <c r="E8" t="s">
        <v>549</v>
      </c>
      <c r="F8" t="s">
        <v>7904</v>
      </c>
      <c r="G8" s="1">
        <v>150.57</v>
      </c>
      <c r="H8" t="s">
        <v>111</v>
      </c>
      <c r="I8" t="s">
        <v>7905</v>
      </c>
      <c r="K8" t="s">
        <v>1629</v>
      </c>
    </row>
    <row r="9" spans="1:11" x14ac:dyDescent="0.3">
      <c r="A9" s="49">
        <v>125012057</v>
      </c>
      <c r="B9">
        <v>125011943</v>
      </c>
      <c r="C9" s="5" t="s">
        <v>7688</v>
      </c>
      <c r="D9" s="1" t="s">
        <v>7414</v>
      </c>
      <c r="E9" t="s">
        <v>1508</v>
      </c>
      <c r="F9" t="s">
        <v>7662</v>
      </c>
      <c r="G9" s="1">
        <v>0</v>
      </c>
      <c r="H9" t="s">
        <v>28</v>
      </c>
      <c r="I9">
        <v>125012057</v>
      </c>
      <c r="K9" t="s">
        <v>1629</v>
      </c>
    </row>
    <row r="10" spans="1:11" x14ac:dyDescent="0.3">
      <c r="A10" s="49">
        <v>125012058</v>
      </c>
      <c r="B10">
        <v>125011944</v>
      </c>
      <c r="C10" s="5" t="s">
        <v>7688</v>
      </c>
      <c r="D10" t="s">
        <v>7771</v>
      </c>
      <c r="E10" t="s">
        <v>536</v>
      </c>
      <c r="F10" t="s">
        <v>7906</v>
      </c>
      <c r="G10" s="1">
        <v>1872.11</v>
      </c>
      <c r="H10" t="s">
        <v>29</v>
      </c>
      <c r="I10">
        <v>125012058</v>
      </c>
      <c r="K10" t="s">
        <v>1629</v>
      </c>
    </row>
    <row r="11" spans="1:11" x14ac:dyDescent="0.3">
      <c r="A11" s="49">
        <v>125012059</v>
      </c>
      <c r="B11">
        <v>125011945</v>
      </c>
      <c r="C11" s="5" t="s">
        <v>7688</v>
      </c>
      <c r="D11" s="1" t="s">
        <v>7773</v>
      </c>
      <c r="E11" t="s">
        <v>1520</v>
      </c>
      <c r="F11" t="s">
        <v>7907</v>
      </c>
      <c r="G11" s="1">
        <v>6051.96</v>
      </c>
      <c r="H11" t="s">
        <v>28</v>
      </c>
      <c r="I11" t="s">
        <v>7908</v>
      </c>
      <c r="K11" t="s">
        <v>1629</v>
      </c>
    </row>
    <row r="12" spans="1:11" x14ac:dyDescent="0.3">
      <c r="A12" s="49">
        <v>125012060</v>
      </c>
      <c r="B12">
        <v>125011946</v>
      </c>
      <c r="C12" s="5" t="s">
        <v>7688</v>
      </c>
      <c r="D12" t="s">
        <v>7781</v>
      </c>
      <c r="E12" t="s">
        <v>1725</v>
      </c>
      <c r="F12" t="s">
        <v>7350</v>
      </c>
      <c r="G12" s="1">
        <v>438</v>
      </c>
      <c r="H12" t="s">
        <v>28</v>
      </c>
      <c r="I12" t="s">
        <v>7909</v>
      </c>
      <c r="K12" t="s">
        <v>1629</v>
      </c>
    </row>
    <row r="13" spans="1:11" x14ac:dyDescent="0.3">
      <c r="A13" s="49">
        <v>125012062</v>
      </c>
      <c r="B13">
        <v>125011948</v>
      </c>
      <c r="C13" s="5" t="s">
        <v>7688</v>
      </c>
      <c r="D13" t="s">
        <v>7785</v>
      </c>
      <c r="E13" t="s">
        <v>352</v>
      </c>
      <c r="F13" t="s">
        <v>7910</v>
      </c>
      <c r="G13" s="1">
        <v>12128.39</v>
      </c>
      <c r="H13" t="s">
        <v>28</v>
      </c>
      <c r="I13" t="s">
        <v>7911</v>
      </c>
      <c r="K13" t="s">
        <v>1629</v>
      </c>
    </row>
    <row r="14" spans="1:11" x14ac:dyDescent="0.3">
      <c r="A14" s="49">
        <v>125012064</v>
      </c>
      <c r="B14">
        <v>125011951</v>
      </c>
      <c r="C14" s="5" t="s">
        <v>7688</v>
      </c>
      <c r="D14" t="s">
        <v>7787</v>
      </c>
      <c r="E14" t="s">
        <v>328</v>
      </c>
      <c r="F14" t="s">
        <v>7348</v>
      </c>
      <c r="G14" s="1">
        <v>200</v>
      </c>
      <c r="H14" t="s">
        <v>38</v>
      </c>
      <c r="I14" t="s">
        <v>7912</v>
      </c>
      <c r="K14" t="s">
        <v>1629</v>
      </c>
    </row>
    <row r="15" spans="1:11" x14ac:dyDescent="0.3">
      <c r="A15" s="49">
        <v>125012065</v>
      </c>
      <c r="B15">
        <v>125011952</v>
      </c>
      <c r="C15" s="5" t="s">
        <v>7688</v>
      </c>
      <c r="D15" t="s">
        <v>7789</v>
      </c>
      <c r="E15" t="s">
        <v>1533</v>
      </c>
      <c r="F15" t="s">
        <v>7348</v>
      </c>
      <c r="G15" s="1">
        <v>55</v>
      </c>
      <c r="H15" t="s">
        <v>28</v>
      </c>
      <c r="I15">
        <v>125012065</v>
      </c>
      <c r="K15" t="s">
        <v>1629</v>
      </c>
    </row>
    <row r="16" spans="1:11" x14ac:dyDescent="0.3">
      <c r="A16" s="49">
        <v>125012066</v>
      </c>
      <c r="B16">
        <v>125011953</v>
      </c>
      <c r="C16" s="5" t="s">
        <v>7688</v>
      </c>
      <c r="D16" s="1" t="s">
        <v>7790</v>
      </c>
      <c r="E16" t="s">
        <v>377</v>
      </c>
      <c r="F16" t="s">
        <v>7913</v>
      </c>
      <c r="G16" s="1">
        <v>619.5</v>
      </c>
      <c r="H16" t="s">
        <v>31</v>
      </c>
      <c r="I16">
        <v>125012066</v>
      </c>
      <c r="K16" t="s">
        <v>1629</v>
      </c>
    </row>
    <row r="17" spans="1:11" x14ac:dyDescent="0.3">
      <c r="A17" s="49">
        <v>125012068</v>
      </c>
      <c r="B17">
        <v>125011954</v>
      </c>
      <c r="C17" s="5" t="s">
        <v>7688</v>
      </c>
      <c r="D17" s="1" t="s">
        <v>7679</v>
      </c>
      <c r="E17" t="s">
        <v>441</v>
      </c>
      <c r="F17" t="s">
        <v>7685</v>
      </c>
      <c r="G17" s="1">
        <v>139.47999999999999</v>
      </c>
      <c r="H17" t="s">
        <v>111</v>
      </c>
      <c r="I17" t="s">
        <v>7914</v>
      </c>
      <c r="K17" t="s">
        <v>1629</v>
      </c>
    </row>
    <row r="18" spans="1:11" x14ac:dyDescent="0.3">
      <c r="A18" s="49">
        <v>125012070</v>
      </c>
      <c r="B18">
        <v>125011955</v>
      </c>
      <c r="C18" s="5" t="s">
        <v>7688</v>
      </c>
      <c r="D18" t="s">
        <v>363</v>
      </c>
      <c r="E18" t="s">
        <v>364</v>
      </c>
      <c r="F18" t="s">
        <v>7915</v>
      </c>
      <c r="G18" s="1">
        <v>572.29999999999995</v>
      </c>
      <c r="H18" t="s">
        <v>573</v>
      </c>
      <c r="I18" t="s">
        <v>7916</v>
      </c>
      <c r="K18" t="s">
        <v>1629</v>
      </c>
    </row>
    <row r="19" spans="1:11" x14ac:dyDescent="0.3">
      <c r="A19" s="49">
        <v>125012072</v>
      </c>
      <c r="B19">
        <v>125011957</v>
      </c>
      <c r="C19" s="5" t="s">
        <v>7688</v>
      </c>
      <c r="D19" s="1" t="s">
        <v>7682</v>
      </c>
      <c r="E19" t="s">
        <v>246</v>
      </c>
      <c r="F19" t="s">
        <v>7686</v>
      </c>
      <c r="G19" s="1">
        <v>1725.52</v>
      </c>
      <c r="H19" t="s">
        <v>27</v>
      </c>
      <c r="I19" t="s">
        <v>7917</v>
      </c>
      <c r="K19" t="s">
        <v>1629</v>
      </c>
    </row>
    <row r="20" spans="1:11" x14ac:dyDescent="0.3">
      <c r="A20" s="49">
        <v>125012073</v>
      </c>
      <c r="B20">
        <v>125011958</v>
      </c>
      <c r="C20" s="5" t="s">
        <v>7688</v>
      </c>
      <c r="D20" s="1" t="s">
        <v>7671</v>
      </c>
      <c r="E20" t="s">
        <v>396</v>
      </c>
      <c r="F20" s="19" t="s">
        <v>7918</v>
      </c>
      <c r="G20" s="1">
        <v>10455.549999999999</v>
      </c>
      <c r="H20" t="s">
        <v>111</v>
      </c>
      <c r="I20" t="s">
        <v>7919</v>
      </c>
      <c r="K20" t="s">
        <v>1629</v>
      </c>
    </row>
    <row r="21" spans="1:11" x14ac:dyDescent="0.3">
      <c r="A21" s="49">
        <v>125012074</v>
      </c>
      <c r="B21">
        <v>125011959</v>
      </c>
      <c r="C21" s="5" t="s">
        <v>7688</v>
      </c>
      <c r="D21" s="1" t="s">
        <v>7679</v>
      </c>
      <c r="E21" t="s">
        <v>441</v>
      </c>
      <c r="F21" t="s">
        <v>7685</v>
      </c>
      <c r="G21" s="1">
        <v>96.05</v>
      </c>
      <c r="H21" t="s">
        <v>111</v>
      </c>
      <c r="I21" t="s">
        <v>7920</v>
      </c>
      <c r="K21" t="s">
        <v>1629</v>
      </c>
    </row>
    <row r="22" spans="1:11" x14ac:dyDescent="0.3">
      <c r="A22" s="49">
        <v>125012075</v>
      </c>
      <c r="B22">
        <v>125011960</v>
      </c>
      <c r="C22" s="5" t="s">
        <v>7688</v>
      </c>
      <c r="D22" t="s">
        <v>7671</v>
      </c>
      <c r="E22" t="s">
        <v>396</v>
      </c>
      <c r="F22" s="19" t="s">
        <v>7921</v>
      </c>
      <c r="G22" s="1">
        <v>3244.5</v>
      </c>
      <c r="H22" t="s">
        <v>111</v>
      </c>
      <c r="I22" t="s">
        <v>7922</v>
      </c>
      <c r="K22" t="s">
        <v>1629</v>
      </c>
    </row>
    <row r="23" spans="1:11" x14ac:dyDescent="0.3">
      <c r="A23" s="49">
        <v>125012076</v>
      </c>
      <c r="B23">
        <v>125011961</v>
      </c>
      <c r="C23" s="5" t="s">
        <v>7688</v>
      </c>
      <c r="D23" s="1" t="s">
        <v>7827</v>
      </c>
      <c r="E23" t="s">
        <v>1742</v>
      </c>
      <c r="F23" t="s">
        <v>7923</v>
      </c>
      <c r="G23" s="1">
        <v>78781.5</v>
      </c>
      <c r="H23" t="s">
        <v>7329</v>
      </c>
      <c r="I23" t="s">
        <v>7924</v>
      </c>
      <c r="K23" t="s">
        <v>1629</v>
      </c>
    </row>
    <row r="24" spans="1:11" x14ac:dyDescent="0.3">
      <c r="A24" s="49">
        <v>125011907</v>
      </c>
      <c r="B24">
        <v>125011962</v>
      </c>
      <c r="C24" s="5" t="s">
        <v>7688</v>
      </c>
      <c r="D24" t="s">
        <v>7671</v>
      </c>
      <c r="E24" t="s">
        <v>396</v>
      </c>
      <c r="F24" s="19" t="s">
        <v>7683</v>
      </c>
      <c r="G24" s="1">
        <v>112.7</v>
      </c>
      <c r="H24" t="s">
        <v>111</v>
      </c>
      <c r="I24" t="s">
        <v>7925</v>
      </c>
      <c r="K24" t="s">
        <v>1629</v>
      </c>
    </row>
    <row r="25" spans="1:11" x14ac:dyDescent="0.3">
      <c r="A25" s="49">
        <v>125012077</v>
      </c>
      <c r="B25">
        <v>125011963</v>
      </c>
      <c r="C25" s="5" t="s">
        <v>7688</v>
      </c>
      <c r="D25" s="1" t="s">
        <v>289</v>
      </c>
      <c r="E25" t="s">
        <v>290</v>
      </c>
      <c r="F25" t="s">
        <v>7926</v>
      </c>
      <c r="G25" s="1">
        <v>3443.48</v>
      </c>
      <c r="H25" t="s">
        <v>111</v>
      </c>
      <c r="I25" t="s">
        <v>7927</v>
      </c>
      <c r="K25" t="s">
        <v>1629</v>
      </c>
    </row>
    <row r="26" spans="1:11" x14ac:dyDescent="0.3">
      <c r="A26" s="49">
        <v>125012078</v>
      </c>
      <c r="B26">
        <v>125011964</v>
      </c>
      <c r="C26" s="5" t="s">
        <v>7688</v>
      </c>
      <c r="D26" s="1" t="s">
        <v>7831</v>
      </c>
      <c r="E26" t="s">
        <v>348</v>
      </c>
      <c r="F26" t="s">
        <v>7928</v>
      </c>
      <c r="G26" s="1">
        <v>6932.63</v>
      </c>
      <c r="H26" t="s">
        <v>28</v>
      </c>
      <c r="I26" t="s">
        <v>7929</v>
      </c>
      <c r="K26" t="s">
        <v>1629</v>
      </c>
    </row>
    <row r="27" spans="1:11" x14ac:dyDescent="0.3">
      <c r="A27" s="49">
        <v>125012079</v>
      </c>
      <c r="B27">
        <v>125011965</v>
      </c>
      <c r="C27" s="5" t="s">
        <v>7688</v>
      </c>
      <c r="D27" t="s">
        <v>581</v>
      </c>
      <c r="E27" t="s">
        <v>576</v>
      </c>
      <c r="F27">
        <v>122503946</v>
      </c>
      <c r="G27" s="1">
        <v>46.2</v>
      </c>
      <c r="H27" t="s">
        <v>111</v>
      </c>
      <c r="I27">
        <v>125012079</v>
      </c>
      <c r="K27" t="s">
        <v>1629</v>
      </c>
    </row>
    <row r="28" spans="1:11" x14ac:dyDescent="0.3">
      <c r="A28" s="49">
        <v>125012082</v>
      </c>
      <c r="B28">
        <v>125011966</v>
      </c>
      <c r="C28" s="5" t="s">
        <v>7688</v>
      </c>
      <c r="D28" t="s">
        <v>260</v>
      </c>
      <c r="E28" t="s">
        <v>261</v>
      </c>
      <c r="F28" s="19" t="s">
        <v>7930</v>
      </c>
      <c r="G28" s="1">
        <v>52.5</v>
      </c>
      <c r="H28" t="s">
        <v>28</v>
      </c>
      <c r="I28">
        <v>125012082</v>
      </c>
      <c r="K28" t="s">
        <v>1629</v>
      </c>
    </row>
    <row r="29" spans="1:11" x14ac:dyDescent="0.3">
      <c r="A29" s="49">
        <v>125012083</v>
      </c>
      <c r="B29">
        <v>125011967</v>
      </c>
      <c r="C29" s="5" t="s">
        <v>7688</v>
      </c>
      <c r="D29" s="1" t="s">
        <v>581</v>
      </c>
      <c r="E29" t="s">
        <v>576</v>
      </c>
      <c r="F29">
        <v>122503971</v>
      </c>
      <c r="G29" s="1">
        <v>434.7</v>
      </c>
      <c r="H29" t="s">
        <v>111</v>
      </c>
      <c r="I29" t="s">
        <v>7931</v>
      </c>
      <c r="K29" t="s">
        <v>1629</v>
      </c>
    </row>
    <row r="30" spans="1:11" x14ac:dyDescent="0.3">
      <c r="A30" s="49">
        <v>125012084</v>
      </c>
      <c r="B30">
        <v>125011968</v>
      </c>
      <c r="C30" s="5" t="s">
        <v>7688</v>
      </c>
      <c r="D30" s="1" t="s">
        <v>7846</v>
      </c>
      <c r="E30" t="s">
        <v>306</v>
      </c>
      <c r="F30" s="19" t="s">
        <v>7932</v>
      </c>
      <c r="G30" s="1">
        <v>214.2</v>
      </c>
      <c r="H30" t="s">
        <v>28</v>
      </c>
      <c r="I30">
        <v>125012084</v>
      </c>
      <c r="K30" t="s">
        <v>1629</v>
      </c>
    </row>
    <row r="31" spans="1:11" x14ac:dyDescent="0.3">
      <c r="A31" s="49">
        <v>125012085</v>
      </c>
      <c r="B31">
        <v>125011969</v>
      </c>
      <c r="C31" s="5" t="s">
        <v>7688</v>
      </c>
      <c r="D31" t="s">
        <v>7425</v>
      </c>
      <c r="E31" t="s">
        <v>24</v>
      </c>
      <c r="F31" s="19" t="s">
        <v>7933</v>
      </c>
      <c r="G31" s="1">
        <v>2100</v>
      </c>
      <c r="H31" t="s">
        <v>28</v>
      </c>
      <c r="I31">
        <v>125012085</v>
      </c>
      <c r="K31" t="s">
        <v>1629</v>
      </c>
    </row>
    <row r="32" spans="1:11" x14ac:dyDescent="0.3">
      <c r="A32" s="49">
        <v>125012086</v>
      </c>
      <c r="B32">
        <v>125011970</v>
      </c>
      <c r="C32" s="5" t="s">
        <v>7688</v>
      </c>
      <c r="D32" s="1" t="s">
        <v>120</v>
      </c>
      <c r="E32" t="s">
        <v>115</v>
      </c>
      <c r="F32" t="s">
        <v>7934</v>
      </c>
      <c r="G32" s="1">
        <v>19329.45</v>
      </c>
      <c r="H32" t="s">
        <v>32</v>
      </c>
      <c r="I32" t="s">
        <v>7935</v>
      </c>
      <c r="K32" t="s">
        <v>1629</v>
      </c>
    </row>
    <row r="33" spans="1:11" x14ac:dyDescent="0.3">
      <c r="A33" s="49">
        <v>125012087</v>
      </c>
      <c r="B33">
        <v>125011971</v>
      </c>
      <c r="C33" s="5" t="s">
        <v>7688</v>
      </c>
      <c r="D33" s="1" t="s">
        <v>7852</v>
      </c>
      <c r="E33" t="s">
        <v>166</v>
      </c>
      <c r="F33" s="19">
        <v>4224</v>
      </c>
      <c r="G33" s="1">
        <v>5276.25</v>
      </c>
      <c r="H33" t="s">
        <v>29</v>
      </c>
      <c r="I33">
        <v>125012087</v>
      </c>
      <c r="K33" t="s">
        <v>1629</v>
      </c>
    </row>
    <row r="34" spans="1:11" x14ac:dyDescent="0.3">
      <c r="A34" s="49">
        <v>125012088</v>
      </c>
      <c r="B34">
        <v>125011972</v>
      </c>
      <c r="C34" s="5" t="s">
        <v>7688</v>
      </c>
      <c r="D34" s="1" t="s">
        <v>7432</v>
      </c>
      <c r="E34" t="s">
        <v>267</v>
      </c>
      <c r="F34">
        <v>24013</v>
      </c>
      <c r="G34" s="1">
        <v>1353.98</v>
      </c>
      <c r="H34" t="s">
        <v>29</v>
      </c>
      <c r="I34" t="s">
        <v>7936</v>
      </c>
      <c r="K34" t="s">
        <v>1629</v>
      </c>
    </row>
    <row r="35" spans="1:11" x14ac:dyDescent="0.3">
      <c r="A35" s="49">
        <v>125012089</v>
      </c>
      <c r="B35">
        <v>125011973</v>
      </c>
      <c r="C35" s="5" t="s">
        <v>7688</v>
      </c>
      <c r="D35" t="s">
        <v>7855</v>
      </c>
      <c r="E35" t="s">
        <v>79</v>
      </c>
      <c r="F35" t="s">
        <v>7937</v>
      </c>
      <c r="G35" s="1">
        <v>1696.74</v>
      </c>
      <c r="H35" t="s">
        <v>111</v>
      </c>
      <c r="I35" t="s">
        <v>7938</v>
      </c>
      <c r="K35" t="s">
        <v>1629</v>
      </c>
    </row>
    <row r="36" spans="1:11" x14ac:dyDescent="0.3">
      <c r="A36" s="49">
        <v>125012090</v>
      </c>
      <c r="B36">
        <v>125011974</v>
      </c>
      <c r="C36" s="5" t="s">
        <v>7688</v>
      </c>
      <c r="D36" t="s">
        <v>9</v>
      </c>
      <c r="E36" t="s">
        <v>10</v>
      </c>
      <c r="F36" t="s">
        <v>7350</v>
      </c>
      <c r="G36" s="1">
        <v>162</v>
      </c>
      <c r="H36" t="s">
        <v>26</v>
      </c>
      <c r="I36">
        <v>125012090</v>
      </c>
      <c r="K36" t="s">
        <v>1629</v>
      </c>
    </row>
    <row r="37" spans="1:11" x14ac:dyDescent="0.3">
      <c r="A37" s="49">
        <v>125012091</v>
      </c>
      <c r="B37">
        <v>125011975</v>
      </c>
      <c r="C37" s="5" t="s">
        <v>7688</v>
      </c>
      <c r="D37" s="1" t="s">
        <v>7419</v>
      </c>
      <c r="E37" t="s">
        <v>167</v>
      </c>
      <c r="F37" t="s">
        <v>7348</v>
      </c>
      <c r="G37" s="1">
        <v>89</v>
      </c>
      <c r="H37" t="s">
        <v>111</v>
      </c>
      <c r="I37" t="s">
        <v>7939</v>
      </c>
      <c r="K37" t="s">
        <v>1629</v>
      </c>
    </row>
    <row r="38" spans="1:11" x14ac:dyDescent="0.3">
      <c r="A38" s="49">
        <v>125012093</v>
      </c>
      <c r="B38">
        <v>125011977</v>
      </c>
      <c r="C38" s="5" t="s">
        <v>7688</v>
      </c>
      <c r="D38" t="s">
        <v>9</v>
      </c>
      <c r="E38" t="s">
        <v>10</v>
      </c>
      <c r="F38" t="s">
        <v>7350</v>
      </c>
      <c r="G38" s="1">
        <v>389</v>
      </c>
      <c r="H38" t="s">
        <v>26</v>
      </c>
      <c r="I38" t="s">
        <v>7940</v>
      </c>
      <c r="K38" t="s">
        <v>1629</v>
      </c>
    </row>
    <row r="39" spans="1:11" x14ac:dyDescent="0.3">
      <c r="A39" s="49">
        <v>125012094</v>
      </c>
      <c r="B39">
        <v>125011978</v>
      </c>
      <c r="C39" s="5" t="s">
        <v>7688</v>
      </c>
      <c r="D39" t="s">
        <v>7869</v>
      </c>
      <c r="E39" t="s">
        <v>208</v>
      </c>
      <c r="F39" s="19" t="s">
        <v>7941</v>
      </c>
      <c r="G39" s="1">
        <v>1352.19</v>
      </c>
      <c r="H39" t="s">
        <v>111</v>
      </c>
      <c r="I39" t="s">
        <v>7942</v>
      </c>
      <c r="K39" t="s">
        <v>1629</v>
      </c>
    </row>
    <row r="40" spans="1:11" x14ac:dyDescent="0.3">
      <c r="A40" s="49">
        <v>125012095</v>
      </c>
      <c r="B40">
        <v>125011979</v>
      </c>
      <c r="C40" s="5" t="s">
        <v>7688</v>
      </c>
      <c r="D40" t="s">
        <v>363</v>
      </c>
      <c r="E40" t="s">
        <v>364</v>
      </c>
      <c r="F40" t="s">
        <v>7943</v>
      </c>
      <c r="G40" s="1">
        <v>1427.76</v>
      </c>
      <c r="H40" t="s">
        <v>573</v>
      </c>
      <c r="I40" t="s">
        <v>7944</v>
      </c>
      <c r="K40" t="s">
        <v>1629</v>
      </c>
    </row>
    <row r="41" spans="1:11" x14ac:dyDescent="0.3">
      <c r="A41" s="49">
        <v>125012096</v>
      </c>
      <c r="B41">
        <v>125011980</v>
      </c>
      <c r="C41" s="5" t="s">
        <v>7688</v>
      </c>
      <c r="D41" s="1" t="s">
        <v>363</v>
      </c>
      <c r="E41" t="s">
        <v>364</v>
      </c>
      <c r="F41" t="s">
        <v>7945</v>
      </c>
      <c r="G41" s="1">
        <v>774.9</v>
      </c>
      <c r="H41" t="s">
        <v>573</v>
      </c>
      <c r="I41">
        <v>125012096</v>
      </c>
      <c r="K41" t="s">
        <v>1629</v>
      </c>
    </row>
    <row r="42" spans="1:11" x14ac:dyDescent="0.3">
      <c r="A42" s="49">
        <v>125012097</v>
      </c>
      <c r="B42">
        <v>125011981</v>
      </c>
      <c r="C42" s="5" t="s">
        <v>7688</v>
      </c>
      <c r="D42" s="1" t="s">
        <v>363</v>
      </c>
      <c r="E42" t="s">
        <v>364</v>
      </c>
      <c r="F42" t="s">
        <v>7946</v>
      </c>
      <c r="G42" s="1">
        <v>300.87</v>
      </c>
      <c r="H42" t="s">
        <v>573</v>
      </c>
      <c r="I42" t="s">
        <v>7947</v>
      </c>
      <c r="K42" t="s">
        <v>1629</v>
      </c>
    </row>
    <row r="43" spans="1:11" x14ac:dyDescent="0.3">
      <c r="A43" s="49">
        <v>125012098</v>
      </c>
      <c r="B43">
        <v>125011982</v>
      </c>
      <c r="C43" s="5" t="s">
        <v>7688</v>
      </c>
      <c r="D43" t="s">
        <v>363</v>
      </c>
      <c r="E43" t="s">
        <v>364</v>
      </c>
      <c r="F43" t="s">
        <v>7948</v>
      </c>
      <c r="G43" s="1">
        <v>140.43</v>
      </c>
      <c r="H43" t="s">
        <v>573</v>
      </c>
      <c r="I43" t="s">
        <v>7949</v>
      </c>
      <c r="K43" t="s">
        <v>1629</v>
      </c>
    </row>
    <row r="44" spans="1:11" x14ac:dyDescent="0.3">
      <c r="A44" s="49">
        <v>125012102</v>
      </c>
      <c r="B44">
        <v>125011984</v>
      </c>
      <c r="C44" s="5" t="s">
        <v>7688</v>
      </c>
      <c r="D44" s="1" t="s">
        <v>7354</v>
      </c>
      <c r="E44" t="s">
        <v>7353</v>
      </c>
      <c r="F44">
        <v>67305</v>
      </c>
      <c r="G44" s="1">
        <v>18130.86</v>
      </c>
      <c r="H44" t="s">
        <v>32</v>
      </c>
      <c r="I44" t="s">
        <v>7950</v>
      </c>
      <c r="K44" t="s">
        <v>1629</v>
      </c>
    </row>
    <row r="45" spans="1:11" x14ac:dyDescent="0.3">
      <c r="A45" s="49">
        <v>125012103</v>
      </c>
      <c r="B45">
        <v>125011985</v>
      </c>
      <c r="C45" s="5" t="s">
        <v>7688</v>
      </c>
      <c r="D45" s="1" t="s">
        <v>7354</v>
      </c>
      <c r="E45" t="s">
        <v>7353</v>
      </c>
      <c r="F45" t="s">
        <v>7951</v>
      </c>
      <c r="G45" s="1">
        <v>3136.88</v>
      </c>
      <c r="H45" t="s">
        <v>32</v>
      </c>
      <c r="I45" t="s">
        <v>7952</v>
      </c>
      <c r="K45" t="s">
        <v>1629</v>
      </c>
    </row>
    <row r="46" spans="1:11" x14ac:dyDescent="0.3">
      <c r="A46" s="49">
        <v>125012104</v>
      </c>
      <c r="B46">
        <v>125011986</v>
      </c>
      <c r="C46" s="5" t="s">
        <v>7688</v>
      </c>
      <c r="D46" s="1" t="s">
        <v>7894</v>
      </c>
      <c r="E46" t="s">
        <v>343</v>
      </c>
      <c r="F46">
        <v>19543</v>
      </c>
      <c r="G46" s="1">
        <v>621.6</v>
      </c>
      <c r="H46" t="s">
        <v>33</v>
      </c>
      <c r="I46" t="s">
        <v>7953</v>
      </c>
      <c r="K46" t="s">
        <v>1629</v>
      </c>
    </row>
    <row r="47" spans="1:11" x14ac:dyDescent="0.3">
      <c r="A47" s="49">
        <v>125012106</v>
      </c>
      <c r="B47">
        <v>125011988</v>
      </c>
      <c r="C47" s="5" t="s">
        <v>7688</v>
      </c>
      <c r="D47" s="1" t="s">
        <v>7869</v>
      </c>
      <c r="E47" t="s">
        <v>208</v>
      </c>
      <c r="F47" t="s">
        <v>7941</v>
      </c>
      <c r="G47" s="1">
        <v>1259.79</v>
      </c>
      <c r="H47" t="s">
        <v>111</v>
      </c>
      <c r="I47" t="s">
        <v>7954</v>
      </c>
      <c r="K47" t="s">
        <v>1629</v>
      </c>
    </row>
    <row r="48" spans="1:11" x14ac:dyDescent="0.3">
      <c r="A48" s="49">
        <v>125012107</v>
      </c>
      <c r="B48">
        <v>125011989</v>
      </c>
      <c r="C48" s="5" t="s">
        <v>7688</v>
      </c>
      <c r="D48" t="s">
        <v>157</v>
      </c>
      <c r="E48" t="s">
        <v>158</v>
      </c>
      <c r="F48">
        <v>25958</v>
      </c>
      <c r="G48" s="1">
        <v>0</v>
      </c>
      <c r="H48" t="s">
        <v>30</v>
      </c>
      <c r="I48">
        <v>125012107</v>
      </c>
      <c r="K48" t="s">
        <v>1629</v>
      </c>
    </row>
    <row r="49" spans="1:11" x14ac:dyDescent="0.3">
      <c r="A49" s="49">
        <v>125012108</v>
      </c>
      <c r="B49">
        <v>125011990</v>
      </c>
      <c r="C49" s="5" t="s">
        <v>7688</v>
      </c>
      <c r="D49" s="1" t="s">
        <v>7671</v>
      </c>
      <c r="E49" t="s">
        <v>396</v>
      </c>
      <c r="F49" t="s">
        <v>7918</v>
      </c>
      <c r="G49" s="1">
        <v>2342.7399999999998</v>
      </c>
      <c r="H49" t="s">
        <v>111</v>
      </c>
      <c r="I49" t="s">
        <v>7955</v>
      </c>
      <c r="K49" t="s">
        <v>1629</v>
      </c>
    </row>
    <row r="50" spans="1:11" x14ac:dyDescent="0.3">
      <c r="A50" s="49">
        <v>125012110</v>
      </c>
      <c r="B50">
        <v>125011991</v>
      </c>
      <c r="C50" s="5" t="s">
        <v>7688</v>
      </c>
      <c r="D50" s="1" t="s">
        <v>7898</v>
      </c>
      <c r="E50" t="s">
        <v>185</v>
      </c>
      <c r="F50" t="s">
        <v>7956</v>
      </c>
      <c r="G50" s="1">
        <v>2436</v>
      </c>
      <c r="H50" t="s">
        <v>28</v>
      </c>
      <c r="I50">
        <v>125012110</v>
      </c>
      <c r="K50" t="s">
        <v>1629</v>
      </c>
    </row>
    <row r="51" spans="1:11" x14ac:dyDescent="0.3">
      <c r="A51" s="49">
        <v>125012111</v>
      </c>
      <c r="B51">
        <v>125011992</v>
      </c>
      <c r="C51" s="5" t="s">
        <v>7688</v>
      </c>
      <c r="D51" s="1" t="s">
        <v>8101</v>
      </c>
      <c r="E51" t="s">
        <v>311</v>
      </c>
      <c r="F51" t="s">
        <v>8364</v>
      </c>
      <c r="G51" s="1">
        <v>57.75</v>
      </c>
      <c r="H51" t="s">
        <v>29</v>
      </c>
      <c r="I51">
        <v>125012111</v>
      </c>
      <c r="K51" t="s">
        <v>1629</v>
      </c>
    </row>
    <row r="52" spans="1:11" x14ac:dyDescent="0.3">
      <c r="A52" s="49">
        <v>125012112</v>
      </c>
      <c r="B52">
        <v>125011993</v>
      </c>
      <c r="C52" s="5" t="s">
        <v>7688</v>
      </c>
      <c r="D52" s="1" t="s">
        <v>7413</v>
      </c>
      <c r="E52" t="s">
        <v>191</v>
      </c>
      <c r="F52">
        <v>12227</v>
      </c>
      <c r="G52" s="1">
        <v>660.45</v>
      </c>
      <c r="H52" t="s">
        <v>38</v>
      </c>
      <c r="I52">
        <v>125012112</v>
      </c>
      <c r="K52" t="s">
        <v>1629</v>
      </c>
    </row>
    <row r="53" spans="1:11" x14ac:dyDescent="0.3">
      <c r="A53" s="49">
        <v>125012113</v>
      </c>
      <c r="B53">
        <v>125011994</v>
      </c>
      <c r="C53" s="5" t="s">
        <v>7688</v>
      </c>
      <c r="D53" t="s">
        <v>8103</v>
      </c>
      <c r="E53" t="s">
        <v>355</v>
      </c>
      <c r="F53">
        <v>896</v>
      </c>
      <c r="G53" s="1">
        <v>5507.09</v>
      </c>
      <c r="H53" t="s">
        <v>27</v>
      </c>
      <c r="I53" t="s">
        <v>8365</v>
      </c>
      <c r="K53" t="s">
        <v>1629</v>
      </c>
    </row>
    <row r="54" spans="1:11" x14ac:dyDescent="0.3">
      <c r="A54" s="49">
        <v>125012116</v>
      </c>
      <c r="B54">
        <v>125011995</v>
      </c>
      <c r="C54" s="5" t="s">
        <v>7688</v>
      </c>
      <c r="D54" s="1" t="s">
        <v>7843</v>
      </c>
      <c r="E54" t="s">
        <v>7766</v>
      </c>
      <c r="F54" t="s">
        <v>7963</v>
      </c>
      <c r="G54" s="1">
        <v>21956.45</v>
      </c>
      <c r="H54" t="s">
        <v>28</v>
      </c>
      <c r="I54" t="s">
        <v>8366</v>
      </c>
      <c r="K54" t="s">
        <v>1629</v>
      </c>
    </row>
    <row r="55" spans="1:11" x14ac:dyDescent="0.3">
      <c r="A55" s="49">
        <v>125012120</v>
      </c>
      <c r="B55">
        <v>125011996</v>
      </c>
      <c r="C55" s="5" t="s">
        <v>7688</v>
      </c>
      <c r="D55" s="1" t="s">
        <v>7655</v>
      </c>
      <c r="E55" t="s">
        <v>1554</v>
      </c>
      <c r="F55" t="s">
        <v>7663</v>
      </c>
      <c r="G55" s="1">
        <v>30905.37</v>
      </c>
      <c r="H55" t="s">
        <v>28</v>
      </c>
      <c r="I55" t="s">
        <v>8367</v>
      </c>
      <c r="K55" t="s">
        <v>1629</v>
      </c>
    </row>
    <row r="56" spans="1:11" x14ac:dyDescent="0.3">
      <c r="A56" s="49">
        <v>125012121</v>
      </c>
      <c r="B56">
        <v>125011997</v>
      </c>
      <c r="C56" s="5" t="s">
        <v>7688</v>
      </c>
      <c r="D56" s="1" t="s">
        <v>7420</v>
      </c>
      <c r="E56" t="s">
        <v>230</v>
      </c>
      <c r="F56" t="s">
        <v>8368</v>
      </c>
      <c r="G56" s="1">
        <v>2047.5</v>
      </c>
      <c r="H56" t="s">
        <v>29</v>
      </c>
      <c r="I56">
        <v>125012121</v>
      </c>
      <c r="K56" t="s">
        <v>1629</v>
      </c>
    </row>
    <row r="57" spans="1:11" x14ac:dyDescent="0.3">
      <c r="A57" s="49">
        <v>125012122</v>
      </c>
      <c r="B57">
        <v>125011998</v>
      </c>
      <c r="C57" s="5" t="s">
        <v>7688</v>
      </c>
      <c r="D57" t="s">
        <v>260</v>
      </c>
      <c r="E57" t="s">
        <v>261</v>
      </c>
      <c r="F57" t="s">
        <v>8369</v>
      </c>
      <c r="G57" s="1">
        <v>987</v>
      </c>
      <c r="H57" t="s">
        <v>28</v>
      </c>
      <c r="I57" t="s">
        <v>8370</v>
      </c>
      <c r="K57" t="s">
        <v>1629</v>
      </c>
    </row>
    <row r="58" spans="1:11" x14ac:dyDescent="0.3">
      <c r="A58" s="49">
        <v>125012123</v>
      </c>
      <c r="B58">
        <v>125011999</v>
      </c>
      <c r="C58" s="5" t="s">
        <v>7688</v>
      </c>
      <c r="D58" t="s">
        <v>7413</v>
      </c>
      <c r="E58" t="s">
        <v>191</v>
      </c>
      <c r="F58">
        <v>12238</v>
      </c>
      <c r="G58" s="1">
        <v>377.69</v>
      </c>
      <c r="H58" t="s">
        <v>38</v>
      </c>
      <c r="I58" t="s">
        <v>8371</v>
      </c>
      <c r="K58" t="s">
        <v>1629</v>
      </c>
    </row>
    <row r="59" spans="1:11" x14ac:dyDescent="0.3">
      <c r="A59" s="49">
        <v>125012124</v>
      </c>
      <c r="B59">
        <v>125012000</v>
      </c>
      <c r="C59" s="5" t="s">
        <v>7688</v>
      </c>
      <c r="D59" t="s">
        <v>363</v>
      </c>
      <c r="E59" t="s">
        <v>364</v>
      </c>
      <c r="F59" t="s">
        <v>8372</v>
      </c>
      <c r="G59" s="1">
        <v>1232.6199999999999</v>
      </c>
      <c r="H59" t="s">
        <v>573</v>
      </c>
      <c r="I59" t="s">
        <v>8373</v>
      </c>
      <c r="K59" t="s">
        <v>1629</v>
      </c>
    </row>
    <row r="60" spans="1:11" x14ac:dyDescent="0.3">
      <c r="A60" s="49">
        <v>125012125</v>
      </c>
      <c r="B60">
        <v>125012001</v>
      </c>
      <c r="C60" s="5" t="s">
        <v>7965</v>
      </c>
      <c r="D60" t="s">
        <v>8146</v>
      </c>
      <c r="E60" t="s">
        <v>8077</v>
      </c>
      <c r="F60" t="s">
        <v>8374</v>
      </c>
      <c r="G60" s="1">
        <v>1115</v>
      </c>
      <c r="H60" t="s">
        <v>7327</v>
      </c>
      <c r="I60" t="s">
        <v>8375</v>
      </c>
      <c r="K60" t="s">
        <v>1629</v>
      </c>
    </row>
    <row r="61" spans="1:11" x14ac:dyDescent="0.3">
      <c r="A61" s="49">
        <v>125012128</v>
      </c>
      <c r="B61">
        <v>125012004</v>
      </c>
      <c r="C61" s="5" t="s">
        <v>7965</v>
      </c>
      <c r="D61" t="s">
        <v>8150</v>
      </c>
      <c r="E61" t="s">
        <v>448</v>
      </c>
      <c r="F61" t="s">
        <v>8376</v>
      </c>
      <c r="G61" s="1">
        <v>5103</v>
      </c>
      <c r="H61" t="s">
        <v>28</v>
      </c>
      <c r="I61">
        <v>125012128</v>
      </c>
      <c r="K61" t="s">
        <v>1629</v>
      </c>
    </row>
    <row r="62" spans="1:11" x14ac:dyDescent="0.3">
      <c r="A62" s="49">
        <v>125012129</v>
      </c>
      <c r="B62">
        <v>125012005</v>
      </c>
      <c r="C62" s="5" t="s">
        <v>7965</v>
      </c>
      <c r="D62" t="s">
        <v>7354</v>
      </c>
      <c r="E62" t="s">
        <v>7353</v>
      </c>
      <c r="F62">
        <v>67305</v>
      </c>
      <c r="G62" s="1">
        <v>301.36</v>
      </c>
      <c r="H62" t="s">
        <v>32</v>
      </c>
      <c r="I62">
        <v>125012129</v>
      </c>
      <c r="K62" t="s">
        <v>1629</v>
      </c>
    </row>
    <row r="63" spans="1:11" x14ac:dyDescent="0.3">
      <c r="A63" s="49">
        <v>125012131</v>
      </c>
      <c r="B63">
        <v>125012006</v>
      </c>
      <c r="C63" s="5" t="s">
        <v>7965</v>
      </c>
      <c r="D63" s="1" t="s">
        <v>7898</v>
      </c>
      <c r="E63" t="s">
        <v>185</v>
      </c>
      <c r="F63" t="s">
        <v>8377</v>
      </c>
      <c r="G63" s="1">
        <v>1085.23</v>
      </c>
      <c r="H63" t="s">
        <v>28</v>
      </c>
      <c r="I63" t="s">
        <v>8378</v>
      </c>
      <c r="K63" t="s">
        <v>1629</v>
      </c>
    </row>
    <row r="64" spans="1:11" x14ac:dyDescent="0.3">
      <c r="A64" s="49">
        <v>125012132</v>
      </c>
      <c r="B64">
        <v>125012007</v>
      </c>
      <c r="C64" s="5" t="s">
        <v>7965</v>
      </c>
      <c r="D64" s="1" t="s">
        <v>8153</v>
      </c>
      <c r="E64" t="s">
        <v>452</v>
      </c>
      <c r="F64" t="s">
        <v>8379</v>
      </c>
      <c r="G64" s="1">
        <v>17112.38</v>
      </c>
      <c r="H64" t="s">
        <v>7340</v>
      </c>
      <c r="I64" t="s">
        <v>8380</v>
      </c>
      <c r="K64" t="s">
        <v>1629</v>
      </c>
    </row>
    <row r="65" spans="1:11" x14ac:dyDescent="0.3">
      <c r="A65" s="49">
        <v>125012133</v>
      </c>
      <c r="B65">
        <v>125012008</v>
      </c>
      <c r="C65" s="5" t="s">
        <v>7965</v>
      </c>
      <c r="D65" t="s">
        <v>8153</v>
      </c>
      <c r="E65" t="s">
        <v>452</v>
      </c>
      <c r="F65" t="s">
        <v>8381</v>
      </c>
      <c r="G65" s="1">
        <v>2663.09</v>
      </c>
      <c r="H65" t="s">
        <v>7340</v>
      </c>
      <c r="I65" t="s">
        <v>8382</v>
      </c>
      <c r="K65" t="s">
        <v>1629</v>
      </c>
    </row>
    <row r="66" spans="1:11" x14ac:dyDescent="0.3">
      <c r="A66" s="49">
        <v>125012134</v>
      </c>
      <c r="B66">
        <v>125012009</v>
      </c>
      <c r="C66" s="5" t="s">
        <v>7965</v>
      </c>
      <c r="D66" t="s">
        <v>8153</v>
      </c>
      <c r="E66" t="s">
        <v>452</v>
      </c>
      <c r="F66" t="s">
        <v>8383</v>
      </c>
      <c r="G66" s="1">
        <v>12632.56</v>
      </c>
      <c r="H66" t="s">
        <v>7340</v>
      </c>
      <c r="I66" t="s">
        <v>8384</v>
      </c>
      <c r="K66" t="s">
        <v>1629</v>
      </c>
    </row>
    <row r="67" spans="1:11" x14ac:dyDescent="0.3">
      <c r="A67" s="49">
        <v>125012135</v>
      </c>
      <c r="B67">
        <v>125012010</v>
      </c>
      <c r="C67" s="5" t="s">
        <v>7965</v>
      </c>
      <c r="D67" t="s">
        <v>8179</v>
      </c>
      <c r="E67" t="s">
        <v>371</v>
      </c>
      <c r="F67" t="s">
        <v>8385</v>
      </c>
      <c r="G67" s="1">
        <v>13431.8</v>
      </c>
      <c r="H67" t="s">
        <v>7340</v>
      </c>
      <c r="I67" t="s">
        <v>8386</v>
      </c>
      <c r="K67" t="s">
        <v>1629</v>
      </c>
    </row>
    <row r="68" spans="1:11" x14ac:dyDescent="0.3">
      <c r="A68" s="49">
        <v>125012136</v>
      </c>
      <c r="B68">
        <v>125012011</v>
      </c>
      <c r="C68" s="5" t="s">
        <v>7965</v>
      </c>
      <c r="D68" s="1" t="s">
        <v>9</v>
      </c>
      <c r="E68" t="s">
        <v>10</v>
      </c>
      <c r="F68" t="s">
        <v>7348</v>
      </c>
      <c r="G68" s="1">
        <v>167</v>
      </c>
      <c r="H68" t="s">
        <v>26</v>
      </c>
      <c r="I68">
        <v>125012136</v>
      </c>
      <c r="K68" t="s">
        <v>1629</v>
      </c>
    </row>
    <row r="69" spans="1:11" x14ac:dyDescent="0.3">
      <c r="A69" s="49">
        <v>125012137</v>
      </c>
      <c r="B69">
        <v>125012012</v>
      </c>
      <c r="C69" s="5" t="s">
        <v>7965</v>
      </c>
      <c r="D69" s="1" t="s">
        <v>8181</v>
      </c>
      <c r="E69" t="s">
        <v>405</v>
      </c>
      <c r="F69">
        <v>3355</v>
      </c>
      <c r="G69" s="1">
        <v>1230.68</v>
      </c>
      <c r="H69" t="s">
        <v>28</v>
      </c>
      <c r="I69">
        <v>125012137</v>
      </c>
      <c r="K69" t="s">
        <v>1629</v>
      </c>
    </row>
    <row r="70" spans="1:11" x14ac:dyDescent="0.3">
      <c r="A70" s="49">
        <v>125012138</v>
      </c>
      <c r="B70">
        <v>125012013</v>
      </c>
      <c r="C70" s="5" t="s">
        <v>7965</v>
      </c>
      <c r="D70" t="s">
        <v>8181</v>
      </c>
      <c r="E70" t="s">
        <v>405</v>
      </c>
      <c r="F70">
        <v>3391</v>
      </c>
      <c r="G70" s="1">
        <v>10233.83</v>
      </c>
      <c r="H70" t="s">
        <v>28</v>
      </c>
      <c r="I70" t="s">
        <v>8387</v>
      </c>
      <c r="K70" t="s">
        <v>1629</v>
      </c>
    </row>
    <row r="71" spans="1:11" x14ac:dyDescent="0.3">
      <c r="A71" s="49">
        <v>125012139</v>
      </c>
      <c r="B71">
        <v>125012014</v>
      </c>
      <c r="C71" s="5" t="s">
        <v>7965</v>
      </c>
      <c r="D71" t="s">
        <v>8185</v>
      </c>
      <c r="E71" t="s">
        <v>198</v>
      </c>
      <c r="F71" s="19">
        <v>102502329</v>
      </c>
      <c r="G71" s="1">
        <v>105.28</v>
      </c>
      <c r="H71" t="s">
        <v>111</v>
      </c>
      <c r="I71">
        <v>125012139</v>
      </c>
      <c r="K71" t="s">
        <v>1629</v>
      </c>
    </row>
    <row r="72" spans="1:11" x14ac:dyDescent="0.3">
      <c r="A72" s="49">
        <v>125012140</v>
      </c>
      <c r="B72">
        <v>125012015</v>
      </c>
      <c r="C72" s="5" t="s">
        <v>7965</v>
      </c>
      <c r="D72" t="s">
        <v>8187</v>
      </c>
      <c r="E72" t="s">
        <v>87</v>
      </c>
      <c r="F72" t="s">
        <v>8388</v>
      </c>
      <c r="G72" s="1">
        <v>1590.1</v>
      </c>
      <c r="H72" t="s">
        <v>27</v>
      </c>
      <c r="I72" t="s">
        <v>8389</v>
      </c>
      <c r="K72" t="s">
        <v>1629</v>
      </c>
    </row>
    <row r="73" spans="1:11" x14ac:dyDescent="0.3">
      <c r="A73" s="49">
        <v>125012141</v>
      </c>
      <c r="B73">
        <v>125012016</v>
      </c>
      <c r="C73" s="5" t="s">
        <v>7965</v>
      </c>
      <c r="D73" t="s">
        <v>8191</v>
      </c>
      <c r="E73" t="s">
        <v>568</v>
      </c>
      <c r="F73" t="s">
        <v>8390</v>
      </c>
      <c r="G73" s="1">
        <v>227.54</v>
      </c>
      <c r="H73" t="s">
        <v>27</v>
      </c>
      <c r="I73" t="s">
        <v>8391</v>
      </c>
      <c r="K73" t="s">
        <v>1629</v>
      </c>
    </row>
    <row r="74" spans="1:11" x14ac:dyDescent="0.3">
      <c r="A74" s="49">
        <v>125012142</v>
      </c>
      <c r="B74">
        <v>125012017</v>
      </c>
      <c r="C74" s="5" t="s">
        <v>7965</v>
      </c>
      <c r="D74" t="s">
        <v>363</v>
      </c>
      <c r="E74" t="s">
        <v>364</v>
      </c>
      <c r="F74" t="s">
        <v>8392</v>
      </c>
      <c r="G74" s="1">
        <v>892.5</v>
      </c>
      <c r="H74" t="s">
        <v>573</v>
      </c>
      <c r="I74">
        <v>125012142</v>
      </c>
      <c r="K74" t="s">
        <v>1629</v>
      </c>
    </row>
    <row r="75" spans="1:11" x14ac:dyDescent="0.3">
      <c r="A75" s="49">
        <v>125012144</v>
      </c>
      <c r="B75">
        <v>125012019</v>
      </c>
      <c r="C75" s="5" t="s">
        <v>7965</v>
      </c>
      <c r="D75" t="s">
        <v>7414</v>
      </c>
      <c r="E75" t="s">
        <v>1508</v>
      </c>
      <c r="F75" t="s">
        <v>8393</v>
      </c>
      <c r="G75" s="1">
        <v>3434.13</v>
      </c>
      <c r="H75" t="s">
        <v>28</v>
      </c>
      <c r="I75" t="s">
        <v>8394</v>
      </c>
      <c r="K75" t="s">
        <v>1629</v>
      </c>
    </row>
    <row r="76" spans="1:11" x14ac:dyDescent="0.3">
      <c r="A76" s="49">
        <v>525000447</v>
      </c>
      <c r="B76">
        <v>525000936</v>
      </c>
      <c r="C76" s="5" t="s">
        <v>7965</v>
      </c>
      <c r="D76" t="s">
        <v>7355</v>
      </c>
      <c r="E76" t="s">
        <v>1576</v>
      </c>
      <c r="F76" t="s">
        <v>8395</v>
      </c>
      <c r="G76" s="1">
        <v>11870</v>
      </c>
      <c r="H76" t="s">
        <v>40</v>
      </c>
      <c r="I76" t="s">
        <v>8396</v>
      </c>
      <c r="K76" t="s">
        <v>1629</v>
      </c>
    </row>
    <row r="77" spans="1:11" x14ac:dyDescent="0.3">
      <c r="A77" s="49">
        <v>525000445</v>
      </c>
      <c r="B77">
        <v>525000937</v>
      </c>
      <c r="C77" s="5" t="s">
        <v>7965</v>
      </c>
      <c r="D77" s="1" t="s">
        <v>8397</v>
      </c>
      <c r="E77" t="s">
        <v>2300</v>
      </c>
      <c r="F77" t="s">
        <v>8398</v>
      </c>
      <c r="G77" s="1">
        <v>13776</v>
      </c>
      <c r="H77" t="s">
        <v>40</v>
      </c>
      <c r="I77" t="s">
        <v>8399</v>
      </c>
      <c r="K77" t="s">
        <v>1629</v>
      </c>
    </row>
    <row r="78" spans="1:11" x14ac:dyDescent="0.3">
      <c r="A78" s="49">
        <v>125012145</v>
      </c>
      <c r="B78">
        <v>125012020</v>
      </c>
      <c r="C78" s="5" t="s">
        <v>7965</v>
      </c>
      <c r="D78" s="1" t="s">
        <v>8195</v>
      </c>
      <c r="E78" t="s">
        <v>530</v>
      </c>
      <c r="F78" t="s">
        <v>7662</v>
      </c>
      <c r="G78" s="1">
        <v>0</v>
      </c>
      <c r="H78" t="s">
        <v>28</v>
      </c>
      <c r="I78">
        <v>125012145</v>
      </c>
      <c r="K78" t="s">
        <v>1629</v>
      </c>
    </row>
    <row r="79" spans="1:11" x14ac:dyDescent="0.3">
      <c r="A79" s="49">
        <v>125012146</v>
      </c>
      <c r="B79">
        <v>125012021</v>
      </c>
      <c r="C79" s="5" t="s">
        <v>7965</v>
      </c>
      <c r="D79" s="1" t="s">
        <v>7831</v>
      </c>
      <c r="E79" t="s">
        <v>348</v>
      </c>
      <c r="F79" t="s">
        <v>8400</v>
      </c>
      <c r="G79" s="1">
        <v>281.39999999999998</v>
      </c>
      <c r="H79" t="s">
        <v>28</v>
      </c>
      <c r="I79">
        <v>125012146</v>
      </c>
      <c r="K79" t="s">
        <v>1629</v>
      </c>
    </row>
    <row r="80" spans="1:11" x14ac:dyDescent="0.3">
      <c r="A80" s="49">
        <v>125012147</v>
      </c>
      <c r="B80">
        <v>125012022</v>
      </c>
      <c r="C80" s="5" t="s">
        <v>7965</v>
      </c>
      <c r="D80" t="s">
        <v>7435</v>
      </c>
      <c r="E80" t="s">
        <v>92</v>
      </c>
      <c r="F80" t="s">
        <v>8401</v>
      </c>
      <c r="G80" s="1">
        <v>16037.44</v>
      </c>
      <c r="H80" t="s">
        <v>28</v>
      </c>
      <c r="I80" t="s">
        <v>8402</v>
      </c>
      <c r="K80" t="s">
        <v>1629</v>
      </c>
    </row>
    <row r="81" spans="1:11" x14ac:dyDescent="0.3">
      <c r="A81" s="49">
        <v>125012149</v>
      </c>
      <c r="B81">
        <v>125012023</v>
      </c>
      <c r="C81" s="5" t="s">
        <v>7965</v>
      </c>
      <c r="D81" t="s">
        <v>7896</v>
      </c>
      <c r="E81" t="s">
        <v>395</v>
      </c>
      <c r="F81" t="s">
        <v>7964</v>
      </c>
      <c r="G81" s="1">
        <v>182.74</v>
      </c>
      <c r="H81" t="s">
        <v>26</v>
      </c>
      <c r="I81" t="s">
        <v>8403</v>
      </c>
      <c r="K81" t="s">
        <v>1629</v>
      </c>
    </row>
    <row r="82" spans="1:11" x14ac:dyDescent="0.3">
      <c r="A82" s="49">
        <v>125012150</v>
      </c>
      <c r="B82">
        <v>125012024</v>
      </c>
      <c r="C82" s="5" t="s">
        <v>7965</v>
      </c>
      <c r="D82" t="s">
        <v>8199</v>
      </c>
      <c r="E82" t="s">
        <v>4928</v>
      </c>
      <c r="F82">
        <v>14408</v>
      </c>
      <c r="G82" s="1">
        <v>367.5</v>
      </c>
      <c r="H82" t="s">
        <v>39</v>
      </c>
      <c r="I82" t="s">
        <v>8404</v>
      </c>
      <c r="K82" t="s">
        <v>1629</v>
      </c>
    </row>
    <row r="83" spans="1:11" x14ac:dyDescent="0.3">
      <c r="A83" s="49">
        <v>125012151</v>
      </c>
      <c r="B83">
        <v>125012025</v>
      </c>
      <c r="C83" s="5" t="s">
        <v>7965</v>
      </c>
      <c r="D83" t="s">
        <v>8202</v>
      </c>
      <c r="E83" t="s">
        <v>8075</v>
      </c>
      <c r="F83" t="s">
        <v>8405</v>
      </c>
      <c r="G83" s="1">
        <v>4671.57</v>
      </c>
      <c r="H83" t="s">
        <v>7340</v>
      </c>
      <c r="I83" t="s">
        <v>8406</v>
      </c>
      <c r="K83" t="s">
        <v>1629</v>
      </c>
    </row>
    <row r="84" spans="1:11" x14ac:dyDescent="0.3">
      <c r="A84" s="49">
        <v>125012152</v>
      </c>
      <c r="B84">
        <v>125012026</v>
      </c>
      <c r="C84" s="5" t="s">
        <v>7965</v>
      </c>
      <c r="D84" t="s">
        <v>8221</v>
      </c>
      <c r="E84" t="s">
        <v>8096</v>
      </c>
      <c r="F84" t="s">
        <v>8407</v>
      </c>
      <c r="G84" s="1">
        <v>14128.44</v>
      </c>
      <c r="H84" t="s">
        <v>39</v>
      </c>
      <c r="I84" t="s">
        <v>8408</v>
      </c>
      <c r="K84" t="s">
        <v>1629</v>
      </c>
    </row>
    <row r="85" spans="1:11" x14ac:dyDescent="0.3">
      <c r="A85" s="49">
        <v>125012153</v>
      </c>
      <c r="B85">
        <v>125012027</v>
      </c>
      <c r="C85" s="5" t="s">
        <v>7965</v>
      </c>
      <c r="D85" s="1" t="s">
        <v>7414</v>
      </c>
      <c r="E85" t="s">
        <v>1508</v>
      </c>
      <c r="F85" t="s">
        <v>8409</v>
      </c>
      <c r="G85" s="1">
        <v>3807.21</v>
      </c>
      <c r="H85" t="s">
        <v>28</v>
      </c>
      <c r="I85" t="s">
        <v>8410</v>
      </c>
      <c r="K85" t="s">
        <v>1629</v>
      </c>
    </row>
    <row r="86" spans="1:11" x14ac:dyDescent="0.3">
      <c r="A86" s="49">
        <v>125012155</v>
      </c>
      <c r="B86">
        <v>125012028</v>
      </c>
      <c r="C86" s="5" t="s">
        <v>7965</v>
      </c>
      <c r="D86" s="1" t="s">
        <v>7671</v>
      </c>
      <c r="E86" t="s">
        <v>396</v>
      </c>
      <c r="F86">
        <v>6503</v>
      </c>
      <c r="G86" s="1">
        <v>639.71</v>
      </c>
      <c r="H86" t="s">
        <v>111</v>
      </c>
      <c r="I86" t="s">
        <v>8411</v>
      </c>
      <c r="K86" t="s">
        <v>1629</v>
      </c>
    </row>
    <row r="87" spans="1:11" x14ac:dyDescent="0.3">
      <c r="A87" s="49">
        <v>125012156</v>
      </c>
      <c r="B87">
        <v>125012029</v>
      </c>
      <c r="C87" s="5" t="s">
        <v>7965</v>
      </c>
      <c r="D87" t="s">
        <v>7413</v>
      </c>
      <c r="E87" t="s">
        <v>191</v>
      </c>
      <c r="F87">
        <v>12154</v>
      </c>
      <c r="G87" s="1">
        <v>531.29999999999995</v>
      </c>
      <c r="H87" t="s">
        <v>38</v>
      </c>
      <c r="I87">
        <v>125012156</v>
      </c>
      <c r="K87" t="s">
        <v>1629</v>
      </c>
    </row>
    <row r="88" spans="1:11" x14ac:dyDescent="0.3">
      <c r="A88" s="49">
        <v>125012166</v>
      </c>
      <c r="B88">
        <v>125012030</v>
      </c>
      <c r="C88" s="5" t="s">
        <v>7965</v>
      </c>
      <c r="D88" t="s">
        <v>7390</v>
      </c>
      <c r="E88" t="s">
        <v>163</v>
      </c>
      <c r="F88">
        <v>16441</v>
      </c>
      <c r="G88" s="1">
        <v>1974.21</v>
      </c>
      <c r="H88" t="s">
        <v>28</v>
      </c>
      <c r="I88" t="s">
        <v>8412</v>
      </c>
      <c r="K88" t="s">
        <v>1629</v>
      </c>
    </row>
    <row r="89" spans="1:11" x14ac:dyDescent="0.3">
      <c r="A89" s="49">
        <v>125012167</v>
      </c>
      <c r="B89">
        <v>125012031</v>
      </c>
      <c r="C89" s="5" t="s">
        <v>7965</v>
      </c>
      <c r="D89" s="1" t="s">
        <v>7414</v>
      </c>
      <c r="E89" t="s">
        <v>1508</v>
      </c>
      <c r="F89" t="s">
        <v>8361</v>
      </c>
      <c r="G89" s="1">
        <v>1366.77</v>
      </c>
      <c r="H89" t="s">
        <v>28</v>
      </c>
      <c r="I89" t="s">
        <v>8413</v>
      </c>
      <c r="K89" t="s">
        <v>1629</v>
      </c>
    </row>
    <row r="90" spans="1:11" x14ac:dyDescent="0.3">
      <c r="A90" s="49">
        <v>125012168</v>
      </c>
      <c r="B90">
        <v>125012032</v>
      </c>
      <c r="C90" s="5" t="s">
        <v>7965</v>
      </c>
      <c r="D90" s="1" t="s">
        <v>8228</v>
      </c>
      <c r="E90" t="s">
        <v>8071</v>
      </c>
      <c r="F90">
        <v>2394</v>
      </c>
      <c r="G90" s="1">
        <v>2362.5</v>
      </c>
      <c r="H90" t="s">
        <v>28</v>
      </c>
      <c r="I90" t="s">
        <v>8414</v>
      </c>
      <c r="K90" t="s">
        <v>1629</v>
      </c>
    </row>
    <row r="91" spans="1:11" x14ac:dyDescent="0.3">
      <c r="A91" s="49">
        <v>125012170</v>
      </c>
      <c r="B91">
        <v>125012033</v>
      </c>
      <c r="C91" s="5" t="s">
        <v>7965</v>
      </c>
      <c r="D91" t="s">
        <v>501</v>
      </c>
      <c r="E91" t="s">
        <v>502</v>
      </c>
      <c r="F91" t="s">
        <v>8415</v>
      </c>
      <c r="G91" s="1">
        <v>109.59</v>
      </c>
      <c r="H91" t="s">
        <v>28</v>
      </c>
      <c r="I91" t="s">
        <v>8416</v>
      </c>
      <c r="K91" t="s">
        <v>1629</v>
      </c>
    </row>
    <row r="92" spans="1:11" x14ac:dyDescent="0.3">
      <c r="A92" s="49">
        <v>125012171</v>
      </c>
      <c r="B92">
        <v>125012034</v>
      </c>
      <c r="C92" s="5" t="s">
        <v>7965</v>
      </c>
      <c r="D92" s="1" t="s">
        <v>8230</v>
      </c>
      <c r="E92" t="s">
        <v>7973</v>
      </c>
      <c r="F92" t="s">
        <v>8417</v>
      </c>
      <c r="G92" s="1">
        <v>236.25</v>
      </c>
      <c r="H92" t="s">
        <v>28</v>
      </c>
      <c r="I92">
        <v>125012171</v>
      </c>
      <c r="K92" t="s">
        <v>1629</v>
      </c>
    </row>
    <row r="93" spans="1:11" x14ac:dyDescent="0.3">
      <c r="A93" s="49">
        <v>125012172</v>
      </c>
      <c r="B93">
        <v>125012035</v>
      </c>
      <c r="C93" s="5" t="s">
        <v>7965</v>
      </c>
      <c r="D93" s="1" t="s">
        <v>7413</v>
      </c>
      <c r="E93" t="s">
        <v>191</v>
      </c>
      <c r="F93">
        <v>11912</v>
      </c>
      <c r="G93" s="1">
        <v>15.75</v>
      </c>
      <c r="H93" t="s">
        <v>38</v>
      </c>
      <c r="I93">
        <v>125012172</v>
      </c>
      <c r="K93" t="s">
        <v>1629</v>
      </c>
    </row>
    <row r="94" spans="1:11" x14ac:dyDescent="0.3">
      <c r="A94" s="49">
        <v>125012173</v>
      </c>
      <c r="B94">
        <v>125012036</v>
      </c>
      <c r="C94" s="5" t="s">
        <v>7965</v>
      </c>
      <c r="D94" s="1" t="s">
        <v>7413</v>
      </c>
      <c r="E94" t="s">
        <v>191</v>
      </c>
      <c r="F94">
        <v>11913</v>
      </c>
      <c r="G94" s="1">
        <v>15.75</v>
      </c>
      <c r="H94" t="s">
        <v>38</v>
      </c>
      <c r="I94">
        <v>125012173</v>
      </c>
      <c r="K94" t="s">
        <v>1629</v>
      </c>
    </row>
    <row r="95" spans="1:11" x14ac:dyDescent="0.3">
      <c r="A95" s="49">
        <v>125012174</v>
      </c>
      <c r="B95">
        <v>125012037</v>
      </c>
      <c r="C95" s="5" t="s">
        <v>7965</v>
      </c>
      <c r="D95" s="1" t="s">
        <v>7413</v>
      </c>
      <c r="E95" t="s">
        <v>191</v>
      </c>
      <c r="F95">
        <v>11909</v>
      </c>
      <c r="G95" s="1">
        <v>147</v>
      </c>
      <c r="H95" t="s">
        <v>38</v>
      </c>
      <c r="I95">
        <v>125012174</v>
      </c>
      <c r="K95" t="s">
        <v>1629</v>
      </c>
    </row>
    <row r="96" spans="1:11" x14ac:dyDescent="0.3">
      <c r="A96" s="49">
        <v>125012175</v>
      </c>
      <c r="B96">
        <v>125012038</v>
      </c>
      <c r="C96" s="5" t="s">
        <v>7965</v>
      </c>
      <c r="D96" s="1" t="s">
        <v>8232</v>
      </c>
      <c r="E96" t="s">
        <v>1019</v>
      </c>
      <c r="F96" t="s">
        <v>8418</v>
      </c>
      <c r="G96" s="1">
        <v>4698.75</v>
      </c>
      <c r="H96" t="s">
        <v>44</v>
      </c>
      <c r="I96">
        <v>125012175</v>
      </c>
      <c r="K96" t="s">
        <v>1629</v>
      </c>
    </row>
    <row r="97" spans="1:11" x14ac:dyDescent="0.3">
      <c r="A97" s="49">
        <v>125012176</v>
      </c>
      <c r="B97">
        <v>125012039</v>
      </c>
      <c r="C97" s="5" t="s">
        <v>7965</v>
      </c>
      <c r="D97" t="s">
        <v>8228</v>
      </c>
      <c r="E97" t="s">
        <v>8071</v>
      </c>
      <c r="F97">
        <v>2405</v>
      </c>
      <c r="G97" s="1">
        <v>420</v>
      </c>
      <c r="H97" t="s">
        <v>28</v>
      </c>
      <c r="I97">
        <v>125012176</v>
      </c>
      <c r="K97" t="s">
        <v>1629</v>
      </c>
    </row>
    <row r="98" spans="1:11" x14ac:dyDescent="0.3">
      <c r="A98" s="49">
        <v>125012178</v>
      </c>
      <c r="B98">
        <v>125012041</v>
      </c>
      <c r="C98" s="5" t="s">
        <v>7965</v>
      </c>
      <c r="D98" s="1" t="s">
        <v>363</v>
      </c>
      <c r="E98" t="s">
        <v>364</v>
      </c>
      <c r="F98" t="s">
        <v>7946</v>
      </c>
      <c r="G98" s="1">
        <v>90.11</v>
      </c>
      <c r="H98" t="s">
        <v>573</v>
      </c>
      <c r="I98" t="s">
        <v>8419</v>
      </c>
      <c r="K98" t="s">
        <v>1629</v>
      </c>
    </row>
    <row r="99" spans="1:11" x14ac:dyDescent="0.3">
      <c r="A99" s="49">
        <v>125012179</v>
      </c>
      <c r="B99">
        <v>125012042</v>
      </c>
      <c r="C99" s="5" t="s">
        <v>7965</v>
      </c>
      <c r="D99" s="1" t="s">
        <v>8235</v>
      </c>
      <c r="E99" t="s">
        <v>553</v>
      </c>
      <c r="F99" t="s">
        <v>8420</v>
      </c>
      <c r="G99" s="1">
        <v>1234.82</v>
      </c>
      <c r="H99" t="s">
        <v>111</v>
      </c>
      <c r="I99" t="s">
        <v>8421</v>
      </c>
      <c r="K99" t="s">
        <v>1629</v>
      </c>
    </row>
    <row r="100" spans="1:11" x14ac:dyDescent="0.3">
      <c r="A100" s="49">
        <v>125012180</v>
      </c>
      <c r="B100">
        <v>125012043</v>
      </c>
      <c r="C100" s="5" t="s">
        <v>7965</v>
      </c>
      <c r="D100" s="1" t="s">
        <v>8235</v>
      </c>
      <c r="E100" t="s">
        <v>553</v>
      </c>
      <c r="F100" t="s">
        <v>8422</v>
      </c>
      <c r="G100" s="1">
        <v>594.54999999999995</v>
      </c>
      <c r="H100" t="s">
        <v>111</v>
      </c>
      <c r="I100" t="s">
        <v>8423</v>
      </c>
      <c r="K100" t="s">
        <v>1629</v>
      </c>
    </row>
    <row r="101" spans="1:11" x14ac:dyDescent="0.3">
      <c r="A101" s="49">
        <v>125012181</v>
      </c>
      <c r="B101">
        <v>125012044</v>
      </c>
      <c r="C101" s="5" t="s">
        <v>7965</v>
      </c>
      <c r="D101" s="1" t="s">
        <v>8238</v>
      </c>
      <c r="E101" t="s">
        <v>347</v>
      </c>
      <c r="F101" t="s">
        <v>8424</v>
      </c>
      <c r="G101" s="1">
        <v>1070.3599999999999</v>
      </c>
      <c r="H101" t="s">
        <v>38</v>
      </c>
      <c r="I101">
        <v>125012181</v>
      </c>
      <c r="K101" t="s">
        <v>1629</v>
      </c>
    </row>
    <row r="102" spans="1:11" x14ac:dyDescent="0.3">
      <c r="A102" s="49">
        <v>125012182</v>
      </c>
      <c r="B102">
        <v>125012045</v>
      </c>
      <c r="C102" s="5" t="s">
        <v>7965</v>
      </c>
      <c r="D102" t="s">
        <v>8240</v>
      </c>
      <c r="E102" t="s">
        <v>436</v>
      </c>
      <c r="F102" t="s">
        <v>8425</v>
      </c>
      <c r="G102" s="1">
        <v>18900</v>
      </c>
      <c r="H102" t="s">
        <v>7340</v>
      </c>
      <c r="I102" t="s">
        <v>8426</v>
      </c>
      <c r="K102" t="s">
        <v>1629</v>
      </c>
    </row>
    <row r="103" spans="1:11" x14ac:dyDescent="0.3">
      <c r="A103" s="49">
        <v>125012183</v>
      </c>
      <c r="B103">
        <v>125012046</v>
      </c>
      <c r="C103" s="5" t="s">
        <v>7965</v>
      </c>
      <c r="D103" s="1" t="s">
        <v>260</v>
      </c>
      <c r="E103" t="s">
        <v>261</v>
      </c>
      <c r="F103" s="19" t="s">
        <v>8427</v>
      </c>
      <c r="G103" s="1">
        <v>5712.21</v>
      </c>
      <c r="H103" t="s">
        <v>28</v>
      </c>
      <c r="I103" t="s">
        <v>8428</v>
      </c>
      <c r="K103" t="s">
        <v>1629</v>
      </c>
    </row>
    <row r="104" spans="1:11" x14ac:dyDescent="0.3">
      <c r="A104" s="49">
        <v>125012185</v>
      </c>
      <c r="B104">
        <v>125012048</v>
      </c>
      <c r="C104" s="5" t="s">
        <v>7965</v>
      </c>
      <c r="D104" s="1" t="s">
        <v>260</v>
      </c>
      <c r="E104" t="s">
        <v>261</v>
      </c>
      <c r="F104" t="s">
        <v>8429</v>
      </c>
      <c r="G104" s="1">
        <v>422.52</v>
      </c>
      <c r="H104" t="s">
        <v>28</v>
      </c>
      <c r="I104" t="s">
        <v>8430</v>
      </c>
      <c r="K104" t="s">
        <v>1629</v>
      </c>
    </row>
    <row r="105" spans="1:11" x14ac:dyDescent="0.3">
      <c r="A105" s="49">
        <v>125012186</v>
      </c>
      <c r="B105">
        <v>125012049</v>
      </c>
      <c r="C105" s="5" t="s">
        <v>7965</v>
      </c>
      <c r="D105" s="1" t="s">
        <v>9</v>
      </c>
      <c r="E105" t="s">
        <v>10</v>
      </c>
      <c r="F105" t="s">
        <v>7348</v>
      </c>
      <c r="G105" s="1">
        <v>1018</v>
      </c>
      <c r="H105" t="s">
        <v>26</v>
      </c>
      <c r="I105">
        <v>125012186</v>
      </c>
      <c r="K105" t="s">
        <v>1629</v>
      </c>
    </row>
    <row r="106" spans="1:11" x14ac:dyDescent="0.3">
      <c r="A106" s="49">
        <v>125012187</v>
      </c>
      <c r="B106">
        <v>125012050</v>
      </c>
      <c r="C106" s="5" t="s">
        <v>7965</v>
      </c>
      <c r="D106" t="s">
        <v>260</v>
      </c>
      <c r="E106" t="s">
        <v>261</v>
      </c>
      <c r="F106" s="19" t="s">
        <v>8431</v>
      </c>
      <c r="G106" s="1">
        <v>525</v>
      </c>
      <c r="H106" t="s">
        <v>28</v>
      </c>
      <c r="I106">
        <v>125012187</v>
      </c>
      <c r="K106" t="s">
        <v>1629</v>
      </c>
    </row>
    <row r="107" spans="1:11" x14ac:dyDescent="0.3">
      <c r="A107" s="49">
        <v>125012188</v>
      </c>
      <c r="B107">
        <v>125012051</v>
      </c>
      <c r="C107" s="5" t="s">
        <v>7965</v>
      </c>
      <c r="D107" t="s">
        <v>9</v>
      </c>
      <c r="E107" t="s">
        <v>10</v>
      </c>
      <c r="F107" t="s">
        <v>7350</v>
      </c>
      <c r="G107" s="1">
        <v>55</v>
      </c>
      <c r="H107" t="s">
        <v>26</v>
      </c>
      <c r="I107" t="s">
        <v>8432</v>
      </c>
      <c r="K107" t="s">
        <v>1629</v>
      </c>
    </row>
    <row r="108" spans="1:11" x14ac:dyDescent="0.3">
      <c r="A108" s="49">
        <v>125012189</v>
      </c>
      <c r="B108">
        <v>125012052</v>
      </c>
      <c r="C108" s="5" t="s">
        <v>7965</v>
      </c>
      <c r="D108" s="1" t="s">
        <v>8250</v>
      </c>
      <c r="E108" t="s">
        <v>176</v>
      </c>
      <c r="F108">
        <v>8753</v>
      </c>
      <c r="G108" s="1">
        <v>299.44</v>
      </c>
      <c r="H108" t="s">
        <v>33</v>
      </c>
      <c r="I108" t="s">
        <v>8433</v>
      </c>
      <c r="K108" t="s">
        <v>1629</v>
      </c>
    </row>
    <row r="109" spans="1:11" x14ac:dyDescent="0.3">
      <c r="A109" s="49">
        <v>125012190</v>
      </c>
      <c r="B109">
        <v>125012053</v>
      </c>
      <c r="C109" t="s">
        <v>7965</v>
      </c>
      <c r="D109" s="1" t="s">
        <v>7414</v>
      </c>
      <c r="E109" t="s">
        <v>1508</v>
      </c>
      <c r="F109" t="s">
        <v>8393</v>
      </c>
      <c r="G109" s="1">
        <v>4512.32</v>
      </c>
      <c r="H109" t="s">
        <v>28</v>
      </c>
      <c r="I109" t="s">
        <v>8434</v>
      </c>
      <c r="K109" t="s">
        <v>1629</v>
      </c>
    </row>
    <row r="110" spans="1:11" x14ac:dyDescent="0.3">
      <c r="A110" s="49">
        <v>125012191</v>
      </c>
      <c r="B110">
        <v>125012054</v>
      </c>
      <c r="C110" t="s">
        <v>7965</v>
      </c>
      <c r="D110" t="s">
        <v>8253</v>
      </c>
      <c r="E110" t="s">
        <v>1632</v>
      </c>
      <c r="F110">
        <v>122500711</v>
      </c>
      <c r="G110" s="1">
        <v>1975.82</v>
      </c>
      <c r="H110" t="s">
        <v>28</v>
      </c>
      <c r="I110" t="s">
        <v>8435</v>
      </c>
      <c r="K110" t="s">
        <v>1629</v>
      </c>
    </row>
    <row r="111" spans="1:11" x14ac:dyDescent="0.3">
      <c r="A111" s="49">
        <v>125012192</v>
      </c>
      <c r="B111">
        <v>125012055</v>
      </c>
      <c r="C111" t="s">
        <v>7965</v>
      </c>
      <c r="D111" t="s">
        <v>7656</v>
      </c>
      <c r="E111" t="s">
        <v>549</v>
      </c>
      <c r="F111" t="s">
        <v>8436</v>
      </c>
      <c r="G111" s="1">
        <v>179.07</v>
      </c>
      <c r="H111" t="s">
        <v>111</v>
      </c>
      <c r="I111" t="s">
        <v>8437</v>
      </c>
      <c r="K111" t="s">
        <v>1629</v>
      </c>
    </row>
    <row r="112" spans="1:11" x14ac:dyDescent="0.3">
      <c r="A112" s="49">
        <v>125012193</v>
      </c>
      <c r="B112">
        <v>125012056</v>
      </c>
      <c r="C112" t="s">
        <v>7965</v>
      </c>
      <c r="D112" t="s">
        <v>7414</v>
      </c>
      <c r="E112" t="s">
        <v>1508</v>
      </c>
      <c r="F112" t="s">
        <v>8409</v>
      </c>
      <c r="G112" s="1">
        <v>1987.72</v>
      </c>
      <c r="H112" t="s">
        <v>28</v>
      </c>
      <c r="I112" t="s">
        <v>8438</v>
      </c>
      <c r="K112" t="s">
        <v>1629</v>
      </c>
    </row>
    <row r="113" spans="1:11" x14ac:dyDescent="0.3">
      <c r="A113" s="49">
        <v>125012194</v>
      </c>
      <c r="B113">
        <v>125012057</v>
      </c>
      <c r="C113" t="s">
        <v>7965</v>
      </c>
      <c r="D113" t="s">
        <v>8232</v>
      </c>
      <c r="E113" t="s">
        <v>1019</v>
      </c>
      <c r="F113" t="s">
        <v>8418</v>
      </c>
      <c r="G113" s="1">
        <v>3003</v>
      </c>
      <c r="H113" t="s">
        <v>44</v>
      </c>
      <c r="I113">
        <v>125012194</v>
      </c>
      <c r="K113" t="s">
        <v>1629</v>
      </c>
    </row>
    <row r="114" spans="1:11" x14ac:dyDescent="0.3">
      <c r="A114" s="49">
        <v>125012195</v>
      </c>
      <c r="B114">
        <v>125012058</v>
      </c>
      <c r="C114" t="s">
        <v>7965</v>
      </c>
      <c r="D114" t="s">
        <v>8259</v>
      </c>
      <c r="E114" t="s">
        <v>1605</v>
      </c>
      <c r="F114" t="s">
        <v>8439</v>
      </c>
      <c r="G114" s="1">
        <v>551.25</v>
      </c>
      <c r="H114" t="s">
        <v>39</v>
      </c>
      <c r="I114">
        <v>125012195</v>
      </c>
      <c r="K114" t="s">
        <v>1629</v>
      </c>
    </row>
    <row r="115" spans="1:11" x14ac:dyDescent="0.3">
      <c r="A115" s="49">
        <v>125012197</v>
      </c>
      <c r="B115">
        <v>125012059</v>
      </c>
      <c r="C115" t="s">
        <v>7965</v>
      </c>
      <c r="D115" s="1" t="s">
        <v>581</v>
      </c>
      <c r="E115" t="s">
        <v>576</v>
      </c>
      <c r="F115">
        <v>122503645</v>
      </c>
      <c r="G115" s="1">
        <v>1272.92</v>
      </c>
      <c r="H115" t="s">
        <v>111</v>
      </c>
      <c r="I115" t="s">
        <v>8440</v>
      </c>
      <c r="K115" t="s">
        <v>1629</v>
      </c>
    </row>
    <row r="116" spans="1:11" x14ac:dyDescent="0.3">
      <c r="A116" s="49">
        <v>125012198</v>
      </c>
      <c r="B116">
        <v>125012060</v>
      </c>
      <c r="C116" t="s">
        <v>7965</v>
      </c>
      <c r="D116" t="s">
        <v>581</v>
      </c>
      <c r="E116" t="s">
        <v>576</v>
      </c>
      <c r="F116">
        <v>122503938</v>
      </c>
      <c r="G116" s="1">
        <v>3199.05</v>
      </c>
      <c r="H116" t="s">
        <v>111</v>
      </c>
      <c r="I116" t="s">
        <v>8441</v>
      </c>
      <c r="K116" t="s">
        <v>1629</v>
      </c>
    </row>
    <row r="117" spans="1:11" x14ac:dyDescent="0.3">
      <c r="A117" s="49">
        <v>125012199</v>
      </c>
      <c r="B117">
        <v>125012061</v>
      </c>
      <c r="C117" t="s">
        <v>7965</v>
      </c>
      <c r="D117" t="s">
        <v>8230</v>
      </c>
      <c r="E117" t="s">
        <v>7973</v>
      </c>
      <c r="F117" t="s">
        <v>8442</v>
      </c>
      <c r="G117" s="1">
        <v>1434.51</v>
      </c>
      <c r="H117" t="s">
        <v>28</v>
      </c>
      <c r="I117">
        <v>125012199</v>
      </c>
      <c r="K117" t="s">
        <v>1629</v>
      </c>
    </row>
    <row r="118" spans="1:11" x14ac:dyDescent="0.3">
      <c r="A118" s="49">
        <v>125012196</v>
      </c>
      <c r="B118">
        <v>125012062</v>
      </c>
      <c r="C118" t="s">
        <v>7965</v>
      </c>
      <c r="D118" t="s">
        <v>8202</v>
      </c>
      <c r="E118" t="s">
        <v>8075</v>
      </c>
      <c r="F118" t="s">
        <v>8405</v>
      </c>
      <c r="G118" s="1">
        <v>298.99</v>
      </c>
      <c r="H118" t="s">
        <v>7340</v>
      </c>
      <c r="I118">
        <v>125012196</v>
      </c>
      <c r="K118" t="s">
        <v>1629</v>
      </c>
    </row>
    <row r="119" spans="1:11" x14ac:dyDescent="0.3">
      <c r="A119" s="49">
        <v>125012202</v>
      </c>
      <c r="B119">
        <v>125012063</v>
      </c>
      <c r="C119" t="s">
        <v>7965</v>
      </c>
      <c r="D119" t="s">
        <v>120</v>
      </c>
      <c r="E119" t="s">
        <v>115</v>
      </c>
      <c r="F119" t="s">
        <v>8443</v>
      </c>
      <c r="G119" s="1">
        <v>2047.5</v>
      </c>
      <c r="H119" t="s">
        <v>32</v>
      </c>
      <c r="I119">
        <v>125012202</v>
      </c>
      <c r="K119" t="s">
        <v>1629</v>
      </c>
    </row>
    <row r="120" spans="1:11" x14ac:dyDescent="0.3">
      <c r="A120" s="49">
        <v>125012203</v>
      </c>
      <c r="B120">
        <v>125012064</v>
      </c>
      <c r="C120" t="s">
        <v>7965</v>
      </c>
      <c r="D120" t="s">
        <v>8269</v>
      </c>
      <c r="E120" t="s">
        <v>1711</v>
      </c>
      <c r="F120" t="s">
        <v>8444</v>
      </c>
      <c r="G120" s="1">
        <v>6090</v>
      </c>
      <c r="H120" t="s">
        <v>7340</v>
      </c>
      <c r="I120" t="s">
        <v>8445</v>
      </c>
      <c r="K120" t="s">
        <v>1629</v>
      </c>
    </row>
    <row r="121" spans="1:11" x14ac:dyDescent="0.3">
      <c r="A121" s="49">
        <v>125012204</v>
      </c>
      <c r="B121">
        <v>125012065</v>
      </c>
      <c r="C121" t="s">
        <v>7965</v>
      </c>
      <c r="D121" t="s">
        <v>8270</v>
      </c>
      <c r="E121" t="s">
        <v>217</v>
      </c>
      <c r="F121" t="s">
        <v>8446</v>
      </c>
      <c r="G121" s="1">
        <v>2940</v>
      </c>
      <c r="H121" t="s">
        <v>111</v>
      </c>
      <c r="I121">
        <v>125012204</v>
      </c>
      <c r="K121" t="s">
        <v>1629</v>
      </c>
    </row>
    <row r="122" spans="1:11" x14ac:dyDescent="0.3">
      <c r="A122" s="49">
        <v>125012205</v>
      </c>
      <c r="B122">
        <v>125012066</v>
      </c>
      <c r="C122" t="s">
        <v>7965</v>
      </c>
      <c r="D122" s="1" t="s">
        <v>7785</v>
      </c>
      <c r="E122" t="s">
        <v>352</v>
      </c>
      <c r="F122" t="s">
        <v>8447</v>
      </c>
      <c r="G122" s="1">
        <v>335.48</v>
      </c>
      <c r="H122" t="s">
        <v>28</v>
      </c>
      <c r="I122">
        <v>125012205</v>
      </c>
      <c r="K122" t="s">
        <v>1629</v>
      </c>
    </row>
    <row r="123" spans="1:11" x14ac:dyDescent="0.3">
      <c r="A123" s="49">
        <v>125012206</v>
      </c>
      <c r="B123">
        <v>125012067</v>
      </c>
      <c r="C123" t="s">
        <v>7965</v>
      </c>
      <c r="D123" t="s">
        <v>8273</v>
      </c>
      <c r="E123" t="s">
        <v>8079</v>
      </c>
      <c r="F123" t="s">
        <v>8448</v>
      </c>
      <c r="G123" s="1">
        <v>8209.76</v>
      </c>
      <c r="H123" t="s">
        <v>7329</v>
      </c>
      <c r="I123" t="s">
        <v>8449</v>
      </c>
      <c r="K123" t="s">
        <v>1629</v>
      </c>
    </row>
    <row r="124" spans="1:11" x14ac:dyDescent="0.3">
      <c r="A124" s="49">
        <v>125012207</v>
      </c>
      <c r="B124">
        <v>125012068</v>
      </c>
      <c r="C124" t="s">
        <v>7965</v>
      </c>
      <c r="D124" s="1" t="s">
        <v>8302</v>
      </c>
      <c r="E124" t="s">
        <v>110</v>
      </c>
      <c r="F124">
        <v>30419</v>
      </c>
      <c r="G124" s="1">
        <v>504</v>
      </c>
      <c r="H124" t="s">
        <v>111</v>
      </c>
      <c r="I124">
        <v>125012207</v>
      </c>
      <c r="K124" t="s">
        <v>1629</v>
      </c>
    </row>
    <row r="125" spans="1:11" x14ac:dyDescent="0.3">
      <c r="A125" s="49">
        <v>125012208</v>
      </c>
      <c r="B125">
        <v>125012069</v>
      </c>
      <c r="C125" t="s">
        <v>7965</v>
      </c>
      <c r="D125" s="1" t="s">
        <v>120</v>
      </c>
      <c r="E125" t="s">
        <v>115</v>
      </c>
      <c r="F125" t="s">
        <v>8450</v>
      </c>
      <c r="G125" s="1">
        <v>761.04</v>
      </c>
      <c r="H125" t="s">
        <v>32</v>
      </c>
      <c r="I125" t="s">
        <v>8451</v>
      </c>
      <c r="K125" t="s">
        <v>1629</v>
      </c>
    </row>
    <row r="126" spans="1:11" x14ac:dyDescent="0.3">
      <c r="A126" s="49">
        <v>125012053</v>
      </c>
      <c r="B126">
        <v>125012070</v>
      </c>
      <c r="C126" t="s">
        <v>7965</v>
      </c>
      <c r="D126" t="s">
        <v>200</v>
      </c>
      <c r="E126" t="s">
        <v>201</v>
      </c>
      <c r="F126">
        <v>7612</v>
      </c>
      <c r="G126" s="1">
        <v>15686.95</v>
      </c>
      <c r="H126" t="s">
        <v>27</v>
      </c>
      <c r="I126" t="s">
        <v>8452</v>
      </c>
      <c r="K126" t="s">
        <v>1629</v>
      </c>
    </row>
    <row r="127" spans="1:11" x14ac:dyDescent="0.3">
      <c r="A127" s="49">
        <v>125012209</v>
      </c>
      <c r="B127">
        <v>125012071</v>
      </c>
      <c r="C127" t="s">
        <v>7965</v>
      </c>
      <c r="D127" s="1" t="s">
        <v>363</v>
      </c>
      <c r="E127" t="s">
        <v>364</v>
      </c>
      <c r="F127" t="s">
        <v>8453</v>
      </c>
      <c r="G127" s="1">
        <v>21767.98</v>
      </c>
      <c r="H127" t="s">
        <v>573</v>
      </c>
      <c r="I127" t="s">
        <v>8454</v>
      </c>
      <c r="K127" t="s">
        <v>1629</v>
      </c>
    </row>
    <row r="128" spans="1:11" x14ac:dyDescent="0.3">
      <c r="A128" s="49">
        <v>525000472</v>
      </c>
      <c r="B128">
        <v>425000014</v>
      </c>
      <c r="C128" t="s">
        <v>7965</v>
      </c>
      <c r="D128" t="s">
        <v>8455</v>
      </c>
      <c r="E128" t="s">
        <v>3840</v>
      </c>
      <c r="F128" t="s">
        <v>8456</v>
      </c>
      <c r="G128" s="1">
        <v>425153</v>
      </c>
      <c r="H128" t="s">
        <v>47</v>
      </c>
      <c r="I128" t="s">
        <v>8457</v>
      </c>
      <c r="K128" t="s">
        <v>1629</v>
      </c>
    </row>
    <row r="129" spans="1:11" x14ac:dyDescent="0.3">
      <c r="A129" s="49">
        <v>425000012</v>
      </c>
      <c r="B129">
        <v>425000014</v>
      </c>
      <c r="C129" t="s">
        <v>7965</v>
      </c>
      <c r="D129" s="1" t="s">
        <v>8455</v>
      </c>
      <c r="E129" t="s">
        <v>3840</v>
      </c>
      <c r="F129" t="s">
        <v>8456</v>
      </c>
      <c r="G129" s="1">
        <v>425153</v>
      </c>
      <c r="H129" t="s">
        <v>47</v>
      </c>
      <c r="I129" t="s">
        <v>8458</v>
      </c>
      <c r="K129" t="s">
        <v>1629</v>
      </c>
    </row>
    <row r="130" spans="1:11" x14ac:dyDescent="0.3">
      <c r="A130" s="49">
        <v>125012210</v>
      </c>
      <c r="B130">
        <v>125012072</v>
      </c>
      <c r="C130" t="s">
        <v>7965</v>
      </c>
      <c r="D130" t="s">
        <v>7435</v>
      </c>
      <c r="E130" t="s">
        <v>92</v>
      </c>
      <c r="F130" t="s">
        <v>8459</v>
      </c>
      <c r="G130" s="1">
        <v>4334.84</v>
      </c>
      <c r="H130" t="s">
        <v>28</v>
      </c>
      <c r="I130" t="s">
        <v>8460</v>
      </c>
      <c r="K130" t="s">
        <v>1629</v>
      </c>
    </row>
    <row r="131" spans="1:11" x14ac:dyDescent="0.3">
      <c r="A131" s="49">
        <v>125012211</v>
      </c>
      <c r="B131">
        <v>125012073</v>
      </c>
      <c r="C131" t="s">
        <v>7965</v>
      </c>
      <c r="D131" s="1" t="s">
        <v>8344</v>
      </c>
      <c r="E131" t="s">
        <v>1609</v>
      </c>
      <c r="F131">
        <v>5914</v>
      </c>
      <c r="G131" s="1">
        <v>4551.8</v>
      </c>
      <c r="H131" t="s">
        <v>111</v>
      </c>
      <c r="I131" t="s">
        <v>8461</v>
      </c>
      <c r="K131" t="s">
        <v>1629</v>
      </c>
    </row>
    <row r="132" spans="1:11" x14ac:dyDescent="0.3">
      <c r="A132" s="49">
        <v>125012212</v>
      </c>
      <c r="B132">
        <v>125012074</v>
      </c>
      <c r="C132" t="s">
        <v>7965</v>
      </c>
      <c r="D132" s="1" t="s">
        <v>8354</v>
      </c>
      <c r="E132" t="s">
        <v>492</v>
      </c>
      <c r="F132" t="s">
        <v>8462</v>
      </c>
      <c r="G132">
        <v>378</v>
      </c>
      <c r="H132" t="s">
        <v>28</v>
      </c>
      <c r="I132">
        <v>125012212</v>
      </c>
      <c r="K132" t="s">
        <v>1629</v>
      </c>
    </row>
    <row r="133" spans="1:11" x14ac:dyDescent="0.3">
      <c r="A133" s="49">
        <v>125012213</v>
      </c>
      <c r="B133">
        <v>125012075</v>
      </c>
      <c r="C133" t="s">
        <v>7965</v>
      </c>
      <c r="D133" s="1" t="s">
        <v>8354</v>
      </c>
      <c r="E133" t="s">
        <v>492</v>
      </c>
      <c r="F133" t="s">
        <v>8463</v>
      </c>
      <c r="G133" s="1">
        <v>409.5</v>
      </c>
      <c r="H133" t="s">
        <v>28</v>
      </c>
      <c r="I133">
        <v>125012213</v>
      </c>
      <c r="K133" t="s">
        <v>1629</v>
      </c>
    </row>
    <row r="134" spans="1:11" x14ac:dyDescent="0.3">
      <c r="A134" s="49">
        <v>125012214</v>
      </c>
      <c r="B134">
        <v>125012076</v>
      </c>
      <c r="C134" t="s">
        <v>7965</v>
      </c>
      <c r="D134" s="1" t="s">
        <v>7785</v>
      </c>
      <c r="E134" t="s">
        <v>352</v>
      </c>
      <c r="F134" t="s">
        <v>8464</v>
      </c>
      <c r="G134" s="1">
        <v>1680</v>
      </c>
      <c r="H134" t="s">
        <v>28</v>
      </c>
      <c r="I134">
        <v>125012214</v>
      </c>
      <c r="K134" t="s">
        <v>1629</v>
      </c>
    </row>
    <row r="135" spans="1:11" x14ac:dyDescent="0.3">
      <c r="A135" s="49">
        <v>125012215</v>
      </c>
      <c r="B135">
        <v>125012077</v>
      </c>
      <c r="C135" t="s">
        <v>7965</v>
      </c>
      <c r="D135" s="1" t="s">
        <v>7785</v>
      </c>
      <c r="E135" t="s">
        <v>352</v>
      </c>
      <c r="F135" t="s">
        <v>8465</v>
      </c>
      <c r="G135" s="1">
        <v>6153</v>
      </c>
      <c r="H135" t="s">
        <v>28</v>
      </c>
      <c r="I135">
        <v>125012215</v>
      </c>
      <c r="K135" t="s">
        <v>1629</v>
      </c>
    </row>
    <row r="136" spans="1:11" x14ac:dyDescent="0.3">
      <c r="A136" s="49">
        <v>125012216</v>
      </c>
      <c r="B136">
        <v>125012078</v>
      </c>
      <c r="C136" t="s">
        <v>7965</v>
      </c>
      <c r="D136" s="1" t="s">
        <v>7785</v>
      </c>
      <c r="E136" t="s">
        <v>352</v>
      </c>
      <c r="F136" t="s">
        <v>8466</v>
      </c>
      <c r="G136" s="1">
        <v>3890.25</v>
      </c>
      <c r="H136" t="s">
        <v>28</v>
      </c>
      <c r="I136" t="s">
        <v>8467</v>
      </c>
      <c r="K136" t="s">
        <v>1629</v>
      </c>
    </row>
    <row r="137" spans="1:11" x14ac:dyDescent="0.3">
      <c r="A137" s="49">
        <v>125012200</v>
      </c>
      <c r="B137">
        <v>125012079</v>
      </c>
      <c r="C137" t="s">
        <v>7965</v>
      </c>
      <c r="D137" t="s">
        <v>8103</v>
      </c>
      <c r="E137" t="s">
        <v>355</v>
      </c>
      <c r="F137" t="s">
        <v>8468</v>
      </c>
      <c r="G137" s="1">
        <v>1736.18</v>
      </c>
      <c r="H137" t="s">
        <v>27</v>
      </c>
      <c r="I137" t="s">
        <v>8469</v>
      </c>
      <c r="K137" t="s">
        <v>1629</v>
      </c>
    </row>
    <row r="138" spans="1:11" x14ac:dyDescent="0.3">
      <c r="A138" s="49">
        <v>125012201</v>
      </c>
      <c r="B138">
        <v>125012080</v>
      </c>
      <c r="C138" t="s">
        <v>7965</v>
      </c>
      <c r="D138" t="s">
        <v>8103</v>
      </c>
      <c r="E138" t="s">
        <v>355</v>
      </c>
      <c r="F138" t="s">
        <v>8470</v>
      </c>
      <c r="G138" s="1">
        <v>420</v>
      </c>
      <c r="H138" t="s">
        <v>27</v>
      </c>
      <c r="I138">
        <v>125012201</v>
      </c>
      <c r="K138">
        <v>529244724</v>
      </c>
    </row>
    <row r="139" spans="1:11" x14ac:dyDescent="0.3">
      <c r="A139" s="49">
        <v>125011692</v>
      </c>
      <c r="B139">
        <v>125012081</v>
      </c>
      <c r="C139" t="s">
        <v>7965</v>
      </c>
      <c r="D139" s="1" t="s">
        <v>7414</v>
      </c>
      <c r="E139" t="s">
        <v>1508</v>
      </c>
      <c r="F139" t="s">
        <v>8409</v>
      </c>
      <c r="G139" s="1">
        <v>14405.55</v>
      </c>
      <c r="H139" t="s">
        <v>28</v>
      </c>
      <c r="I139" t="s">
        <v>8471</v>
      </c>
      <c r="K139" t="s">
        <v>1629</v>
      </c>
    </row>
    <row r="140" spans="1:11" x14ac:dyDescent="0.3">
      <c r="A140" s="49">
        <v>125011724</v>
      </c>
      <c r="B140">
        <v>125012082</v>
      </c>
      <c r="C140" t="s">
        <v>7965</v>
      </c>
      <c r="D140" s="1" t="s">
        <v>260</v>
      </c>
      <c r="E140" t="s">
        <v>261</v>
      </c>
      <c r="F140" t="s">
        <v>8429</v>
      </c>
      <c r="G140" s="1">
        <v>346.5</v>
      </c>
      <c r="H140" t="s">
        <v>28</v>
      </c>
      <c r="I140">
        <v>125011724</v>
      </c>
      <c r="K140" t="s">
        <v>1629</v>
      </c>
    </row>
    <row r="141" spans="1:11" x14ac:dyDescent="0.3">
      <c r="A141" s="49">
        <v>125012219</v>
      </c>
      <c r="B141">
        <v>125012083</v>
      </c>
      <c r="C141" t="s">
        <v>7965</v>
      </c>
      <c r="D141" s="1" t="s">
        <v>363</v>
      </c>
      <c r="E141" t="s">
        <v>364</v>
      </c>
      <c r="F141" t="s">
        <v>8472</v>
      </c>
      <c r="G141" s="1">
        <v>572.25</v>
      </c>
      <c r="H141" t="s">
        <v>573</v>
      </c>
      <c r="I141" t="s">
        <v>8473</v>
      </c>
      <c r="K141" t="s">
        <v>1629</v>
      </c>
    </row>
    <row r="142" spans="1:11" x14ac:dyDescent="0.3">
      <c r="A142" s="49">
        <v>125012221</v>
      </c>
      <c r="B142">
        <v>125012085</v>
      </c>
      <c r="C142" t="s">
        <v>7965</v>
      </c>
      <c r="D142" t="s">
        <v>363</v>
      </c>
      <c r="E142" t="s">
        <v>364</v>
      </c>
      <c r="F142" t="s">
        <v>8453</v>
      </c>
      <c r="G142" s="1">
        <v>173.4</v>
      </c>
      <c r="H142" t="s">
        <v>573</v>
      </c>
      <c r="I142">
        <v>125012221</v>
      </c>
      <c r="K142" t="s">
        <v>1629</v>
      </c>
    </row>
    <row r="143" spans="1:11" x14ac:dyDescent="0.3">
      <c r="A143" s="49">
        <v>125012222</v>
      </c>
      <c r="B143">
        <v>125012086</v>
      </c>
      <c r="C143" t="s">
        <v>7965</v>
      </c>
      <c r="D143" s="1" t="s">
        <v>8273</v>
      </c>
      <c r="E143" t="s">
        <v>8079</v>
      </c>
      <c r="F143" t="s">
        <v>8448</v>
      </c>
      <c r="G143" s="1">
        <v>8009.8</v>
      </c>
      <c r="H143" t="s">
        <v>7329</v>
      </c>
      <c r="I143" t="s">
        <v>8474</v>
      </c>
      <c r="K143" t="s">
        <v>1629</v>
      </c>
    </row>
    <row r="144" spans="1:11" x14ac:dyDescent="0.3">
      <c r="A144" s="49">
        <v>125006626</v>
      </c>
      <c r="B144">
        <v>525000933</v>
      </c>
      <c r="C144" t="s">
        <v>7965</v>
      </c>
      <c r="D144" s="1" t="s">
        <v>7355</v>
      </c>
      <c r="E144" t="s">
        <v>1576</v>
      </c>
      <c r="F144" t="s">
        <v>8475</v>
      </c>
      <c r="G144" s="1">
        <v>99.75</v>
      </c>
      <c r="H144" t="s">
        <v>40</v>
      </c>
      <c r="I144" t="s">
        <v>8476</v>
      </c>
      <c r="K144" t="s">
        <v>1629</v>
      </c>
    </row>
    <row r="145" spans="1:11" x14ac:dyDescent="0.3">
      <c r="A145" s="6" t="s">
        <v>7640</v>
      </c>
      <c r="B145">
        <v>525000939</v>
      </c>
      <c r="C145" t="s">
        <v>7965</v>
      </c>
      <c r="D145" s="1" t="s">
        <v>7355</v>
      </c>
      <c r="E145" t="s">
        <v>1576</v>
      </c>
      <c r="F145" t="s">
        <v>8477</v>
      </c>
      <c r="G145" s="1">
        <v>18239.34</v>
      </c>
      <c r="H145" t="s">
        <v>40</v>
      </c>
      <c r="K145" t="s">
        <v>1629</v>
      </c>
    </row>
    <row r="146" spans="1:11" x14ac:dyDescent="0.3">
      <c r="A146" s="6" t="s">
        <v>7640</v>
      </c>
      <c r="B146">
        <v>825001573</v>
      </c>
      <c r="C146" t="s">
        <v>7965</v>
      </c>
      <c r="D146" s="1" t="s">
        <v>7337</v>
      </c>
      <c r="E146" t="s">
        <v>1628</v>
      </c>
      <c r="F146" t="s">
        <v>7600</v>
      </c>
      <c r="G146" s="1">
        <v>399</v>
      </c>
      <c r="H146" t="s">
        <v>43</v>
      </c>
      <c r="K146" t="s">
        <v>1629</v>
      </c>
    </row>
    <row r="147" spans="1:11" x14ac:dyDescent="0.3">
      <c r="A147" s="6" t="s">
        <v>7640</v>
      </c>
      <c r="B147">
        <v>525000938</v>
      </c>
      <c r="C147" t="s">
        <v>7965</v>
      </c>
      <c r="D147" s="1" t="s">
        <v>7355</v>
      </c>
      <c r="E147" t="s">
        <v>1576</v>
      </c>
      <c r="F147" t="s">
        <v>6565</v>
      </c>
      <c r="G147" s="1">
        <v>315</v>
      </c>
      <c r="H147" t="s">
        <v>40</v>
      </c>
      <c r="K147" t="s">
        <v>1629</v>
      </c>
    </row>
    <row r="148" spans="1:11" x14ac:dyDescent="0.3">
      <c r="A148" s="6" t="s">
        <v>7640</v>
      </c>
      <c r="B148">
        <v>625001085</v>
      </c>
      <c r="C148" t="s">
        <v>7688</v>
      </c>
      <c r="D148" s="1" t="s">
        <v>7360</v>
      </c>
      <c r="E148" t="s">
        <v>7361</v>
      </c>
      <c r="F148" t="s">
        <v>7536</v>
      </c>
      <c r="G148" s="1">
        <v>1335</v>
      </c>
      <c r="H148" t="s">
        <v>45</v>
      </c>
      <c r="K148" t="s">
        <v>1629</v>
      </c>
    </row>
    <row r="149" spans="1:11" x14ac:dyDescent="0.3">
      <c r="A149" s="6" t="s">
        <v>7640</v>
      </c>
      <c r="B149">
        <v>625001084</v>
      </c>
      <c r="C149" t="s">
        <v>7688</v>
      </c>
      <c r="D149" s="1" t="s">
        <v>7581</v>
      </c>
      <c r="E149" t="s">
        <v>7582</v>
      </c>
      <c r="G149" s="1">
        <v>1567.13</v>
      </c>
      <c r="H149" t="s">
        <v>45</v>
      </c>
      <c r="K149" t="s">
        <v>1629</v>
      </c>
    </row>
    <row r="150" spans="1:11" x14ac:dyDescent="0.3">
      <c r="A150" s="6" t="s">
        <v>7640</v>
      </c>
      <c r="B150">
        <v>825001572</v>
      </c>
      <c r="C150" t="s">
        <v>7965</v>
      </c>
      <c r="D150" s="1" t="s">
        <v>7337</v>
      </c>
      <c r="E150" t="s">
        <v>1628</v>
      </c>
      <c r="F150" t="s">
        <v>8478</v>
      </c>
      <c r="G150" s="1">
        <v>120</v>
      </c>
      <c r="H150" t="s">
        <v>43</v>
      </c>
      <c r="K150" t="s">
        <v>1629</v>
      </c>
    </row>
    <row r="151" spans="1:11" x14ac:dyDescent="0.3">
      <c r="A151" s="6" t="s">
        <v>7640</v>
      </c>
      <c r="B151">
        <v>825001574</v>
      </c>
      <c r="C151" t="s">
        <v>7965</v>
      </c>
      <c r="D151" t="s">
        <v>7337</v>
      </c>
      <c r="E151" t="s">
        <v>1628</v>
      </c>
      <c r="F151" t="s">
        <v>8479</v>
      </c>
      <c r="G151" s="1">
        <v>2393</v>
      </c>
      <c r="H151" t="s">
        <v>43</v>
      </c>
      <c r="K151">
        <v>524796172</v>
      </c>
    </row>
    <row r="152" spans="1:11" x14ac:dyDescent="0.3">
      <c r="A152" s="6" t="s">
        <v>7640</v>
      </c>
      <c r="B152">
        <v>525000940</v>
      </c>
      <c r="C152" t="s">
        <v>7965</v>
      </c>
      <c r="D152" t="s">
        <v>7355</v>
      </c>
      <c r="E152" t="s">
        <v>1576</v>
      </c>
      <c r="F152" t="s">
        <v>8480</v>
      </c>
      <c r="G152" s="1">
        <v>135</v>
      </c>
      <c r="H152" t="s">
        <v>40</v>
      </c>
      <c r="K152" t="s">
        <v>1629</v>
      </c>
    </row>
    <row r="153" spans="1:11" x14ac:dyDescent="0.3">
      <c r="A153" s="6" t="s">
        <v>7640</v>
      </c>
      <c r="B153">
        <v>525000934</v>
      </c>
      <c r="C153" t="s">
        <v>7688</v>
      </c>
      <c r="D153" t="s">
        <v>7355</v>
      </c>
      <c r="E153" t="s">
        <v>1576</v>
      </c>
      <c r="F153" t="s">
        <v>8481</v>
      </c>
      <c r="G153" s="1">
        <v>262.5</v>
      </c>
      <c r="H153" t="s">
        <v>40</v>
      </c>
    </row>
    <row r="154" spans="1:11" x14ac:dyDescent="0.3">
      <c r="A154" s="6" t="s">
        <v>7640</v>
      </c>
      <c r="B154">
        <v>825001571</v>
      </c>
      <c r="C154" t="s">
        <v>7965</v>
      </c>
      <c r="D154" t="s">
        <v>7337</v>
      </c>
      <c r="E154" t="s">
        <v>1628</v>
      </c>
      <c r="F154" t="s">
        <v>8482</v>
      </c>
      <c r="G154" s="1">
        <v>236</v>
      </c>
      <c r="H154" t="s">
        <v>43</v>
      </c>
    </row>
    <row r="155" spans="1:11" x14ac:dyDescent="0.3">
      <c r="A155" s="6" t="s">
        <v>7640</v>
      </c>
      <c r="B155">
        <v>825001570</v>
      </c>
      <c r="C155" t="s">
        <v>7965</v>
      </c>
      <c r="D155" t="s">
        <v>7337</v>
      </c>
      <c r="E155" t="s">
        <v>1628</v>
      </c>
      <c r="F155" t="s">
        <v>8483</v>
      </c>
      <c r="G155" s="1">
        <v>57</v>
      </c>
      <c r="H155" t="s">
        <v>43</v>
      </c>
    </row>
    <row r="156" spans="1:11" x14ac:dyDescent="0.3">
      <c r="A156" s="6" t="s">
        <v>7640</v>
      </c>
      <c r="B156">
        <v>825001569</v>
      </c>
      <c r="C156" t="s">
        <v>7965</v>
      </c>
      <c r="D156" t="s">
        <v>7337</v>
      </c>
      <c r="E156" t="s">
        <v>1628</v>
      </c>
      <c r="F156" t="s">
        <v>7591</v>
      </c>
      <c r="G156" s="1">
        <v>735</v>
      </c>
      <c r="H156" t="s">
        <v>43</v>
      </c>
    </row>
    <row r="157" spans="1:11" x14ac:dyDescent="0.3">
      <c r="A157" s="6" t="s">
        <v>7640</v>
      </c>
      <c r="B157">
        <v>825001566</v>
      </c>
      <c r="C157" t="s">
        <v>7688</v>
      </c>
      <c r="D157" t="s">
        <v>7357</v>
      </c>
      <c r="E157" t="s">
        <v>1672</v>
      </c>
      <c r="F157" t="s">
        <v>7959</v>
      </c>
      <c r="G157" s="1">
        <v>173</v>
      </c>
      <c r="H157" t="s">
        <v>43</v>
      </c>
    </row>
    <row r="158" spans="1:11" x14ac:dyDescent="0.3">
      <c r="A158" s="6" t="s">
        <v>7640</v>
      </c>
      <c r="B158">
        <v>825001567</v>
      </c>
      <c r="C158" t="s">
        <v>7688</v>
      </c>
      <c r="D158" t="s">
        <v>7357</v>
      </c>
      <c r="E158" t="s">
        <v>1672</v>
      </c>
      <c r="F158" t="s">
        <v>8484</v>
      </c>
      <c r="G158" s="1">
        <v>205</v>
      </c>
      <c r="H158" t="s">
        <v>43</v>
      </c>
    </row>
    <row r="159" spans="1:11" x14ac:dyDescent="0.3">
      <c r="A159" s="6" t="s">
        <v>7640</v>
      </c>
      <c r="B159">
        <v>825001568</v>
      </c>
      <c r="C159" t="s">
        <v>7688</v>
      </c>
      <c r="D159" t="s">
        <v>7357</v>
      </c>
      <c r="E159" t="s">
        <v>1672</v>
      </c>
      <c r="F159" t="s">
        <v>8485</v>
      </c>
      <c r="G159" s="1">
        <v>15</v>
      </c>
      <c r="H159" t="s">
        <v>43</v>
      </c>
    </row>
    <row r="160" spans="1:11" x14ac:dyDescent="0.3">
      <c r="A160" s="6" t="s">
        <v>7640</v>
      </c>
      <c r="B160">
        <v>725000410</v>
      </c>
      <c r="C160" t="s">
        <v>7688</v>
      </c>
      <c r="D160" t="s">
        <v>7349</v>
      </c>
      <c r="E160" t="s">
        <v>1618</v>
      </c>
      <c r="G160" s="1">
        <v>370</v>
      </c>
      <c r="H160" t="s">
        <v>42</v>
      </c>
    </row>
    <row r="161" spans="1:8" x14ac:dyDescent="0.3">
      <c r="A161" s="6" t="s">
        <v>7640</v>
      </c>
      <c r="B161">
        <v>625001082</v>
      </c>
      <c r="C161" t="s">
        <v>7688</v>
      </c>
      <c r="D161" t="s">
        <v>7554</v>
      </c>
      <c r="E161" t="s">
        <v>7555</v>
      </c>
      <c r="G161" s="1">
        <v>2550.98</v>
      </c>
      <c r="H161" t="s">
        <v>45</v>
      </c>
    </row>
    <row r="162" spans="1:8" x14ac:dyDescent="0.3">
      <c r="A162" s="6" t="s">
        <v>7640</v>
      </c>
      <c r="B162">
        <v>625001083</v>
      </c>
      <c r="C162" t="s">
        <v>7688</v>
      </c>
      <c r="D162" t="s">
        <v>7554</v>
      </c>
      <c r="E162" t="s">
        <v>7555</v>
      </c>
      <c r="G162" s="1">
        <v>86.1</v>
      </c>
      <c r="H162" t="s">
        <v>45</v>
      </c>
    </row>
    <row r="163" spans="1:8" x14ac:dyDescent="0.3">
      <c r="A163" s="6" t="s">
        <v>7640</v>
      </c>
      <c r="B163">
        <v>525000935</v>
      </c>
      <c r="C163" t="s">
        <v>7965</v>
      </c>
      <c r="D163" t="s">
        <v>7355</v>
      </c>
      <c r="E163" t="s">
        <v>1576</v>
      </c>
      <c r="F163" t="s">
        <v>8486</v>
      </c>
      <c r="G163" s="1">
        <v>157.5</v>
      </c>
      <c r="H163" t="s">
        <v>40</v>
      </c>
    </row>
    <row r="164" spans="1:8" x14ac:dyDescent="0.3">
      <c r="A164" s="6" t="s">
        <v>7640</v>
      </c>
      <c r="B164">
        <v>625001081</v>
      </c>
      <c r="C164" t="s">
        <v>7688</v>
      </c>
      <c r="D164" t="s">
        <v>7554</v>
      </c>
      <c r="E164" t="s">
        <v>7555</v>
      </c>
      <c r="G164" s="1">
        <v>48.3</v>
      </c>
      <c r="H164" t="s">
        <v>45</v>
      </c>
    </row>
    <row r="165" spans="1:8" x14ac:dyDescent="0.3">
      <c r="A165" s="6" t="s">
        <v>7640</v>
      </c>
      <c r="B165">
        <v>125012084</v>
      </c>
      <c r="C165" t="s">
        <v>7965</v>
      </c>
      <c r="D165" t="s">
        <v>8273</v>
      </c>
      <c r="E165" t="s">
        <v>8079</v>
      </c>
      <c r="F165" t="s">
        <v>8448</v>
      </c>
      <c r="G165" s="1">
        <v>8209.76</v>
      </c>
      <c r="H165" t="s">
        <v>7329</v>
      </c>
    </row>
    <row r="166" spans="1:8" x14ac:dyDescent="0.3">
      <c r="A166" s="6" t="s">
        <v>7640</v>
      </c>
      <c r="B166">
        <v>625001094</v>
      </c>
      <c r="C166" t="s">
        <v>7965</v>
      </c>
      <c r="D166" t="s">
        <v>7360</v>
      </c>
      <c r="E166" t="s">
        <v>7361</v>
      </c>
      <c r="G166" s="1">
        <v>444.94</v>
      </c>
      <c r="H166" t="s">
        <v>45</v>
      </c>
    </row>
    <row r="167" spans="1:8" x14ac:dyDescent="0.3">
      <c r="A167" s="6" t="s">
        <v>7640</v>
      </c>
      <c r="B167">
        <v>725000411</v>
      </c>
      <c r="C167" t="s">
        <v>7965</v>
      </c>
      <c r="D167" t="s">
        <v>7349</v>
      </c>
      <c r="E167" t="s">
        <v>1618</v>
      </c>
      <c r="G167" s="1">
        <v>56</v>
      </c>
      <c r="H167" t="s">
        <v>42</v>
      </c>
    </row>
    <row r="168" spans="1:8" x14ac:dyDescent="0.3">
      <c r="A168" s="6" t="s">
        <v>7640</v>
      </c>
      <c r="B168">
        <v>225000376</v>
      </c>
      <c r="C168" t="s">
        <v>7965</v>
      </c>
      <c r="D168" t="s">
        <v>7402</v>
      </c>
      <c r="E168" t="s">
        <v>3058</v>
      </c>
      <c r="G168" s="1">
        <v>1500</v>
      </c>
      <c r="H168" t="s">
        <v>46</v>
      </c>
    </row>
    <row r="169" spans="1:8" x14ac:dyDescent="0.3">
      <c r="A169" s="6" t="s">
        <v>7640</v>
      </c>
      <c r="B169">
        <v>825001580</v>
      </c>
      <c r="C169" t="s">
        <v>8487</v>
      </c>
      <c r="D169" t="s">
        <v>7337</v>
      </c>
      <c r="E169" t="s">
        <v>1628</v>
      </c>
      <c r="F169" t="s">
        <v>8488</v>
      </c>
      <c r="G169" s="1">
        <v>769</v>
      </c>
      <c r="H169" t="s">
        <v>43</v>
      </c>
    </row>
    <row r="170" spans="1:8" x14ac:dyDescent="0.3">
      <c r="A170" s="6" t="s">
        <v>7640</v>
      </c>
      <c r="B170">
        <v>225000375</v>
      </c>
      <c r="C170" t="s">
        <v>7688</v>
      </c>
      <c r="D170" t="s">
        <v>8489</v>
      </c>
      <c r="E170" t="s">
        <v>4168</v>
      </c>
      <c r="G170" s="1">
        <v>4525.5</v>
      </c>
      <c r="H170" t="s">
        <v>46</v>
      </c>
    </row>
    <row r="171" spans="1:8" x14ac:dyDescent="0.3">
      <c r="A171" s="6" t="s">
        <v>7640</v>
      </c>
      <c r="B171">
        <v>625001089</v>
      </c>
      <c r="C171" t="s">
        <v>7965</v>
      </c>
      <c r="D171" t="s">
        <v>7360</v>
      </c>
      <c r="E171" t="s">
        <v>7361</v>
      </c>
      <c r="F171" t="s">
        <v>7374</v>
      </c>
      <c r="G171" s="1">
        <v>689.33</v>
      </c>
      <c r="H171" t="s">
        <v>45</v>
      </c>
    </row>
    <row r="172" spans="1:8" x14ac:dyDescent="0.3">
      <c r="A172" s="6" t="s">
        <v>7640</v>
      </c>
      <c r="B172">
        <v>625001088</v>
      </c>
      <c r="C172" t="s">
        <v>7965</v>
      </c>
      <c r="D172" t="s">
        <v>7360</v>
      </c>
      <c r="E172" t="s">
        <v>7361</v>
      </c>
      <c r="F172" t="s">
        <v>7374</v>
      </c>
      <c r="G172" s="1">
        <v>3125.06</v>
      </c>
      <c r="H172" t="s">
        <v>45</v>
      </c>
    </row>
    <row r="173" spans="1:8" x14ac:dyDescent="0.3">
      <c r="A173" s="6" t="s">
        <v>7640</v>
      </c>
      <c r="B173">
        <v>825001575</v>
      </c>
      <c r="C173" t="s">
        <v>7965</v>
      </c>
      <c r="D173" t="s">
        <v>7337</v>
      </c>
      <c r="E173" t="s">
        <v>1628</v>
      </c>
      <c r="F173" t="s">
        <v>7591</v>
      </c>
      <c r="G173">
        <v>148</v>
      </c>
      <c r="H173" t="s">
        <v>43</v>
      </c>
    </row>
    <row r="174" spans="1:8" x14ac:dyDescent="0.3">
      <c r="A174" s="6" t="s">
        <v>7640</v>
      </c>
      <c r="B174">
        <v>625001086</v>
      </c>
      <c r="C174" t="s">
        <v>7965</v>
      </c>
      <c r="D174" t="s">
        <v>7554</v>
      </c>
      <c r="E174" t="s">
        <v>7555</v>
      </c>
      <c r="G174" s="1">
        <v>172.2</v>
      </c>
      <c r="H174" t="s">
        <v>45</v>
      </c>
    </row>
    <row r="175" spans="1:8" x14ac:dyDescent="0.3">
      <c r="A175" s="6" t="s">
        <v>7640</v>
      </c>
      <c r="B175">
        <v>825001576</v>
      </c>
      <c r="C175" t="s">
        <v>7965</v>
      </c>
      <c r="D175" t="s">
        <v>7337</v>
      </c>
      <c r="E175" t="s">
        <v>1628</v>
      </c>
      <c r="F175" t="s">
        <v>7372</v>
      </c>
      <c r="G175" s="1">
        <v>38</v>
      </c>
      <c r="H175" t="s">
        <v>43</v>
      </c>
    </row>
    <row r="176" spans="1:8" x14ac:dyDescent="0.3">
      <c r="A176" s="6" t="s">
        <v>7640</v>
      </c>
      <c r="B176">
        <v>825001577</v>
      </c>
      <c r="C176" t="s">
        <v>7965</v>
      </c>
      <c r="D176" t="s">
        <v>7337</v>
      </c>
      <c r="E176" t="s">
        <v>1628</v>
      </c>
      <c r="F176" t="s">
        <v>7543</v>
      </c>
      <c r="G176" s="1">
        <v>14</v>
      </c>
      <c r="H176" t="s">
        <v>43</v>
      </c>
    </row>
    <row r="177" spans="1:8" x14ac:dyDescent="0.3">
      <c r="A177" s="6" t="s">
        <v>7640</v>
      </c>
      <c r="B177">
        <v>825001578</v>
      </c>
      <c r="C177" t="s">
        <v>7965</v>
      </c>
      <c r="D177" t="s">
        <v>7337</v>
      </c>
      <c r="E177" t="s">
        <v>1628</v>
      </c>
      <c r="F177" t="s">
        <v>7684</v>
      </c>
      <c r="G177" s="1">
        <v>6</v>
      </c>
      <c r="H177" t="s">
        <v>43</v>
      </c>
    </row>
    <row r="178" spans="1:8" x14ac:dyDescent="0.3">
      <c r="A178" s="6" t="s">
        <v>7640</v>
      </c>
      <c r="B178">
        <v>625001087</v>
      </c>
      <c r="C178" t="s">
        <v>7965</v>
      </c>
      <c r="D178" t="s">
        <v>7558</v>
      </c>
      <c r="E178" t="s">
        <v>4709</v>
      </c>
      <c r="F178" t="s">
        <v>8490</v>
      </c>
      <c r="G178" s="1">
        <v>430.5</v>
      </c>
      <c r="H178" t="s">
        <v>45</v>
      </c>
    </row>
    <row r="179" spans="1:8" x14ac:dyDescent="0.3">
      <c r="A179" s="6" t="s">
        <v>7640</v>
      </c>
      <c r="B179">
        <v>625001091</v>
      </c>
      <c r="C179" t="s">
        <v>7965</v>
      </c>
      <c r="D179" t="s">
        <v>7553</v>
      </c>
      <c r="E179" t="s">
        <v>1965</v>
      </c>
      <c r="G179" s="1">
        <v>2733.68</v>
      </c>
      <c r="H179" t="s">
        <v>45</v>
      </c>
    </row>
    <row r="180" spans="1:8" x14ac:dyDescent="0.3">
      <c r="A180" s="6" t="s">
        <v>7640</v>
      </c>
      <c r="B180">
        <v>625001092</v>
      </c>
      <c r="C180" t="s">
        <v>7965</v>
      </c>
      <c r="D180" t="s">
        <v>8491</v>
      </c>
      <c r="E180" t="s">
        <v>2450</v>
      </c>
      <c r="G180" s="1">
        <v>819</v>
      </c>
      <c r="H180" t="s">
        <v>45</v>
      </c>
    </row>
    <row r="181" spans="1:8" x14ac:dyDescent="0.3">
      <c r="A181" s="6" t="s">
        <v>7640</v>
      </c>
      <c r="B181">
        <v>825001579</v>
      </c>
      <c r="C181" t="s">
        <v>7965</v>
      </c>
      <c r="D181" t="s">
        <v>7356</v>
      </c>
      <c r="E181" t="s">
        <v>3391</v>
      </c>
      <c r="G181" s="1">
        <v>2872</v>
      </c>
      <c r="H181" t="s">
        <v>43</v>
      </c>
    </row>
    <row r="182" spans="1:8" x14ac:dyDescent="0.3">
      <c r="A182" s="6" t="s">
        <v>7640</v>
      </c>
      <c r="B182">
        <v>625001093</v>
      </c>
      <c r="C182" t="s">
        <v>7965</v>
      </c>
      <c r="D182" t="s">
        <v>7360</v>
      </c>
      <c r="E182" t="s">
        <v>7361</v>
      </c>
      <c r="G182" s="1">
        <v>306.64999999999998</v>
      </c>
      <c r="H182" t="s">
        <v>45</v>
      </c>
    </row>
    <row r="183" spans="1:8" x14ac:dyDescent="0.3">
      <c r="A183" s="6" t="s">
        <v>7640</v>
      </c>
      <c r="B183">
        <v>625001090</v>
      </c>
      <c r="C183" t="s">
        <v>7965</v>
      </c>
      <c r="D183" t="s">
        <v>7360</v>
      </c>
      <c r="E183" t="s">
        <v>7361</v>
      </c>
      <c r="F183" t="s">
        <v>7389</v>
      </c>
      <c r="G183" s="1">
        <v>1312.5</v>
      </c>
      <c r="H183" t="s">
        <v>45</v>
      </c>
    </row>
    <row r="184" spans="1:8" x14ac:dyDescent="0.3">
      <c r="A184" s="6" t="s">
        <v>7640</v>
      </c>
      <c r="B184">
        <v>825001565</v>
      </c>
      <c r="C184" t="s">
        <v>7688</v>
      </c>
      <c r="D184" t="s">
        <v>7356</v>
      </c>
      <c r="E184" t="s">
        <v>3391</v>
      </c>
      <c r="G184" s="1">
        <v>8530</v>
      </c>
      <c r="H184" t="s">
        <v>43</v>
      </c>
    </row>
    <row r="185" spans="1:8" x14ac:dyDescent="0.3">
      <c r="A185" s="6" t="s">
        <v>7640</v>
      </c>
      <c r="B185">
        <v>125011987</v>
      </c>
      <c r="C185" t="s">
        <v>7688</v>
      </c>
      <c r="D185" t="s">
        <v>7869</v>
      </c>
      <c r="E185" t="s">
        <v>208</v>
      </c>
      <c r="F185" t="s">
        <v>7941</v>
      </c>
      <c r="G185" s="1">
        <v>1352.19</v>
      </c>
      <c r="H185" t="s">
        <v>111</v>
      </c>
    </row>
    <row r="186" spans="1:8" x14ac:dyDescent="0.3">
      <c r="A186" s="6" t="s">
        <v>7640</v>
      </c>
      <c r="B186">
        <v>825001564</v>
      </c>
      <c r="C186" t="s">
        <v>7688</v>
      </c>
      <c r="D186" t="s">
        <v>7357</v>
      </c>
      <c r="E186" t="s">
        <v>1672</v>
      </c>
      <c r="F186" t="s">
        <v>7957</v>
      </c>
      <c r="G186">
        <v>740</v>
      </c>
      <c r="H186" t="s">
        <v>43</v>
      </c>
    </row>
    <row r="187" spans="1:8" x14ac:dyDescent="0.3">
      <c r="A187" s="6" t="s">
        <v>7640</v>
      </c>
      <c r="B187">
        <v>825001563</v>
      </c>
      <c r="C187" t="s">
        <v>7688</v>
      </c>
      <c r="D187" t="s">
        <v>7588</v>
      </c>
      <c r="E187" t="s">
        <v>3885</v>
      </c>
      <c r="F187" t="s">
        <v>7958</v>
      </c>
      <c r="G187" s="1">
        <v>582</v>
      </c>
      <c r="H187" t="s">
        <v>43</v>
      </c>
    </row>
    <row r="188" spans="1:8" x14ac:dyDescent="0.3">
      <c r="A188" s="6" t="s">
        <v>7640</v>
      </c>
      <c r="B188">
        <v>825001560</v>
      </c>
      <c r="C188" t="s">
        <v>7688</v>
      </c>
      <c r="D188" t="s">
        <v>7337</v>
      </c>
      <c r="E188" t="s">
        <v>1628</v>
      </c>
      <c r="F188" t="s">
        <v>7960</v>
      </c>
      <c r="G188" s="1">
        <v>1445</v>
      </c>
      <c r="H188" t="s">
        <v>43</v>
      </c>
    </row>
    <row r="189" spans="1:8" x14ac:dyDescent="0.3">
      <c r="A189" s="6" t="s">
        <v>7640</v>
      </c>
      <c r="B189">
        <v>725000409</v>
      </c>
      <c r="C189" t="s">
        <v>7688</v>
      </c>
      <c r="D189" t="s">
        <v>7349</v>
      </c>
      <c r="E189" t="s">
        <v>1618</v>
      </c>
      <c r="G189" s="1">
        <v>157.5</v>
      </c>
      <c r="H189" t="s">
        <v>42</v>
      </c>
    </row>
    <row r="190" spans="1:8" x14ac:dyDescent="0.3">
      <c r="B190">
        <v>225000371</v>
      </c>
      <c r="C190" t="s">
        <v>7688</v>
      </c>
      <c r="D190" t="s">
        <v>7402</v>
      </c>
      <c r="E190" t="s">
        <v>3058</v>
      </c>
      <c r="G190" s="1">
        <v>37.799999999999997</v>
      </c>
      <c r="H190" t="s">
        <v>46</v>
      </c>
    </row>
    <row r="191" spans="1:8" x14ac:dyDescent="0.3">
      <c r="B191">
        <v>125011956</v>
      </c>
      <c r="C191" t="s">
        <v>7688</v>
      </c>
      <c r="D191" t="s">
        <v>7679</v>
      </c>
      <c r="E191" t="s">
        <v>441</v>
      </c>
      <c r="F191" t="s">
        <v>7685</v>
      </c>
      <c r="G191" s="1">
        <v>139.47999999999999</v>
      </c>
      <c r="H191" t="s">
        <v>111</v>
      </c>
    </row>
    <row r="192" spans="1:8" x14ac:dyDescent="0.3">
      <c r="B192">
        <v>825001562</v>
      </c>
      <c r="C192" t="s">
        <v>7688</v>
      </c>
      <c r="D192" t="s">
        <v>7337</v>
      </c>
      <c r="E192" t="s">
        <v>1628</v>
      </c>
      <c r="F192" t="s">
        <v>7383</v>
      </c>
      <c r="G192" s="1">
        <v>24</v>
      </c>
      <c r="H192" t="s">
        <v>43</v>
      </c>
    </row>
    <row r="193" spans="2:8" x14ac:dyDescent="0.3">
      <c r="B193">
        <v>825001561</v>
      </c>
      <c r="C193" t="s">
        <v>7688</v>
      </c>
      <c r="D193" t="s">
        <v>7337</v>
      </c>
      <c r="E193" t="s">
        <v>1628</v>
      </c>
      <c r="F193" t="s">
        <v>7383</v>
      </c>
      <c r="G193" s="1">
        <v>361</v>
      </c>
      <c r="H193" t="s">
        <v>43</v>
      </c>
    </row>
    <row r="194" spans="2:8" x14ac:dyDescent="0.3">
      <c r="G194" s="1"/>
    </row>
    <row r="195" spans="2:8" x14ac:dyDescent="0.3">
      <c r="G195" s="1"/>
    </row>
    <row r="196" spans="2:8" x14ac:dyDescent="0.3">
      <c r="G196" s="1"/>
    </row>
    <row r="197" spans="2:8" x14ac:dyDescent="0.3">
      <c r="G197" s="1"/>
    </row>
    <row r="198" spans="2:8" x14ac:dyDescent="0.3">
      <c r="G198" s="1"/>
    </row>
    <row r="199" spans="2:8" x14ac:dyDescent="0.3">
      <c r="G199" s="1"/>
    </row>
    <row r="200" spans="2:8" x14ac:dyDescent="0.3">
      <c r="G200" s="1"/>
    </row>
    <row r="201" spans="2:8" x14ac:dyDescent="0.3">
      <c r="G201" s="1"/>
    </row>
    <row r="202" spans="2:8" x14ac:dyDescent="0.3">
      <c r="G202" s="1"/>
    </row>
    <row r="203" spans="2:8" x14ac:dyDescent="0.3">
      <c r="G203" s="1"/>
    </row>
    <row r="204" spans="2:8" x14ac:dyDescent="0.3">
      <c r="G204" s="1"/>
    </row>
    <row r="205" spans="2:8" x14ac:dyDescent="0.3">
      <c r="G205" s="1"/>
    </row>
    <row r="206" spans="2:8" x14ac:dyDescent="0.3">
      <c r="G206" s="1"/>
    </row>
    <row r="207" spans="2:8" x14ac:dyDescent="0.3">
      <c r="G207" s="1"/>
    </row>
    <row r="208" spans="2:8" x14ac:dyDescent="0.3">
      <c r="G208" s="1"/>
    </row>
    <row r="209" spans="7:7" x14ac:dyDescent="0.3">
      <c r="G209" s="1"/>
    </row>
    <row r="210" spans="7:7" x14ac:dyDescent="0.3">
      <c r="G210" s="1"/>
    </row>
    <row r="211" spans="7:7" x14ac:dyDescent="0.3">
      <c r="G211" s="1"/>
    </row>
    <row r="212" spans="7:7" x14ac:dyDescent="0.3">
      <c r="G212" s="1"/>
    </row>
    <row r="213" spans="7:7" x14ac:dyDescent="0.3">
      <c r="G213" s="1"/>
    </row>
    <row r="214" spans="7:7" x14ac:dyDescent="0.3">
      <c r="G214" s="1"/>
    </row>
    <row r="215" spans="7:7" x14ac:dyDescent="0.3">
      <c r="G215" s="1"/>
    </row>
    <row r="216" spans="7:7" x14ac:dyDescent="0.3">
      <c r="G216" s="1"/>
    </row>
    <row r="217" spans="7:7" x14ac:dyDescent="0.3">
      <c r="G217" s="1"/>
    </row>
    <row r="218" spans="7:7" x14ac:dyDescent="0.3">
      <c r="G218" s="1"/>
    </row>
    <row r="219" spans="7:7" x14ac:dyDescent="0.3">
      <c r="G219" s="1"/>
    </row>
    <row r="220" spans="7:7" x14ac:dyDescent="0.3">
      <c r="G220" s="1"/>
    </row>
    <row r="221" spans="7:7" x14ac:dyDescent="0.3">
      <c r="G221" s="1"/>
    </row>
    <row r="222" spans="7:7" x14ac:dyDescent="0.3">
      <c r="G222" s="1"/>
    </row>
    <row r="223" spans="7:7" x14ac:dyDescent="0.3">
      <c r="G223" s="1"/>
    </row>
    <row r="224" spans="7:7" x14ac:dyDescent="0.3">
      <c r="G224" s="1"/>
    </row>
    <row r="225" spans="7:7" x14ac:dyDescent="0.3">
      <c r="G225" s="1"/>
    </row>
    <row r="226" spans="7:7" x14ac:dyDescent="0.3">
      <c r="G226" s="1"/>
    </row>
    <row r="227" spans="7:7" x14ac:dyDescent="0.3">
      <c r="G227" s="1"/>
    </row>
    <row r="228" spans="7:7" x14ac:dyDescent="0.3">
      <c r="G228" s="1"/>
    </row>
    <row r="229" spans="7:7" x14ac:dyDescent="0.3">
      <c r="G229" s="1"/>
    </row>
    <row r="230" spans="7:7" x14ac:dyDescent="0.3">
      <c r="G230" s="1"/>
    </row>
    <row r="231" spans="7:7" x14ac:dyDescent="0.3">
      <c r="G231" s="1"/>
    </row>
    <row r="232" spans="7:7" x14ac:dyDescent="0.3">
      <c r="G232" s="1"/>
    </row>
    <row r="233" spans="7:7" x14ac:dyDescent="0.3">
      <c r="G233" s="1"/>
    </row>
    <row r="235" spans="7:7" x14ac:dyDescent="0.3">
      <c r="G235" s="1"/>
    </row>
    <row r="236" spans="7:7" x14ac:dyDescent="0.3">
      <c r="G236" s="1"/>
    </row>
    <row r="237" spans="7:7" x14ac:dyDescent="0.3">
      <c r="G237" s="1"/>
    </row>
    <row r="238" spans="7:7" x14ac:dyDescent="0.3">
      <c r="G238" s="1"/>
    </row>
    <row r="239" spans="7:7" x14ac:dyDescent="0.3">
      <c r="G239" s="1"/>
    </row>
    <row r="240" spans="7:7" x14ac:dyDescent="0.3">
      <c r="G240" s="1"/>
    </row>
    <row r="241" spans="7:7" x14ac:dyDescent="0.3">
      <c r="G241" s="1"/>
    </row>
    <row r="242" spans="7:7" x14ac:dyDescent="0.3">
      <c r="G242" s="1"/>
    </row>
    <row r="243" spans="7:7" x14ac:dyDescent="0.3">
      <c r="G243" s="1"/>
    </row>
    <row r="244" spans="7:7" x14ac:dyDescent="0.3">
      <c r="G244" s="1"/>
    </row>
    <row r="245" spans="7:7" x14ac:dyDescent="0.3">
      <c r="G245" s="1"/>
    </row>
    <row r="246" spans="7:7" x14ac:dyDescent="0.3">
      <c r="G246" s="1"/>
    </row>
    <row r="247" spans="7:7" x14ac:dyDescent="0.3">
      <c r="G247" s="1"/>
    </row>
    <row r="248" spans="7:7" x14ac:dyDescent="0.3">
      <c r="G248" s="1"/>
    </row>
    <row r="250" spans="7:7" x14ac:dyDescent="0.3">
      <c r="G250" s="1"/>
    </row>
    <row r="251" spans="7:7" x14ac:dyDescent="0.3">
      <c r="G251" s="1"/>
    </row>
    <row r="252" spans="7:7" x14ac:dyDescent="0.3">
      <c r="G252" s="1"/>
    </row>
    <row r="253" spans="7:7" x14ac:dyDescent="0.3">
      <c r="G253" s="1"/>
    </row>
    <row r="254" spans="7:7" x14ac:dyDescent="0.3">
      <c r="G254" s="1"/>
    </row>
    <row r="255" spans="7:7" x14ac:dyDescent="0.3">
      <c r="G255" s="1"/>
    </row>
    <row r="256" spans="7:7" x14ac:dyDescent="0.3">
      <c r="G256" s="1"/>
    </row>
    <row r="257" spans="7:7" x14ac:dyDescent="0.3">
      <c r="G257" s="1"/>
    </row>
    <row r="258" spans="7:7" x14ac:dyDescent="0.3">
      <c r="G258" s="1"/>
    </row>
    <row r="259" spans="7:7" x14ac:dyDescent="0.3">
      <c r="G259" s="1"/>
    </row>
    <row r="260" spans="7:7" x14ac:dyDescent="0.3">
      <c r="G260" s="1"/>
    </row>
    <row r="261" spans="7:7" x14ac:dyDescent="0.3">
      <c r="G261" s="1"/>
    </row>
    <row r="262" spans="7:7" x14ac:dyDescent="0.3">
      <c r="G262" s="1"/>
    </row>
    <row r="263" spans="7:7" x14ac:dyDescent="0.3">
      <c r="G263" s="1"/>
    </row>
    <row r="264" spans="7:7" x14ac:dyDescent="0.3">
      <c r="G264" s="1"/>
    </row>
    <row r="265" spans="7:7" x14ac:dyDescent="0.3">
      <c r="G265" s="1"/>
    </row>
    <row r="266" spans="7:7" x14ac:dyDescent="0.3">
      <c r="G266" s="1"/>
    </row>
    <row r="267" spans="7:7" x14ac:dyDescent="0.3">
      <c r="G267" s="1"/>
    </row>
    <row r="268" spans="7:7" x14ac:dyDescent="0.3">
      <c r="G268" s="1"/>
    </row>
    <row r="269" spans="7:7" x14ac:dyDescent="0.3">
      <c r="G269" s="1"/>
    </row>
    <row r="270" spans="7:7" x14ac:dyDescent="0.3">
      <c r="G270" s="1"/>
    </row>
    <row r="271" spans="7:7" x14ac:dyDescent="0.3">
      <c r="G271" s="1"/>
    </row>
    <row r="272" spans="7:7" x14ac:dyDescent="0.3">
      <c r="G272" s="1"/>
    </row>
    <row r="273" spans="7:7" x14ac:dyDescent="0.3">
      <c r="G273" s="1"/>
    </row>
    <row r="274" spans="7:7" x14ac:dyDescent="0.3">
      <c r="G274" s="1"/>
    </row>
    <row r="276" spans="7:7" x14ac:dyDescent="0.3">
      <c r="G276" s="1"/>
    </row>
    <row r="277" spans="7:7" x14ac:dyDescent="0.3">
      <c r="G277" s="1"/>
    </row>
    <row r="278" spans="7:7" x14ac:dyDescent="0.3">
      <c r="G278" s="1"/>
    </row>
    <row r="279" spans="7:7" x14ac:dyDescent="0.3">
      <c r="G279" s="1"/>
    </row>
    <row r="280" spans="7:7" x14ac:dyDescent="0.3">
      <c r="G280" s="1"/>
    </row>
    <row r="281" spans="7:7" x14ac:dyDescent="0.3">
      <c r="G281" s="1"/>
    </row>
    <row r="282" spans="7:7" x14ac:dyDescent="0.3">
      <c r="G282" s="1"/>
    </row>
    <row r="283" spans="7:7" x14ac:dyDescent="0.3">
      <c r="G283" s="1"/>
    </row>
    <row r="284" spans="7:7" x14ac:dyDescent="0.3">
      <c r="G284" s="1"/>
    </row>
    <row r="285" spans="7:7" x14ac:dyDescent="0.3">
      <c r="G285" s="1"/>
    </row>
    <row r="286" spans="7:7" x14ac:dyDescent="0.3">
      <c r="G286" s="1"/>
    </row>
    <row r="287" spans="7:7" x14ac:dyDescent="0.3">
      <c r="G287" s="1"/>
    </row>
    <row r="288" spans="7:7" x14ac:dyDescent="0.3">
      <c r="G288" s="1"/>
    </row>
    <row r="289" spans="7:7" x14ac:dyDescent="0.3">
      <c r="G289" s="1"/>
    </row>
    <row r="290" spans="7:7" x14ac:dyDescent="0.3">
      <c r="G290" s="1"/>
    </row>
    <row r="291" spans="7:7" x14ac:dyDescent="0.3">
      <c r="G291" s="1"/>
    </row>
    <row r="292" spans="7:7" x14ac:dyDescent="0.3">
      <c r="G292" s="1"/>
    </row>
    <row r="293" spans="7:7" x14ac:dyDescent="0.3">
      <c r="G293" s="1"/>
    </row>
    <row r="294" spans="7:7" x14ac:dyDescent="0.3">
      <c r="G294" s="1"/>
    </row>
    <row r="295" spans="7:7" x14ac:dyDescent="0.3">
      <c r="G295" s="1"/>
    </row>
    <row r="296" spans="7:7" x14ac:dyDescent="0.3">
      <c r="G296" s="1"/>
    </row>
    <row r="298" spans="7:7" x14ac:dyDescent="0.3">
      <c r="G298" s="1"/>
    </row>
    <row r="299" spans="7:7" x14ac:dyDescent="0.3">
      <c r="G299" s="1"/>
    </row>
    <row r="301" spans="7:7" x14ac:dyDescent="0.3">
      <c r="G301" s="1"/>
    </row>
    <row r="302" spans="7:7" x14ac:dyDescent="0.3">
      <c r="G302" s="1"/>
    </row>
    <row r="303" spans="7:7" x14ac:dyDescent="0.3">
      <c r="G303" s="1"/>
    </row>
    <row r="304" spans="7:7" x14ac:dyDescent="0.3">
      <c r="G304" s="1"/>
    </row>
    <row r="305" spans="7:7" x14ac:dyDescent="0.3">
      <c r="G305" s="1"/>
    </row>
    <row r="306" spans="7:7" x14ac:dyDescent="0.3">
      <c r="G306" s="1"/>
    </row>
    <row r="307" spans="7:7" x14ac:dyDescent="0.3">
      <c r="G307" s="1"/>
    </row>
    <row r="308" spans="7:7" x14ac:dyDescent="0.3">
      <c r="G308" s="1"/>
    </row>
    <row r="309" spans="7:7" x14ac:dyDescent="0.3">
      <c r="G309" s="1"/>
    </row>
    <row r="310" spans="7:7" x14ac:dyDescent="0.3">
      <c r="G310" s="1"/>
    </row>
    <row r="311" spans="7:7" x14ac:dyDescent="0.3">
      <c r="G311" s="1"/>
    </row>
    <row r="312" spans="7:7" x14ac:dyDescent="0.3">
      <c r="G312" s="1"/>
    </row>
    <row r="313" spans="7:7" x14ac:dyDescent="0.3">
      <c r="G313" s="1"/>
    </row>
    <row r="314" spans="7:7" x14ac:dyDescent="0.3">
      <c r="G314" s="1"/>
    </row>
    <row r="315" spans="7:7" x14ac:dyDescent="0.3">
      <c r="G315" s="1"/>
    </row>
    <row r="316" spans="7:7" x14ac:dyDescent="0.3">
      <c r="G316" s="1"/>
    </row>
    <row r="317" spans="7:7" x14ac:dyDescent="0.3">
      <c r="G317" s="1"/>
    </row>
    <row r="318" spans="7:7" x14ac:dyDescent="0.3">
      <c r="G318" s="1"/>
    </row>
    <row r="319" spans="7:7" x14ac:dyDescent="0.3">
      <c r="G319" s="1"/>
    </row>
    <row r="320" spans="7:7" x14ac:dyDescent="0.3">
      <c r="G320" s="1"/>
    </row>
    <row r="321" spans="7:7" x14ac:dyDescent="0.3">
      <c r="G321" s="1"/>
    </row>
    <row r="322" spans="7:7" x14ac:dyDescent="0.3">
      <c r="G322" s="1"/>
    </row>
    <row r="323" spans="7:7" x14ac:dyDescent="0.3">
      <c r="G323" s="1"/>
    </row>
    <row r="325" spans="7:7" x14ac:dyDescent="0.3">
      <c r="G325" s="1"/>
    </row>
    <row r="326" spans="7:7" x14ac:dyDescent="0.3">
      <c r="G326" s="1"/>
    </row>
    <row r="327" spans="7:7" x14ac:dyDescent="0.3">
      <c r="G327" s="1"/>
    </row>
    <row r="328" spans="7:7" x14ac:dyDescent="0.3">
      <c r="G328" s="1"/>
    </row>
    <row r="329" spans="7:7" x14ac:dyDescent="0.3">
      <c r="G329" s="1"/>
    </row>
    <row r="330" spans="7:7" x14ac:dyDescent="0.3">
      <c r="G330" s="1"/>
    </row>
    <row r="331" spans="7:7" x14ac:dyDescent="0.3">
      <c r="G331" s="1"/>
    </row>
    <row r="333" spans="7:7" x14ac:dyDescent="0.3">
      <c r="G333" s="1"/>
    </row>
    <row r="334" spans="7:7" x14ac:dyDescent="0.3">
      <c r="G334" s="1"/>
    </row>
    <row r="335" spans="7:7" x14ac:dyDescent="0.3">
      <c r="G335" s="1"/>
    </row>
    <row r="336" spans="7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9" spans="7:7" x14ac:dyDescent="0.3">
      <c r="G349" s="1"/>
    </row>
    <row r="350" spans="7:7" x14ac:dyDescent="0.3">
      <c r="G350" s="1"/>
    </row>
    <row r="352" spans="7:7" x14ac:dyDescent="0.3">
      <c r="G352" s="1"/>
    </row>
    <row r="353" spans="7:7" x14ac:dyDescent="0.3">
      <c r="G353" s="1"/>
    </row>
    <row r="354" spans="7:7" x14ac:dyDescent="0.3">
      <c r="G354" s="1"/>
    </row>
    <row r="355" spans="7:7" x14ac:dyDescent="0.3">
      <c r="G355" s="1"/>
    </row>
    <row r="360" spans="7:7" x14ac:dyDescent="0.3">
      <c r="G360" s="1"/>
    </row>
    <row r="361" spans="7:7" x14ac:dyDescent="0.3">
      <c r="G361" s="1"/>
    </row>
    <row r="362" spans="7:7" x14ac:dyDescent="0.3">
      <c r="G362" s="1"/>
    </row>
    <row r="363" spans="7:7" x14ac:dyDescent="0.3">
      <c r="G363" s="1"/>
    </row>
    <row r="364" spans="7:7" x14ac:dyDescent="0.3">
      <c r="G364" s="1"/>
    </row>
    <row r="365" spans="7:7" x14ac:dyDescent="0.3">
      <c r="G365" s="1"/>
    </row>
    <row r="366" spans="7:7" x14ac:dyDescent="0.3">
      <c r="G366" s="1"/>
    </row>
    <row r="367" spans="7:7" x14ac:dyDescent="0.3">
      <c r="G367" s="1"/>
    </row>
    <row r="368" spans="7:7" x14ac:dyDescent="0.3">
      <c r="G368" s="1"/>
    </row>
    <row r="369" spans="7:7" x14ac:dyDescent="0.3">
      <c r="G369" s="1"/>
    </row>
    <row r="370" spans="7:7" x14ac:dyDescent="0.3">
      <c r="G370" s="1"/>
    </row>
    <row r="371" spans="7:7" x14ac:dyDescent="0.3">
      <c r="G371" s="1"/>
    </row>
    <row r="372" spans="7:7" x14ac:dyDescent="0.3">
      <c r="G372" s="1"/>
    </row>
    <row r="373" spans="7:7" x14ac:dyDescent="0.3">
      <c r="G373" s="1"/>
    </row>
    <row r="375" spans="7:7" x14ac:dyDescent="0.3">
      <c r="G375" s="1"/>
    </row>
    <row r="376" spans="7:7" x14ac:dyDescent="0.3">
      <c r="G376" s="1"/>
    </row>
    <row r="377" spans="7:7" x14ac:dyDescent="0.3">
      <c r="G377" s="1"/>
    </row>
    <row r="378" spans="7:7" x14ac:dyDescent="0.3">
      <c r="G378" s="1"/>
    </row>
    <row r="379" spans="7:7" x14ac:dyDescent="0.3">
      <c r="G379" s="1"/>
    </row>
    <row r="380" spans="7:7" x14ac:dyDescent="0.3">
      <c r="G380" s="1"/>
    </row>
    <row r="381" spans="7:7" x14ac:dyDescent="0.3">
      <c r="G381" s="1"/>
    </row>
    <row r="382" spans="7:7" x14ac:dyDescent="0.3">
      <c r="G382" s="1"/>
    </row>
    <row r="383" spans="7:7" x14ac:dyDescent="0.3">
      <c r="G383" s="1"/>
    </row>
    <row r="384" spans="7:7" x14ac:dyDescent="0.3">
      <c r="G384" s="1"/>
    </row>
    <row r="385" spans="6:7" x14ac:dyDescent="0.3">
      <c r="G385" s="1"/>
    </row>
    <row r="386" spans="6:7" x14ac:dyDescent="0.3">
      <c r="G386" s="1"/>
    </row>
    <row r="387" spans="6:7" x14ac:dyDescent="0.3">
      <c r="G387" s="1"/>
    </row>
    <row r="390" spans="6:7" x14ac:dyDescent="0.3">
      <c r="G390" s="1"/>
    </row>
    <row r="391" spans="6:7" x14ac:dyDescent="0.3">
      <c r="G391" s="1"/>
    </row>
    <row r="392" spans="6:7" x14ac:dyDescent="0.3">
      <c r="G392" s="1"/>
    </row>
    <row r="393" spans="6:7" x14ac:dyDescent="0.3">
      <c r="G393" s="1"/>
    </row>
    <row r="394" spans="6:7" x14ac:dyDescent="0.3">
      <c r="G394" s="1"/>
    </row>
    <row r="395" spans="6:7" x14ac:dyDescent="0.3">
      <c r="G395" s="1"/>
    </row>
    <row r="396" spans="6:7" x14ac:dyDescent="0.3">
      <c r="G396" s="1"/>
    </row>
    <row r="397" spans="6:7" x14ac:dyDescent="0.3">
      <c r="G397" s="1"/>
    </row>
    <row r="398" spans="6:7" x14ac:dyDescent="0.3">
      <c r="G398" s="1"/>
    </row>
    <row r="399" spans="6:7" x14ac:dyDescent="0.3">
      <c r="G399" s="1"/>
    </row>
    <row r="400" spans="6:7" x14ac:dyDescent="0.3">
      <c r="F400" s="19"/>
      <c r="G400" s="1"/>
    </row>
    <row r="401" spans="7:7" x14ac:dyDescent="0.3">
      <c r="G401" s="1"/>
    </row>
    <row r="402" spans="7:7" x14ac:dyDescent="0.3">
      <c r="G402" s="1"/>
    </row>
    <row r="403" spans="7:7" x14ac:dyDescent="0.3">
      <c r="G403" s="1"/>
    </row>
    <row r="404" spans="7:7" x14ac:dyDescent="0.3">
      <c r="G404" s="1"/>
    </row>
    <row r="405" spans="7:7" x14ac:dyDescent="0.3">
      <c r="G405" s="1"/>
    </row>
    <row r="406" spans="7:7" x14ac:dyDescent="0.3">
      <c r="G406" s="1"/>
    </row>
    <row r="407" spans="7:7" x14ac:dyDescent="0.3">
      <c r="G407" s="1"/>
    </row>
    <row r="408" spans="7:7" x14ac:dyDescent="0.3">
      <c r="G408" s="1"/>
    </row>
    <row r="409" spans="7:7" x14ac:dyDescent="0.3">
      <c r="G409" s="1"/>
    </row>
    <row r="410" spans="7:7" x14ac:dyDescent="0.3">
      <c r="G410" s="1"/>
    </row>
    <row r="411" spans="7:7" x14ac:dyDescent="0.3">
      <c r="G411" s="1"/>
    </row>
    <row r="412" spans="7:7" x14ac:dyDescent="0.3">
      <c r="G412" s="1"/>
    </row>
    <row r="413" spans="7:7" x14ac:dyDescent="0.3">
      <c r="G413" s="1"/>
    </row>
    <row r="414" spans="7:7" x14ac:dyDescent="0.3">
      <c r="G414" s="1"/>
    </row>
    <row r="415" spans="7:7" x14ac:dyDescent="0.3">
      <c r="G415" s="1"/>
    </row>
    <row r="416" spans="7:7" x14ac:dyDescent="0.3">
      <c r="G416" s="1"/>
    </row>
    <row r="417" spans="7:7" x14ac:dyDescent="0.3">
      <c r="G417" s="1"/>
    </row>
    <row r="419" spans="7:7" x14ac:dyDescent="0.3">
      <c r="G419" s="1"/>
    </row>
    <row r="420" spans="7:7" x14ac:dyDescent="0.3">
      <c r="G420" s="1"/>
    </row>
    <row r="422" spans="7:7" x14ac:dyDescent="0.3">
      <c r="G422" s="1"/>
    </row>
    <row r="423" spans="7:7" x14ac:dyDescent="0.3">
      <c r="G423" s="1"/>
    </row>
    <row r="424" spans="7:7" x14ac:dyDescent="0.3">
      <c r="G424" s="1"/>
    </row>
    <row r="425" spans="7:7" x14ac:dyDescent="0.3">
      <c r="G425" s="1"/>
    </row>
    <row r="426" spans="7:7" x14ac:dyDescent="0.3">
      <c r="G426" s="1"/>
    </row>
    <row r="427" spans="7:7" x14ac:dyDescent="0.3">
      <c r="G427" s="1"/>
    </row>
    <row r="428" spans="7:7" x14ac:dyDescent="0.3">
      <c r="G428" s="1"/>
    </row>
    <row r="429" spans="7:7" x14ac:dyDescent="0.3">
      <c r="G429" s="1"/>
    </row>
    <row r="430" spans="7:7" x14ac:dyDescent="0.3">
      <c r="G430" s="1"/>
    </row>
    <row r="431" spans="7:7" x14ac:dyDescent="0.3">
      <c r="G431" s="1"/>
    </row>
    <row r="432" spans="7:7" x14ac:dyDescent="0.3">
      <c r="G432" s="1"/>
    </row>
    <row r="433" spans="7:7" x14ac:dyDescent="0.3">
      <c r="G433" s="1"/>
    </row>
    <row r="434" spans="7:7" x14ac:dyDescent="0.3">
      <c r="G434" s="1"/>
    </row>
    <row r="435" spans="7:7" x14ac:dyDescent="0.3">
      <c r="G435" s="1"/>
    </row>
    <row r="436" spans="7:7" x14ac:dyDescent="0.3">
      <c r="G436" s="1"/>
    </row>
    <row r="437" spans="7:7" x14ac:dyDescent="0.3">
      <c r="G437" s="1"/>
    </row>
    <row r="438" spans="7:7" x14ac:dyDescent="0.3">
      <c r="G438" s="1"/>
    </row>
    <row r="439" spans="7:7" x14ac:dyDescent="0.3">
      <c r="G439" s="1"/>
    </row>
    <row r="440" spans="7:7" x14ac:dyDescent="0.3">
      <c r="G440" s="1"/>
    </row>
    <row r="441" spans="7:7" x14ac:dyDescent="0.3">
      <c r="G441" s="1"/>
    </row>
    <row r="442" spans="7:7" x14ac:dyDescent="0.3">
      <c r="G442" s="1"/>
    </row>
    <row r="443" spans="7:7" x14ac:dyDescent="0.3">
      <c r="G443" s="1"/>
    </row>
    <row r="444" spans="7:7" x14ac:dyDescent="0.3">
      <c r="G444" s="1"/>
    </row>
    <row r="446" spans="7:7" x14ac:dyDescent="0.3">
      <c r="G446" s="1"/>
    </row>
    <row r="447" spans="7:7" x14ac:dyDescent="0.3">
      <c r="G447" s="1"/>
    </row>
    <row r="449" spans="7:7" x14ac:dyDescent="0.3">
      <c r="G449" s="1"/>
    </row>
    <row r="450" spans="7:7" x14ac:dyDescent="0.3">
      <c r="G450" s="1"/>
    </row>
    <row r="452" spans="7:7" x14ac:dyDescent="0.3">
      <c r="G452" s="1"/>
    </row>
    <row r="453" spans="7:7" x14ac:dyDescent="0.3">
      <c r="G453" s="1"/>
    </row>
    <row r="454" spans="7:7" x14ac:dyDescent="0.3">
      <c r="G454" s="1"/>
    </row>
    <row r="455" spans="7:7" x14ac:dyDescent="0.3">
      <c r="G455" s="1"/>
    </row>
    <row r="456" spans="7:7" x14ac:dyDescent="0.3">
      <c r="G456" s="1"/>
    </row>
    <row r="457" spans="7:7" x14ac:dyDescent="0.3">
      <c r="G457" s="1"/>
    </row>
    <row r="458" spans="7:7" x14ac:dyDescent="0.3">
      <c r="G458" s="1"/>
    </row>
    <row r="459" spans="7:7" x14ac:dyDescent="0.3">
      <c r="G459" s="1"/>
    </row>
    <row r="460" spans="7:7" x14ac:dyDescent="0.3">
      <c r="G460" s="1"/>
    </row>
    <row r="461" spans="7:7" x14ac:dyDescent="0.3">
      <c r="G461" s="1"/>
    </row>
    <row r="462" spans="7:7" x14ac:dyDescent="0.3">
      <c r="G462" s="1"/>
    </row>
    <row r="464" spans="7:7" x14ac:dyDescent="0.3">
      <c r="G464" s="1"/>
    </row>
    <row r="465" spans="7:7" x14ac:dyDescent="0.3">
      <c r="G465" s="1"/>
    </row>
    <row r="467" spans="7:7" x14ac:dyDescent="0.3">
      <c r="G467" s="1"/>
    </row>
    <row r="468" spans="7:7" x14ac:dyDescent="0.3">
      <c r="G468" s="1"/>
    </row>
    <row r="469" spans="7:7" x14ac:dyDescent="0.3">
      <c r="G469" s="1"/>
    </row>
    <row r="470" spans="7:7" x14ac:dyDescent="0.3">
      <c r="G470" s="1"/>
    </row>
    <row r="471" spans="7:7" x14ac:dyDescent="0.3">
      <c r="G471" s="1"/>
    </row>
    <row r="472" spans="7:7" x14ac:dyDescent="0.3">
      <c r="G472" s="1"/>
    </row>
    <row r="473" spans="7:7" x14ac:dyDescent="0.3">
      <c r="G473" s="1"/>
    </row>
    <row r="475" spans="7:7" x14ac:dyDescent="0.3">
      <c r="G475" s="1"/>
    </row>
    <row r="476" spans="7:7" x14ac:dyDescent="0.3">
      <c r="G476" s="1"/>
    </row>
    <row r="477" spans="7:7" x14ac:dyDescent="0.3">
      <c r="G477" s="1"/>
    </row>
    <row r="478" spans="7:7" x14ac:dyDescent="0.3">
      <c r="G478" s="1"/>
    </row>
    <row r="479" spans="7:7" x14ac:dyDescent="0.3">
      <c r="G479" s="1"/>
    </row>
    <row r="481" spans="7:7" x14ac:dyDescent="0.3">
      <c r="G481" s="1"/>
    </row>
    <row r="482" spans="7:7" x14ac:dyDescent="0.3">
      <c r="G482" s="1"/>
    </row>
    <row r="484" spans="7:7" x14ac:dyDescent="0.3">
      <c r="G484" s="1"/>
    </row>
    <row r="485" spans="7:7" x14ac:dyDescent="0.3">
      <c r="G485" s="1"/>
    </row>
    <row r="486" spans="7:7" x14ac:dyDescent="0.3">
      <c r="G486" s="1"/>
    </row>
    <row r="487" spans="7:7" x14ac:dyDescent="0.3">
      <c r="G487" s="1"/>
    </row>
    <row r="488" spans="7:7" x14ac:dyDescent="0.3">
      <c r="G488" s="1"/>
    </row>
    <row r="489" spans="7:7" x14ac:dyDescent="0.3">
      <c r="G489" s="1"/>
    </row>
    <row r="491" spans="7:7" x14ac:dyDescent="0.3">
      <c r="G491" s="1"/>
    </row>
    <row r="493" spans="7:7" x14ac:dyDescent="0.3">
      <c r="G493" s="1"/>
    </row>
    <row r="494" spans="7:7" x14ac:dyDescent="0.3">
      <c r="G494" s="1"/>
    </row>
    <row r="495" spans="7:7" x14ac:dyDescent="0.3">
      <c r="G495" s="1"/>
    </row>
    <row r="496" spans="7:7" x14ac:dyDescent="0.3">
      <c r="G496" s="1"/>
    </row>
    <row r="497" spans="7:7" x14ac:dyDescent="0.3">
      <c r="G497" s="1"/>
    </row>
    <row r="498" spans="7:7" x14ac:dyDescent="0.3">
      <c r="G498" s="1"/>
    </row>
    <row r="499" spans="7:7" x14ac:dyDescent="0.3">
      <c r="G499" s="1"/>
    </row>
    <row r="501" spans="7:7" x14ac:dyDescent="0.3">
      <c r="G501" s="1"/>
    </row>
    <row r="502" spans="7:7" x14ac:dyDescent="0.3">
      <c r="G502" s="1"/>
    </row>
    <row r="504" spans="7:7" x14ac:dyDescent="0.3">
      <c r="G504" s="1"/>
    </row>
    <row r="505" spans="7:7" x14ac:dyDescent="0.3">
      <c r="G505" s="1"/>
    </row>
    <row r="506" spans="7:7" x14ac:dyDescent="0.3">
      <c r="G506" s="1"/>
    </row>
    <row r="507" spans="7:7" x14ac:dyDescent="0.3">
      <c r="G507" s="1"/>
    </row>
    <row r="509" spans="7:7" x14ac:dyDescent="0.3">
      <c r="G509" s="1"/>
    </row>
    <row r="511" spans="7:7" x14ac:dyDescent="0.3">
      <c r="G511" s="1"/>
    </row>
    <row r="512" spans="7:7" x14ac:dyDescent="0.3">
      <c r="G512" s="1"/>
    </row>
    <row r="514" spans="7:7" x14ac:dyDescent="0.3">
      <c r="G514" s="1"/>
    </row>
    <row r="515" spans="7:7" x14ac:dyDescent="0.3">
      <c r="G515" s="1"/>
    </row>
    <row r="516" spans="7:7" x14ac:dyDescent="0.3">
      <c r="G516" s="1"/>
    </row>
    <row r="517" spans="7:7" x14ac:dyDescent="0.3">
      <c r="G517" s="1"/>
    </row>
    <row r="518" spans="7:7" x14ac:dyDescent="0.3">
      <c r="G518" s="1"/>
    </row>
    <row r="520" spans="7:7" x14ac:dyDescent="0.3">
      <c r="G520" s="1"/>
    </row>
    <row r="521" spans="7:7" x14ac:dyDescent="0.3">
      <c r="G521" s="1"/>
    </row>
    <row r="522" spans="7:7" x14ac:dyDescent="0.3">
      <c r="G522" s="1"/>
    </row>
    <row r="523" spans="7:7" x14ac:dyDescent="0.3">
      <c r="G523" s="1"/>
    </row>
    <row r="524" spans="7:7" x14ac:dyDescent="0.3">
      <c r="G524" s="1"/>
    </row>
    <row r="525" spans="7:7" x14ac:dyDescent="0.3">
      <c r="G525" s="1"/>
    </row>
    <row r="526" spans="7:7" x14ac:dyDescent="0.3">
      <c r="G526" s="1"/>
    </row>
    <row r="527" spans="7:7" x14ac:dyDescent="0.3">
      <c r="G527" s="1"/>
    </row>
    <row r="530" spans="7:7" x14ac:dyDescent="0.3">
      <c r="G530" s="1"/>
    </row>
    <row r="531" spans="7:7" x14ac:dyDescent="0.3">
      <c r="G531" s="1"/>
    </row>
    <row r="532" spans="7:7" x14ac:dyDescent="0.3">
      <c r="G532" s="1"/>
    </row>
    <row r="534" spans="7:7" x14ac:dyDescent="0.3">
      <c r="G534" s="1"/>
    </row>
    <row r="535" spans="7:7" x14ac:dyDescent="0.3">
      <c r="G535" s="1"/>
    </row>
    <row r="537" spans="7:7" x14ac:dyDescent="0.3">
      <c r="G537" s="1"/>
    </row>
    <row r="538" spans="7:7" x14ac:dyDescent="0.3">
      <c r="G538" s="1"/>
    </row>
    <row r="539" spans="7:7" x14ac:dyDescent="0.3">
      <c r="G539" s="1"/>
    </row>
    <row r="541" spans="7:7" x14ac:dyDescent="0.3">
      <c r="G541" s="1"/>
    </row>
    <row r="542" spans="7:7" x14ac:dyDescent="0.3">
      <c r="G542" s="1"/>
    </row>
    <row r="543" spans="7:7" x14ac:dyDescent="0.3">
      <c r="G543" s="1"/>
    </row>
    <row r="544" spans="7:7" x14ac:dyDescent="0.3">
      <c r="G544" s="1"/>
    </row>
    <row r="546" spans="7:7" x14ac:dyDescent="0.3">
      <c r="G546" s="1"/>
    </row>
    <row r="547" spans="7:7" x14ac:dyDescent="0.3">
      <c r="G547" s="1"/>
    </row>
    <row r="548" spans="7:7" x14ac:dyDescent="0.3">
      <c r="G548" s="1"/>
    </row>
    <row r="550" spans="7:7" x14ac:dyDescent="0.3">
      <c r="G550" s="1"/>
    </row>
    <row r="551" spans="7:7" x14ac:dyDescent="0.3">
      <c r="G551" s="1"/>
    </row>
    <row r="552" spans="7:7" x14ac:dyDescent="0.3">
      <c r="G552" s="1"/>
    </row>
    <row r="553" spans="7:7" x14ac:dyDescent="0.3">
      <c r="G553" s="1"/>
    </row>
    <row r="555" spans="7:7" x14ac:dyDescent="0.3">
      <c r="G555" s="1"/>
    </row>
    <row r="557" spans="7:7" x14ac:dyDescent="0.3">
      <c r="G557" s="1"/>
    </row>
    <row r="558" spans="7:7" x14ac:dyDescent="0.3">
      <c r="G558" s="1"/>
    </row>
    <row r="559" spans="7:7" x14ac:dyDescent="0.3">
      <c r="G559" s="1"/>
    </row>
    <row r="560" spans="7:7" x14ac:dyDescent="0.3">
      <c r="G560" s="1"/>
    </row>
    <row r="562" spans="7:7" x14ac:dyDescent="0.3">
      <c r="G562" s="1"/>
    </row>
    <row r="563" spans="7:7" x14ac:dyDescent="0.3">
      <c r="G563" s="1"/>
    </row>
    <row r="564" spans="7:7" x14ac:dyDescent="0.3">
      <c r="G564" s="1"/>
    </row>
    <row r="565" spans="7:7" x14ac:dyDescent="0.3">
      <c r="G565" s="1"/>
    </row>
    <row r="566" spans="7:7" x14ac:dyDescent="0.3">
      <c r="G566" s="1"/>
    </row>
    <row r="568" spans="7:7" x14ac:dyDescent="0.3">
      <c r="G568" s="1"/>
    </row>
    <row r="569" spans="7:7" x14ac:dyDescent="0.3">
      <c r="G569" s="1"/>
    </row>
    <row r="570" spans="7:7" x14ac:dyDescent="0.3">
      <c r="G570" s="1"/>
    </row>
    <row r="571" spans="7:7" x14ac:dyDescent="0.3">
      <c r="G571" s="1"/>
    </row>
    <row r="572" spans="7:7" x14ac:dyDescent="0.3">
      <c r="G572" s="1"/>
    </row>
    <row r="573" spans="7:7" x14ac:dyDescent="0.3">
      <c r="G573" s="1"/>
    </row>
    <row r="574" spans="7:7" x14ac:dyDescent="0.3">
      <c r="G574" s="1"/>
    </row>
    <row r="575" spans="7:7" x14ac:dyDescent="0.3">
      <c r="G575" s="1"/>
    </row>
    <row r="576" spans="7:7" x14ac:dyDescent="0.3">
      <c r="G576" s="1"/>
    </row>
    <row r="577" spans="7:7" x14ac:dyDescent="0.3">
      <c r="G577" s="1"/>
    </row>
    <row r="578" spans="7:7" x14ac:dyDescent="0.3">
      <c r="G578" s="1"/>
    </row>
    <row r="579" spans="7:7" x14ac:dyDescent="0.3">
      <c r="G579" s="1"/>
    </row>
    <row r="580" spans="7:7" x14ac:dyDescent="0.3">
      <c r="G580" s="1"/>
    </row>
    <row r="581" spans="7:7" x14ac:dyDescent="0.3">
      <c r="G581" s="1"/>
    </row>
    <row r="582" spans="7:7" x14ac:dyDescent="0.3">
      <c r="G582" s="1"/>
    </row>
    <row r="583" spans="7:7" x14ac:dyDescent="0.3">
      <c r="G583" s="1"/>
    </row>
    <row r="584" spans="7:7" x14ac:dyDescent="0.3">
      <c r="G584" s="1"/>
    </row>
    <row r="585" spans="7:7" x14ac:dyDescent="0.3">
      <c r="G585" s="1"/>
    </row>
    <row r="587" spans="7:7" x14ac:dyDescent="0.3">
      <c r="G587" s="1"/>
    </row>
    <row r="588" spans="7:7" x14ac:dyDescent="0.3">
      <c r="G588" s="1"/>
    </row>
    <row r="589" spans="7:7" x14ac:dyDescent="0.3">
      <c r="G589" s="1"/>
    </row>
    <row r="592" spans="7:7" x14ac:dyDescent="0.3">
      <c r="G592" s="1"/>
    </row>
    <row r="593" spans="7:7" x14ac:dyDescent="0.3">
      <c r="G593" s="1"/>
    </row>
    <row r="594" spans="7:7" x14ac:dyDescent="0.3">
      <c r="G594" s="1"/>
    </row>
    <row r="599" spans="7:7" x14ac:dyDescent="0.3">
      <c r="G599" s="1"/>
    </row>
    <row r="600" spans="7:7" x14ac:dyDescent="0.3">
      <c r="G600" s="1"/>
    </row>
    <row r="601" spans="7:7" x14ac:dyDescent="0.3">
      <c r="G601" s="1"/>
    </row>
    <row r="602" spans="7:7" x14ac:dyDescent="0.3">
      <c r="G602" s="1"/>
    </row>
    <row r="603" spans="7:7" x14ac:dyDescent="0.3">
      <c r="G603" s="1"/>
    </row>
    <row r="605" spans="7:7" x14ac:dyDescent="0.3">
      <c r="G605" s="1"/>
    </row>
    <row r="606" spans="7:7" x14ac:dyDescent="0.3">
      <c r="G606" s="1"/>
    </row>
    <row r="607" spans="7:7" x14ac:dyDescent="0.3">
      <c r="G607" s="1"/>
    </row>
    <row r="608" spans="7:7" x14ac:dyDescent="0.3">
      <c r="G608" s="1"/>
    </row>
    <row r="610" spans="7:7" x14ac:dyDescent="0.3">
      <c r="G610" s="1"/>
    </row>
    <row r="616" spans="7:7" x14ac:dyDescent="0.3">
      <c r="G616" s="1"/>
    </row>
    <row r="617" spans="7:7" x14ac:dyDescent="0.3">
      <c r="G617" s="1"/>
    </row>
    <row r="620" spans="7:7" x14ac:dyDescent="0.3">
      <c r="G620" s="1"/>
    </row>
    <row r="621" spans="7:7" x14ac:dyDescent="0.3">
      <c r="G621" s="1"/>
    </row>
    <row r="622" spans="7:7" x14ac:dyDescent="0.3">
      <c r="G622" s="1"/>
    </row>
    <row r="623" spans="7:7" x14ac:dyDescent="0.3">
      <c r="G623" s="1"/>
    </row>
    <row r="624" spans="7:7" x14ac:dyDescent="0.3">
      <c r="G624" s="1"/>
    </row>
    <row r="627" spans="2:9" x14ac:dyDescent="0.3">
      <c r="G627" s="1"/>
    </row>
    <row r="628" spans="2:9" x14ac:dyDescent="0.3">
      <c r="G628" s="1"/>
    </row>
    <row r="630" spans="2:9" x14ac:dyDescent="0.3">
      <c r="G630" s="1"/>
    </row>
    <row r="631" spans="2:9" x14ac:dyDescent="0.3">
      <c r="G631" s="1"/>
    </row>
    <row r="632" spans="2:9" x14ac:dyDescent="0.3">
      <c r="G632" s="1"/>
    </row>
    <row r="633" spans="2:9" x14ac:dyDescent="0.3">
      <c r="G633" s="1"/>
    </row>
    <row r="634" spans="2:9" x14ac:dyDescent="0.3">
      <c r="G634" s="1"/>
    </row>
    <row r="635" spans="2:9" x14ac:dyDescent="0.3">
      <c r="G635" s="1"/>
    </row>
    <row r="637" spans="2:9" x14ac:dyDescent="0.3">
      <c r="G637" s="1"/>
    </row>
    <row r="638" spans="2:9" x14ac:dyDescent="0.3">
      <c r="G638" s="1"/>
    </row>
    <row r="639" spans="2:9" x14ac:dyDescent="0.3">
      <c r="B639">
        <v>125010305</v>
      </c>
      <c r="C639" s="5">
        <v>45840</v>
      </c>
      <c r="D639" t="s">
        <v>7422</v>
      </c>
      <c r="E639" t="s">
        <v>869</v>
      </c>
      <c r="F639">
        <v>8640</v>
      </c>
      <c r="G639" s="1">
        <v>5176.5</v>
      </c>
      <c r="H639" t="s">
        <v>34</v>
      </c>
      <c r="I639" t="s">
        <v>7467</v>
      </c>
    </row>
    <row r="640" spans="2:9" x14ac:dyDescent="0.3">
      <c r="B640">
        <v>125010306</v>
      </c>
      <c r="C640" s="5">
        <v>45840</v>
      </c>
      <c r="D640" t="s">
        <v>7351</v>
      </c>
      <c r="E640" t="s">
        <v>322</v>
      </c>
      <c r="F640">
        <v>1479</v>
      </c>
      <c r="G640" s="1">
        <v>17010</v>
      </c>
      <c r="H640" t="s">
        <v>34</v>
      </c>
      <c r="I640">
        <v>125010327</v>
      </c>
    </row>
    <row r="641" spans="2:9" x14ac:dyDescent="0.3">
      <c r="B641">
        <v>125010308</v>
      </c>
      <c r="C641" s="5">
        <v>45840</v>
      </c>
      <c r="D641" t="s">
        <v>7441</v>
      </c>
      <c r="E641" t="s">
        <v>373</v>
      </c>
      <c r="F641" t="s">
        <v>7468</v>
      </c>
      <c r="G641" s="1">
        <v>10757.25</v>
      </c>
      <c r="H641" t="s">
        <v>27</v>
      </c>
      <c r="I641" t="s">
        <v>7469</v>
      </c>
    </row>
    <row r="642" spans="2:9" x14ac:dyDescent="0.3">
      <c r="B642">
        <v>125010309</v>
      </c>
      <c r="C642" s="5">
        <v>45840</v>
      </c>
      <c r="D642" t="s">
        <v>7428</v>
      </c>
      <c r="E642" t="s">
        <v>273</v>
      </c>
      <c r="F642">
        <v>8638</v>
      </c>
      <c r="G642" s="1">
        <v>6384.63</v>
      </c>
      <c r="H642" t="s">
        <v>34</v>
      </c>
      <c r="I642" t="s">
        <v>7470</v>
      </c>
    </row>
    <row r="643" spans="2:9" x14ac:dyDescent="0.3">
      <c r="B643">
        <v>125010310</v>
      </c>
      <c r="C643" s="5">
        <v>45840</v>
      </c>
      <c r="D643" t="s">
        <v>7418</v>
      </c>
      <c r="E643" t="s">
        <v>109</v>
      </c>
      <c r="F643" t="s">
        <v>7471</v>
      </c>
      <c r="G643" s="1">
        <v>4961.57</v>
      </c>
      <c r="H643" t="s">
        <v>28</v>
      </c>
      <c r="I643">
        <v>125010330</v>
      </c>
    </row>
    <row r="644" spans="2:9" x14ac:dyDescent="0.3">
      <c r="B644">
        <v>125010311</v>
      </c>
      <c r="C644" s="5">
        <v>45840</v>
      </c>
      <c r="D644" t="s">
        <v>7415</v>
      </c>
      <c r="E644" t="s">
        <v>416</v>
      </c>
      <c r="F644">
        <v>3466</v>
      </c>
      <c r="G644" s="1">
        <v>2795.63</v>
      </c>
      <c r="H644" t="s">
        <v>29</v>
      </c>
      <c r="I644">
        <v>125010331</v>
      </c>
    </row>
    <row r="645" spans="2:9" x14ac:dyDescent="0.3">
      <c r="B645">
        <v>125010312</v>
      </c>
      <c r="C645" s="5">
        <v>45840</v>
      </c>
      <c r="D645" t="s">
        <v>7427</v>
      </c>
      <c r="E645" t="s">
        <v>1651</v>
      </c>
      <c r="F645" t="s">
        <v>7472</v>
      </c>
      <c r="G645" s="1">
        <v>4095</v>
      </c>
      <c r="H645" t="s">
        <v>111</v>
      </c>
      <c r="I645">
        <v>125010332</v>
      </c>
    </row>
    <row r="646" spans="2:9" x14ac:dyDescent="0.3">
      <c r="B646">
        <v>125010313</v>
      </c>
      <c r="C646" s="5">
        <v>45840</v>
      </c>
      <c r="D646" t="s">
        <v>7391</v>
      </c>
      <c r="E646" t="s">
        <v>263</v>
      </c>
      <c r="F646" t="s">
        <v>7473</v>
      </c>
      <c r="G646" s="1">
        <v>1104.05</v>
      </c>
      <c r="H646" t="s">
        <v>28</v>
      </c>
      <c r="I646">
        <v>125010333</v>
      </c>
    </row>
    <row r="647" spans="2:9" x14ac:dyDescent="0.3">
      <c r="B647">
        <v>125010314</v>
      </c>
      <c r="C647" s="5">
        <v>45840</v>
      </c>
      <c r="D647" t="s">
        <v>7414</v>
      </c>
      <c r="E647" t="s">
        <v>1508</v>
      </c>
      <c r="F647" t="s">
        <v>7452</v>
      </c>
      <c r="G647" s="1">
        <v>2341.92</v>
      </c>
      <c r="H647" t="s">
        <v>28</v>
      </c>
      <c r="I647" t="s">
        <v>7474</v>
      </c>
    </row>
    <row r="648" spans="2:9" x14ac:dyDescent="0.3">
      <c r="B648">
        <v>125010315</v>
      </c>
      <c r="C648" s="5">
        <v>45840</v>
      </c>
      <c r="D648" t="s">
        <v>7411</v>
      </c>
      <c r="E648" t="s">
        <v>1540</v>
      </c>
      <c r="F648" t="s">
        <v>7457</v>
      </c>
      <c r="G648">
        <v>799.44</v>
      </c>
      <c r="H648" t="s">
        <v>28</v>
      </c>
      <c r="I648" t="s">
        <v>7475</v>
      </c>
    </row>
    <row r="649" spans="2:9" x14ac:dyDescent="0.3">
      <c r="B649">
        <v>125010316</v>
      </c>
      <c r="C649" s="5">
        <v>45840</v>
      </c>
      <c r="D649" t="s">
        <v>200</v>
      </c>
      <c r="E649" t="s">
        <v>201</v>
      </c>
      <c r="F649">
        <v>7338</v>
      </c>
      <c r="G649" s="1">
        <v>3036.6</v>
      </c>
      <c r="H649" t="s">
        <v>27</v>
      </c>
      <c r="I649" t="s">
        <v>7476</v>
      </c>
    </row>
    <row r="650" spans="2:9" x14ac:dyDescent="0.3">
      <c r="B650">
        <v>125010317</v>
      </c>
      <c r="C650" s="5">
        <v>45840</v>
      </c>
      <c r="D650" t="s">
        <v>7432</v>
      </c>
      <c r="E650" t="s">
        <v>267</v>
      </c>
      <c r="F650">
        <v>23734</v>
      </c>
      <c r="G650" s="1">
        <v>498.75</v>
      </c>
      <c r="H650" t="s">
        <v>29</v>
      </c>
      <c r="I650">
        <v>125010337</v>
      </c>
    </row>
    <row r="651" spans="2:9" x14ac:dyDescent="0.3">
      <c r="B651">
        <v>125010318</v>
      </c>
      <c r="C651" s="5">
        <v>45840</v>
      </c>
      <c r="D651" t="s">
        <v>7390</v>
      </c>
      <c r="E651" t="s">
        <v>163</v>
      </c>
      <c r="F651">
        <v>16368</v>
      </c>
      <c r="G651" s="1">
        <v>141.12</v>
      </c>
      <c r="H651" t="s">
        <v>28</v>
      </c>
      <c r="I651">
        <v>125010338</v>
      </c>
    </row>
    <row r="652" spans="2:9" x14ac:dyDescent="0.3">
      <c r="B652">
        <v>125010319</v>
      </c>
      <c r="C652" s="5">
        <v>45840</v>
      </c>
      <c r="D652" t="s">
        <v>7415</v>
      </c>
      <c r="E652" t="s">
        <v>416</v>
      </c>
      <c r="F652">
        <v>3466</v>
      </c>
      <c r="G652" s="1">
        <v>803.25</v>
      </c>
      <c r="H652" t="s">
        <v>29</v>
      </c>
      <c r="I652" t="s">
        <v>7477</v>
      </c>
    </row>
    <row r="653" spans="2:9" x14ac:dyDescent="0.3">
      <c r="B653">
        <v>125010320</v>
      </c>
      <c r="C653" s="5">
        <v>45840</v>
      </c>
      <c r="D653" t="s">
        <v>7421</v>
      </c>
      <c r="E653" t="s">
        <v>1624</v>
      </c>
      <c r="F653" t="s">
        <v>7478</v>
      </c>
      <c r="G653" s="1">
        <v>16224.71</v>
      </c>
      <c r="H653" t="s">
        <v>26</v>
      </c>
      <c r="I653" t="s">
        <v>7479</v>
      </c>
    </row>
    <row r="654" spans="2:9" x14ac:dyDescent="0.3">
      <c r="B654">
        <v>125010321</v>
      </c>
      <c r="C654" s="5">
        <v>45840</v>
      </c>
      <c r="D654" t="s">
        <v>7437</v>
      </c>
      <c r="E654" t="s">
        <v>112</v>
      </c>
      <c r="F654" t="s">
        <v>7480</v>
      </c>
      <c r="G654">
        <v>741.3</v>
      </c>
      <c r="H654" t="s">
        <v>34</v>
      </c>
      <c r="I654" t="s">
        <v>7481</v>
      </c>
    </row>
    <row r="655" spans="2:9" x14ac:dyDescent="0.3">
      <c r="B655">
        <v>125010322</v>
      </c>
      <c r="C655" s="5">
        <v>45840</v>
      </c>
      <c r="D655" t="s">
        <v>7438</v>
      </c>
      <c r="E655" t="s">
        <v>7405</v>
      </c>
      <c r="F655" t="s">
        <v>7466</v>
      </c>
      <c r="G655" s="1">
        <v>170.8</v>
      </c>
      <c r="H655" t="s">
        <v>7329</v>
      </c>
      <c r="I655">
        <v>125010342</v>
      </c>
    </row>
    <row r="656" spans="2:9" x14ac:dyDescent="0.3">
      <c r="B656">
        <v>125010324</v>
      </c>
      <c r="C656" s="5">
        <v>45840</v>
      </c>
      <c r="D656" t="s">
        <v>7423</v>
      </c>
      <c r="E656" t="s">
        <v>81</v>
      </c>
      <c r="F656" t="s">
        <v>7482</v>
      </c>
      <c r="G656" s="1">
        <v>2801.93</v>
      </c>
      <c r="H656" t="s">
        <v>29</v>
      </c>
      <c r="I656" t="s">
        <v>7483</v>
      </c>
    </row>
    <row r="657" spans="2:9" x14ac:dyDescent="0.3">
      <c r="B657">
        <v>125010325</v>
      </c>
      <c r="C657" s="5">
        <v>45840</v>
      </c>
      <c r="D657" t="s">
        <v>7432</v>
      </c>
      <c r="E657" t="s">
        <v>267</v>
      </c>
      <c r="F657">
        <v>23747</v>
      </c>
      <c r="G657" s="1">
        <v>51.98</v>
      </c>
      <c r="H657" t="s">
        <v>29</v>
      </c>
      <c r="I657">
        <v>125010344</v>
      </c>
    </row>
    <row r="658" spans="2:9" x14ac:dyDescent="0.3">
      <c r="B658">
        <v>125010326</v>
      </c>
      <c r="C658" s="5">
        <v>45840</v>
      </c>
      <c r="D658" t="s">
        <v>7432</v>
      </c>
      <c r="E658" t="s">
        <v>267</v>
      </c>
      <c r="F658">
        <v>23739</v>
      </c>
      <c r="G658">
        <v>194.25</v>
      </c>
      <c r="H658" t="s">
        <v>29</v>
      </c>
      <c r="I658">
        <v>125010345</v>
      </c>
    </row>
    <row r="659" spans="2:9" x14ac:dyDescent="0.3">
      <c r="B659">
        <v>125010327</v>
      </c>
      <c r="C659" s="5">
        <v>45840</v>
      </c>
      <c r="D659" t="s">
        <v>120</v>
      </c>
      <c r="E659" t="s">
        <v>115</v>
      </c>
      <c r="F659" t="s">
        <v>7484</v>
      </c>
      <c r="G659" s="1">
        <v>3297</v>
      </c>
      <c r="H659" t="s">
        <v>32</v>
      </c>
      <c r="I659" t="s">
        <v>7485</v>
      </c>
    </row>
    <row r="660" spans="2:9" x14ac:dyDescent="0.3">
      <c r="B660">
        <v>125010328</v>
      </c>
      <c r="C660" s="5">
        <v>45840</v>
      </c>
      <c r="D660" t="s">
        <v>120</v>
      </c>
      <c r="E660" t="s">
        <v>115</v>
      </c>
      <c r="F660" t="s">
        <v>7486</v>
      </c>
      <c r="G660" s="1">
        <v>1407.37</v>
      </c>
      <c r="H660" t="s">
        <v>32</v>
      </c>
      <c r="I660" t="s">
        <v>7487</v>
      </c>
    </row>
    <row r="661" spans="2:9" x14ac:dyDescent="0.3">
      <c r="B661">
        <v>125010329</v>
      </c>
      <c r="C661" s="5">
        <v>45840</v>
      </c>
      <c r="D661" t="s">
        <v>7442</v>
      </c>
      <c r="E661" t="s">
        <v>1382</v>
      </c>
      <c r="F661">
        <v>5005</v>
      </c>
      <c r="G661" s="1">
        <v>5197.5</v>
      </c>
      <c r="H661" t="s">
        <v>27</v>
      </c>
      <c r="I661">
        <v>125010349</v>
      </c>
    </row>
    <row r="662" spans="2:9" x14ac:dyDescent="0.3">
      <c r="B662">
        <v>125010330</v>
      </c>
      <c r="C662" s="5">
        <v>45840</v>
      </c>
      <c r="D662" t="s">
        <v>7429</v>
      </c>
      <c r="E662" t="s">
        <v>224</v>
      </c>
      <c r="F662">
        <v>9253</v>
      </c>
      <c r="G662">
        <v>401.63</v>
      </c>
      <c r="H662" t="s">
        <v>27</v>
      </c>
      <c r="I662">
        <v>125010350</v>
      </c>
    </row>
    <row r="663" spans="2:9" x14ac:dyDescent="0.3">
      <c r="B663">
        <v>125010331</v>
      </c>
      <c r="C663" s="5">
        <v>45840</v>
      </c>
      <c r="D663" t="s">
        <v>7430</v>
      </c>
      <c r="E663" t="s">
        <v>279</v>
      </c>
      <c r="F663">
        <v>9252</v>
      </c>
      <c r="G663" s="1">
        <v>3141.75</v>
      </c>
      <c r="H663" t="s">
        <v>27</v>
      </c>
      <c r="I663" t="s">
        <v>7488</v>
      </c>
    </row>
    <row r="664" spans="2:9" x14ac:dyDescent="0.3">
      <c r="B664">
        <v>125010332</v>
      </c>
      <c r="C664" s="5">
        <v>45840</v>
      </c>
      <c r="D664" t="s">
        <v>7413</v>
      </c>
      <c r="E664" t="s">
        <v>191</v>
      </c>
      <c r="F664">
        <v>11909</v>
      </c>
      <c r="G664">
        <v>372.75</v>
      </c>
      <c r="H664" t="s">
        <v>38</v>
      </c>
      <c r="I664" t="s">
        <v>7489</v>
      </c>
    </row>
    <row r="665" spans="2:9" x14ac:dyDescent="0.3">
      <c r="B665">
        <v>125010333</v>
      </c>
      <c r="C665" s="5">
        <v>45840</v>
      </c>
      <c r="D665" t="s">
        <v>7443</v>
      </c>
      <c r="E665" t="s">
        <v>522</v>
      </c>
      <c r="F665" t="s">
        <v>7490</v>
      </c>
      <c r="G665" s="1">
        <v>2457</v>
      </c>
      <c r="H665" t="s">
        <v>31</v>
      </c>
      <c r="I665">
        <v>125010353</v>
      </c>
    </row>
    <row r="666" spans="2:9" x14ac:dyDescent="0.3">
      <c r="B666">
        <v>125010334</v>
      </c>
      <c r="C666" s="5">
        <v>45840</v>
      </c>
      <c r="D666" t="s">
        <v>17</v>
      </c>
      <c r="E666" t="s">
        <v>18</v>
      </c>
      <c r="F666">
        <v>9251</v>
      </c>
      <c r="G666" s="1">
        <v>3158.19</v>
      </c>
      <c r="H666" t="s">
        <v>27</v>
      </c>
      <c r="I666" t="s">
        <v>7491</v>
      </c>
    </row>
    <row r="667" spans="2:9" x14ac:dyDescent="0.3">
      <c r="B667">
        <v>125010335</v>
      </c>
      <c r="C667" s="5">
        <v>45840</v>
      </c>
      <c r="D667" t="s">
        <v>7433</v>
      </c>
      <c r="E667" t="s">
        <v>105</v>
      </c>
      <c r="F667">
        <v>8796</v>
      </c>
      <c r="G667" s="1">
        <v>6672.96</v>
      </c>
      <c r="H667" t="s">
        <v>27</v>
      </c>
      <c r="I667" t="s">
        <v>7492</v>
      </c>
    </row>
    <row r="668" spans="2:9" x14ac:dyDescent="0.3">
      <c r="B668">
        <v>125010336</v>
      </c>
      <c r="C668" s="5">
        <v>45840</v>
      </c>
      <c r="D668" t="s">
        <v>152</v>
      </c>
      <c r="E668" t="s">
        <v>101</v>
      </c>
      <c r="F668">
        <v>8794</v>
      </c>
      <c r="G668" s="1">
        <v>3147.9</v>
      </c>
      <c r="H668" t="s">
        <v>27</v>
      </c>
      <c r="I668" t="s">
        <v>7493</v>
      </c>
    </row>
    <row r="669" spans="2:9" x14ac:dyDescent="0.3">
      <c r="B669">
        <v>125010337</v>
      </c>
      <c r="C669" s="5">
        <v>45840</v>
      </c>
      <c r="D669" t="s">
        <v>7420</v>
      </c>
      <c r="E669" t="s">
        <v>230</v>
      </c>
      <c r="F669" t="s">
        <v>7494</v>
      </c>
      <c r="G669" s="1">
        <v>2906.4</v>
      </c>
      <c r="H669" t="s">
        <v>29</v>
      </c>
      <c r="I669" t="s">
        <v>7495</v>
      </c>
    </row>
    <row r="670" spans="2:9" x14ac:dyDescent="0.3">
      <c r="B670">
        <v>125010338</v>
      </c>
      <c r="C670" s="5">
        <v>45840</v>
      </c>
      <c r="D670" t="s">
        <v>7351</v>
      </c>
      <c r="E670" t="s">
        <v>322</v>
      </c>
      <c r="F670">
        <v>1483</v>
      </c>
      <c r="G670" s="1">
        <v>12828.74</v>
      </c>
      <c r="H670" t="s">
        <v>34</v>
      </c>
      <c r="I670" t="s">
        <v>7496</v>
      </c>
    </row>
    <row r="671" spans="2:9" x14ac:dyDescent="0.3">
      <c r="B671">
        <v>125010339</v>
      </c>
      <c r="C671" s="5">
        <v>45840</v>
      </c>
      <c r="D671" t="s">
        <v>7351</v>
      </c>
      <c r="E671" t="s">
        <v>322</v>
      </c>
      <c r="F671">
        <v>1487</v>
      </c>
      <c r="G671" s="1">
        <v>7655.66</v>
      </c>
      <c r="H671" t="s">
        <v>34</v>
      </c>
      <c r="I671" t="s">
        <v>7497</v>
      </c>
    </row>
    <row r="672" spans="2:9" x14ac:dyDescent="0.3">
      <c r="B672">
        <v>125010340</v>
      </c>
      <c r="C672" s="5">
        <v>45841</v>
      </c>
      <c r="D672" t="s">
        <v>7434</v>
      </c>
      <c r="E672" t="s">
        <v>1652</v>
      </c>
      <c r="F672" t="s">
        <v>7498</v>
      </c>
      <c r="G672" s="1">
        <v>367.5</v>
      </c>
      <c r="H672" t="s">
        <v>111</v>
      </c>
      <c r="I672">
        <v>125010360</v>
      </c>
    </row>
    <row r="673" spans="2:9" x14ac:dyDescent="0.3">
      <c r="B673">
        <v>125010341</v>
      </c>
      <c r="C673" s="5">
        <v>45841</v>
      </c>
      <c r="D673" t="s">
        <v>363</v>
      </c>
      <c r="E673" t="s">
        <v>364</v>
      </c>
      <c r="F673" t="s">
        <v>7499</v>
      </c>
      <c r="G673" s="1">
        <v>3066</v>
      </c>
      <c r="H673" t="s">
        <v>573</v>
      </c>
      <c r="I673" t="s">
        <v>7500</v>
      </c>
    </row>
    <row r="674" spans="2:9" x14ac:dyDescent="0.3">
      <c r="B674">
        <v>125010342</v>
      </c>
      <c r="C674" s="5">
        <v>45841</v>
      </c>
      <c r="D674" t="s">
        <v>7444</v>
      </c>
      <c r="E674" t="s">
        <v>399</v>
      </c>
      <c r="F674">
        <v>8795</v>
      </c>
      <c r="G674" s="1">
        <v>1001.44</v>
      </c>
      <c r="H674" t="s">
        <v>27</v>
      </c>
      <c r="I674" t="s">
        <v>7501</v>
      </c>
    </row>
    <row r="675" spans="2:9" x14ac:dyDescent="0.3">
      <c r="B675">
        <v>125010343</v>
      </c>
      <c r="C675" s="5">
        <v>45841</v>
      </c>
      <c r="D675" t="s">
        <v>7445</v>
      </c>
      <c r="E675" t="s">
        <v>419</v>
      </c>
      <c r="F675">
        <v>11090</v>
      </c>
      <c r="G675" s="1">
        <v>4373.25</v>
      </c>
      <c r="H675" t="s">
        <v>27</v>
      </c>
      <c r="I675" t="s">
        <v>7502</v>
      </c>
    </row>
    <row r="676" spans="2:9" x14ac:dyDescent="0.3">
      <c r="B676">
        <v>125010344</v>
      </c>
      <c r="C676" s="5">
        <v>45841</v>
      </c>
      <c r="D676" t="s">
        <v>9</v>
      </c>
      <c r="E676" t="s">
        <v>10</v>
      </c>
      <c r="F676" t="s">
        <v>7348</v>
      </c>
      <c r="G676">
        <v>658</v>
      </c>
      <c r="H676" t="s">
        <v>26</v>
      </c>
      <c r="I676" t="s">
        <v>7503</v>
      </c>
    </row>
    <row r="677" spans="2:9" x14ac:dyDescent="0.3">
      <c r="B677">
        <v>125010345</v>
      </c>
      <c r="C677" s="5">
        <v>45841</v>
      </c>
      <c r="D677" t="s">
        <v>7446</v>
      </c>
      <c r="E677" t="s">
        <v>417</v>
      </c>
      <c r="F677">
        <v>2446</v>
      </c>
      <c r="G677" s="1">
        <v>3501.75</v>
      </c>
      <c r="H677" t="s">
        <v>31</v>
      </c>
      <c r="I677" t="s">
        <v>7504</v>
      </c>
    </row>
    <row r="678" spans="2:9" x14ac:dyDescent="0.3">
      <c r="B678">
        <v>125010346</v>
      </c>
      <c r="C678" s="5">
        <v>45841</v>
      </c>
      <c r="D678" t="s">
        <v>460</v>
      </c>
      <c r="E678" t="s">
        <v>461</v>
      </c>
      <c r="F678">
        <v>7081</v>
      </c>
      <c r="G678" s="1">
        <v>1512</v>
      </c>
      <c r="H678" t="s">
        <v>31</v>
      </c>
      <c r="I678">
        <v>125010366</v>
      </c>
    </row>
    <row r="679" spans="2:9" x14ac:dyDescent="0.3">
      <c r="B679">
        <v>125010347</v>
      </c>
      <c r="C679" s="5">
        <v>45841</v>
      </c>
      <c r="D679" t="s">
        <v>9</v>
      </c>
      <c r="E679" t="s">
        <v>10</v>
      </c>
      <c r="F679" t="s">
        <v>7350</v>
      </c>
      <c r="G679">
        <v>179</v>
      </c>
      <c r="H679" t="s">
        <v>26</v>
      </c>
      <c r="I679" t="s">
        <v>7505</v>
      </c>
    </row>
    <row r="680" spans="2:9" x14ac:dyDescent="0.3">
      <c r="B680">
        <v>125010348</v>
      </c>
      <c r="C680" s="5">
        <v>45841</v>
      </c>
      <c r="D680" t="s">
        <v>7352</v>
      </c>
      <c r="E680" t="s">
        <v>401</v>
      </c>
      <c r="F680">
        <v>6328</v>
      </c>
      <c r="G680" s="1">
        <v>88662.66</v>
      </c>
      <c r="H680" t="s">
        <v>33</v>
      </c>
      <c r="I680" t="s">
        <v>7506</v>
      </c>
    </row>
    <row r="681" spans="2:9" x14ac:dyDescent="0.3">
      <c r="B681">
        <v>825001358</v>
      </c>
      <c r="C681" s="5">
        <v>45841</v>
      </c>
      <c r="D681" t="s">
        <v>7337</v>
      </c>
      <c r="E681" t="s">
        <v>1628</v>
      </c>
      <c r="F681" t="s">
        <v>7507</v>
      </c>
      <c r="G681">
        <v>792</v>
      </c>
      <c r="H681" t="s">
        <v>43</v>
      </c>
      <c r="I681" t="s">
        <v>7508</v>
      </c>
    </row>
    <row r="682" spans="2:9" x14ac:dyDescent="0.3">
      <c r="B682">
        <v>125010349</v>
      </c>
      <c r="C682" s="5">
        <v>45841</v>
      </c>
      <c r="D682" t="s">
        <v>7419</v>
      </c>
      <c r="E682" t="s">
        <v>167</v>
      </c>
      <c r="F682" t="s">
        <v>7348</v>
      </c>
      <c r="G682" s="1">
        <v>58</v>
      </c>
      <c r="H682" t="s">
        <v>111</v>
      </c>
      <c r="I682">
        <v>125010370</v>
      </c>
    </row>
    <row r="683" spans="2:9" x14ac:dyDescent="0.3">
      <c r="B683">
        <v>125010350</v>
      </c>
      <c r="C683" s="5">
        <v>45841</v>
      </c>
      <c r="D683" t="s">
        <v>7431</v>
      </c>
      <c r="E683" t="s">
        <v>342</v>
      </c>
      <c r="F683" t="s">
        <v>7509</v>
      </c>
      <c r="G683">
        <v>20</v>
      </c>
      <c r="H683" t="s">
        <v>39</v>
      </c>
      <c r="I683">
        <v>125010371</v>
      </c>
    </row>
    <row r="684" spans="2:9" x14ac:dyDescent="0.3">
      <c r="B684">
        <v>125010352</v>
      </c>
      <c r="C684" s="5">
        <v>45841</v>
      </c>
      <c r="D684" t="s">
        <v>7426</v>
      </c>
      <c r="E684" t="s">
        <v>2668</v>
      </c>
      <c r="F684">
        <v>8272306</v>
      </c>
      <c r="G684" s="1">
        <v>4862.55</v>
      </c>
      <c r="H684" t="s">
        <v>111</v>
      </c>
      <c r="I684" t="s">
        <v>7510</v>
      </c>
    </row>
    <row r="685" spans="2:9" x14ac:dyDescent="0.3">
      <c r="B685">
        <v>125010353</v>
      </c>
      <c r="C685" s="5">
        <v>45841</v>
      </c>
      <c r="D685" t="s">
        <v>7414</v>
      </c>
      <c r="E685" t="s">
        <v>1508</v>
      </c>
      <c r="F685" t="s">
        <v>7456</v>
      </c>
      <c r="G685" s="1">
        <v>8356.06</v>
      </c>
      <c r="H685" t="s">
        <v>28</v>
      </c>
      <c r="I685" t="s">
        <v>7511</v>
      </c>
    </row>
    <row r="686" spans="2:9" x14ac:dyDescent="0.3">
      <c r="B686">
        <v>125010354</v>
      </c>
      <c r="C686" s="5">
        <v>45841</v>
      </c>
      <c r="D686" t="s">
        <v>363</v>
      </c>
      <c r="E686" t="s">
        <v>364</v>
      </c>
      <c r="F686" t="s">
        <v>7512</v>
      </c>
      <c r="G686" s="1">
        <v>853.88</v>
      </c>
      <c r="H686" t="s">
        <v>573</v>
      </c>
      <c r="I686" t="s">
        <v>7513</v>
      </c>
    </row>
    <row r="687" spans="2:9" x14ac:dyDescent="0.3">
      <c r="B687">
        <v>125010355</v>
      </c>
      <c r="C687" s="5">
        <v>45841</v>
      </c>
      <c r="D687" t="s">
        <v>9</v>
      </c>
      <c r="E687" t="s">
        <v>10</v>
      </c>
      <c r="F687" t="s">
        <v>7453</v>
      </c>
      <c r="G687" s="1">
        <v>196</v>
      </c>
      <c r="H687" t="s">
        <v>26</v>
      </c>
      <c r="I687" t="s">
        <v>7514</v>
      </c>
    </row>
    <row r="688" spans="2:9" x14ac:dyDescent="0.3">
      <c r="B688">
        <v>125010356</v>
      </c>
      <c r="C688" s="5">
        <v>45841</v>
      </c>
      <c r="D688" t="s">
        <v>9</v>
      </c>
      <c r="E688" t="s">
        <v>10</v>
      </c>
      <c r="F688" t="s">
        <v>7350</v>
      </c>
      <c r="G688" s="1">
        <v>1488.99</v>
      </c>
      <c r="H688" t="s">
        <v>7327</v>
      </c>
      <c r="I688" t="s">
        <v>7515</v>
      </c>
    </row>
    <row r="689" spans="2:9" x14ac:dyDescent="0.3">
      <c r="B689">
        <v>125010357</v>
      </c>
      <c r="C689" s="5">
        <v>45841</v>
      </c>
      <c r="D689" t="s">
        <v>9</v>
      </c>
      <c r="E689" t="s">
        <v>10</v>
      </c>
      <c r="F689" t="s">
        <v>7350</v>
      </c>
      <c r="G689">
        <v>308</v>
      </c>
      <c r="H689" t="s">
        <v>7327</v>
      </c>
      <c r="I689" t="s">
        <v>7516</v>
      </c>
    </row>
    <row r="690" spans="2:9" x14ac:dyDescent="0.3">
      <c r="B690">
        <v>125010358</v>
      </c>
      <c r="C690" s="5">
        <v>45841</v>
      </c>
      <c r="D690" t="s">
        <v>7424</v>
      </c>
      <c r="E690" t="s">
        <v>172</v>
      </c>
      <c r="F690" t="s">
        <v>7517</v>
      </c>
      <c r="G690" s="1">
        <v>171.15</v>
      </c>
      <c r="H690" t="s">
        <v>28</v>
      </c>
      <c r="I690">
        <v>125010382</v>
      </c>
    </row>
    <row r="691" spans="2:9" x14ac:dyDescent="0.3">
      <c r="B691">
        <v>125010359</v>
      </c>
      <c r="C691" s="5">
        <v>45841</v>
      </c>
      <c r="D691" t="s">
        <v>7447</v>
      </c>
      <c r="E691" t="s">
        <v>7409</v>
      </c>
      <c r="F691" t="s">
        <v>7518</v>
      </c>
      <c r="G691" s="1">
        <v>163</v>
      </c>
      <c r="H691" t="s">
        <v>7329</v>
      </c>
      <c r="I691">
        <v>125010383</v>
      </c>
    </row>
    <row r="692" spans="2:9" x14ac:dyDescent="0.3">
      <c r="B692">
        <v>125010360</v>
      </c>
      <c r="C692" s="5">
        <v>45841</v>
      </c>
      <c r="D692" t="s">
        <v>120</v>
      </c>
      <c r="E692" t="s">
        <v>115</v>
      </c>
      <c r="F692" t="s">
        <v>7392</v>
      </c>
      <c r="G692">
        <v>739.9</v>
      </c>
      <c r="H692" t="s">
        <v>32</v>
      </c>
      <c r="I692" t="s">
        <v>7519</v>
      </c>
    </row>
    <row r="693" spans="2:9" x14ac:dyDescent="0.3">
      <c r="B693">
        <v>125010361</v>
      </c>
      <c r="C693" s="5">
        <v>45841</v>
      </c>
      <c r="D693" t="s">
        <v>120</v>
      </c>
      <c r="E693" t="s">
        <v>115</v>
      </c>
      <c r="F693" t="s">
        <v>7520</v>
      </c>
      <c r="G693" s="1">
        <v>1839.77</v>
      </c>
      <c r="H693" t="s">
        <v>32</v>
      </c>
      <c r="I693" t="s">
        <v>7521</v>
      </c>
    </row>
    <row r="694" spans="2:9" x14ac:dyDescent="0.3">
      <c r="B694">
        <v>125010362</v>
      </c>
      <c r="C694" s="5">
        <v>45841</v>
      </c>
      <c r="D694" t="s">
        <v>120</v>
      </c>
      <c r="E694" t="s">
        <v>115</v>
      </c>
      <c r="F694" t="s">
        <v>7522</v>
      </c>
      <c r="G694" s="1">
        <v>150.68</v>
      </c>
      <c r="H694" t="s">
        <v>32</v>
      </c>
      <c r="I694">
        <v>125010386</v>
      </c>
    </row>
    <row r="695" spans="2:9" x14ac:dyDescent="0.3">
      <c r="B695">
        <v>125010363</v>
      </c>
      <c r="C695" s="5">
        <v>45841</v>
      </c>
      <c r="D695" t="s">
        <v>120</v>
      </c>
      <c r="E695" t="s">
        <v>115</v>
      </c>
      <c r="F695" t="s">
        <v>7523</v>
      </c>
      <c r="G695" s="1">
        <v>952.88</v>
      </c>
      <c r="H695" t="s">
        <v>32</v>
      </c>
      <c r="I695" t="s">
        <v>7524</v>
      </c>
    </row>
    <row r="696" spans="2:9" x14ac:dyDescent="0.3">
      <c r="B696">
        <v>125010365</v>
      </c>
      <c r="C696" s="5">
        <v>45841</v>
      </c>
      <c r="D696" t="s">
        <v>120</v>
      </c>
      <c r="E696" t="s">
        <v>115</v>
      </c>
      <c r="F696" t="s">
        <v>7522</v>
      </c>
      <c r="G696" s="1">
        <v>150.68</v>
      </c>
      <c r="H696" t="s">
        <v>32</v>
      </c>
      <c r="I696">
        <v>125010389</v>
      </c>
    </row>
    <row r="697" spans="2:9" x14ac:dyDescent="0.3">
      <c r="B697">
        <v>125010366</v>
      </c>
      <c r="C697" s="5">
        <v>45841</v>
      </c>
      <c r="D697" t="s">
        <v>7417</v>
      </c>
      <c r="E697" t="s">
        <v>7407</v>
      </c>
      <c r="F697" t="s">
        <v>7454</v>
      </c>
      <c r="G697" s="1">
        <v>2066.85</v>
      </c>
      <c r="H697" t="s">
        <v>111</v>
      </c>
      <c r="I697" t="s">
        <v>7525</v>
      </c>
    </row>
    <row r="698" spans="2:9" x14ac:dyDescent="0.3">
      <c r="B698">
        <v>125010367</v>
      </c>
      <c r="C698" s="5">
        <v>45841</v>
      </c>
      <c r="D698" t="s">
        <v>7418</v>
      </c>
      <c r="E698" t="s">
        <v>109</v>
      </c>
      <c r="F698" t="s">
        <v>7455</v>
      </c>
      <c r="G698">
        <v>193.57</v>
      </c>
      <c r="H698" t="s">
        <v>28</v>
      </c>
      <c r="I698" t="s">
        <v>7526</v>
      </c>
    </row>
    <row r="699" spans="2:9" x14ac:dyDescent="0.3">
      <c r="B699">
        <v>125010368</v>
      </c>
      <c r="C699" s="5">
        <v>45841</v>
      </c>
      <c r="D699" t="s">
        <v>7425</v>
      </c>
      <c r="E699" t="s">
        <v>24</v>
      </c>
      <c r="F699" t="s">
        <v>7527</v>
      </c>
      <c r="G699" s="1">
        <v>55.13</v>
      </c>
      <c r="H699" t="s">
        <v>28</v>
      </c>
      <c r="I699">
        <v>125010392</v>
      </c>
    </row>
    <row r="700" spans="2:9" x14ac:dyDescent="0.3">
      <c r="B700">
        <v>125010369</v>
      </c>
      <c r="C700" s="5">
        <v>45841</v>
      </c>
      <c r="D700" t="s">
        <v>7425</v>
      </c>
      <c r="E700" t="s">
        <v>24</v>
      </c>
      <c r="F700" t="s">
        <v>7528</v>
      </c>
      <c r="G700" s="1">
        <v>1417.5</v>
      </c>
      <c r="H700" t="s">
        <v>28</v>
      </c>
      <c r="I700">
        <v>125010393</v>
      </c>
    </row>
    <row r="701" spans="2:9" x14ac:dyDescent="0.3">
      <c r="B701">
        <v>125010370</v>
      </c>
      <c r="C701" s="5">
        <v>45841</v>
      </c>
      <c r="D701" t="s">
        <v>7435</v>
      </c>
      <c r="E701" t="s">
        <v>92</v>
      </c>
      <c r="F701" t="s">
        <v>7529</v>
      </c>
      <c r="G701">
        <v>88.2</v>
      </c>
      <c r="H701" t="s">
        <v>28</v>
      </c>
      <c r="I701">
        <v>125010394</v>
      </c>
    </row>
    <row r="702" spans="2:9" x14ac:dyDescent="0.3">
      <c r="B702">
        <v>125010371</v>
      </c>
      <c r="C702" s="5">
        <v>45841</v>
      </c>
      <c r="D702" t="s">
        <v>249</v>
      </c>
      <c r="E702" t="s">
        <v>250</v>
      </c>
      <c r="F702">
        <v>293</v>
      </c>
      <c r="G702" s="1">
        <v>1681.34</v>
      </c>
      <c r="H702" t="s">
        <v>33</v>
      </c>
      <c r="I702" t="s">
        <v>7530</v>
      </c>
    </row>
    <row r="703" spans="2:9" x14ac:dyDescent="0.3">
      <c r="B703">
        <v>125010372</v>
      </c>
      <c r="C703" s="5">
        <v>45841</v>
      </c>
      <c r="D703" t="s">
        <v>7448</v>
      </c>
      <c r="E703" t="s">
        <v>439</v>
      </c>
      <c r="F703">
        <v>2400202718</v>
      </c>
      <c r="G703" s="1">
        <v>1627.5</v>
      </c>
      <c r="H703" t="s">
        <v>34</v>
      </c>
      <c r="I703" t="s">
        <v>7531</v>
      </c>
    </row>
    <row r="704" spans="2:9" x14ac:dyDescent="0.3">
      <c r="B704">
        <v>825001322</v>
      </c>
      <c r="C704" s="5">
        <v>45838</v>
      </c>
      <c r="D704" t="s">
        <v>7337</v>
      </c>
      <c r="E704" t="s">
        <v>1628</v>
      </c>
      <c r="F704" t="s">
        <v>7532</v>
      </c>
      <c r="G704" s="1">
        <v>700</v>
      </c>
      <c r="H704" t="s">
        <v>43</v>
      </c>
    </row>
    <row r="705" spans="2:8" x14ac:dyDescent="0.3">
      <c r="B705">
        <v>625000957</v>
      </c>
      <c r="C705" s="5">
        <v>45845</v>
      </c>
      <c r="D705" t="s">
        <v>7533</v>
      </c>
      <c r="E705" t="s">
        <v>4385</v>
      </c>
      <c r="G705">
        <v>904.05</v>
      </c>
      <c r="H705" t="s">
        <v>45</v>
      </c>
    </row>
    <row r="706" spans="2:8" x14ac:dyDescent="0.3">
      <c r="B706">
        <v>625000956</v>
      </c>
      <c r="C706" s="5">
        <v>45845</v>
      </c>
      <c r="D706" t="s">
        <v>7360</v>
      </c>
      <c r="E706" t="s">
        <v>7361</v>
      </c>
      <c r="F706" t="s">
        <v>7388</v>
      </c>
      <c r="G706" s="1">
        <v>2865</v>
      </c>
      <c r="H706" t="s">
        <v>45</v>
      </c>
    </row>
    <row r="707" spans="2:8" x14ac:dyDescent="0.3">
      <c r="B707">
        <v>825001321</v>
      </c>
      <c r="C707" s="5">
        <v>45838</v>
      </c>
      <c r="D707" t="s">
        <v>7337</v>
      </c>
      <c r="E707" t="s">
        <v>1628</v>
      </c>
      <c r="F707" t="s">
        <v>7534</v>
      </c>
      <c r="G707" s="1">
        <v>20</v>
      </c>
      <c r="H707" t="s">
        <v>43</v>
      </c>
    </row>
    <row r="708" spans="2:8" x14ac:dyDescent="0.3">
      <c r="B708">
        <v>625000918</v>
      </c>
      <c r="C708" s="5">
        <v>45839</v>
      </c>
      <c r="D708" t="s">
        <v>7360</v>
      </c>
      <c r="E708" t="s">
        <v>7361</v>
      </c>
      <c r="F708" t="s">
        <v>7535</v>
      </c>
      <c r="G708" s="1">
        <v>4</v>
      </c>
      <c r="H708" t="s">
        <v>45</v>
      </c>
    </row>
    <row r="709" spans="2:8" x14ac:dyDescent="0.3">
      <c r="B709">
        <v>825001336</v>
      </c>
      <c r="C709" s="5">
        <v>45839</v>
      </c>
      <c r="D709" t="s">
        <v>7337</v>
      </c>
      <c r="E709" t="s">
        <v>1628</v>
      </c>
      <c r="F709" t="s">
        <v>7372</v>
      </c>
      <c r="G709" s="1">
        <v>99</v>
      </c>
      <c r="H709" t="s">
        <v>43</v>
      </c>
    </row>
    <row r="710" spans="2:8" x14ac:dyDescent="0.3">
      <c r="B710">
        <v>625000955</v>
      </c>
      <c r="C710" s="5">
        <v>45845</v>
      </c>
      <c r="D710" t="s">
        <v>7360</v>
      </c>
      <c r="E710" t="s">
        <v>7361</v>
      </c>
      <c r="F710" t="s">
        <v>7389</v>
      </c>
      <c r="G710" s="1">
        <v>105</v>
      </c>
      <c r="H710" t="s">
        <v>45</v>
      </c>
    </row>
    <row r="711" spans="2:8" x14ac:dyDescent="0.3">
      <c r="B711">
        <v>825001383</v>
      </c>
      <c r="C711" s="5">
        <v>45845</v>
      </c>
      <c r="D711" t="s">
        <v>7337</v>
      </c>
      <c r="E711" t="s">
        <v>1628</v>
      </c>
      <c r="F711" t="s">
        <v>7382</v>
      </c>
      <c r="G711" s="1">
        <v>115</v>
      </c>
      <c r="H711" t="s">
        <v>43</v>
      </c>
    </row>
    <row r="712" spans="2:8" x14ac:dyDescent="0.3">
      <c r="B712">
        <v>625000954</v>
      </c>
      <c r="C712" s="5">
        <v>45843</v>
      </c>
      <c r="D712" t="s">
        <v>7360</v>
      </c>
      <c r="E712" t="s">
        <v>7361</v>
      </c>
      <c r="F712" t="s">
        <v>7536</v>
      </c>
      <c r="G712" s="1">
        <v>13965</v>
      </c>
      <c r="H712" t="s">
        <v>45</v>
      </c>
    </row>
    <row r="713" spans="2:8" x14ac:dyDescent="0.3">
      <c r="B713">
        <v>825001382</v>
      </c>
      <c r="C713" s="5">
        <v>45843</v>
      </c>
      <c r="D713" t="s">
        <v>7357</v>
      </c>
      <c r="E713" t="s">
        <v>1672</v>
      </c>
      <c r="F713" t="s">
        <v>7368</v>
      </c>
      <c r="G713">
        <v>595</v>
      </c>
      <c r="H713" t="s">
        <v>43</v>
      </c>
    </row>
    <row r="714" spans="2:8" x14ac:dyDescent="0.3">
      <c r="B714">
        <v>825001387</v>
      </c>
      <c r="C714" s="5">
        <v>45845</v>
      </c>
      <c r="D714" t="s">
        <v>7337</v>
      </c>
      <c r="E714" t="s">
        <v>1628</v>
      </c>
      <c r="F714" t="s">
        <v>7386</v>
      </c>
      <c r="G714">
        <v>105</v>
      </c>
      <c r="H714" t="s">
        <v>43</v>
      </c>
    </row>
    <row r="715" spans="2:8" x14ac:dyDescent="0.3">
      <c r="B715">
        <v>725000368</v>
      </c>
      <c r="C715" s="5">
        <v>45845</v>
      </c>
      <c r="D715" t="s">
        <v>7349</v>
      </c>
      <c r="E715" t="s">
        <v>1618</v>
      </c>
      <c r="G715">
        <v>430</v>
      </c>
      <c r="H715" t="s">
        <v>42</v>
      </c>
    </row>
    <row r="716" spans="2:8" x14ac:dyDescent="0.3">
      <c r="B716">
        <v>825001386</v>
      </c>
      <c r="C716" s="5">
        <v>45845</v>
      </c>
      <c r="D716" t="s">
        <v>7337</v>
      </c>
      <c r="E716" t="s">
        <v>1628</v>
      </c>
      <c r="F716" t="s">
        <v>7387</v>
      </c>
      <c r="G716" s="1">
        <v>40</v>
      </c>
      <c r="H716" t="s">
        <v>43</v>
      </c>
    </row>
    <row r="717" spans="2:8" x14ac:dyDescent="0.3">
      <c r="B717">
        <v>825001385</v>
      </c>
      <c r="C717" s="5">
        <v>45845</v>
      </c>
      <c r="D717" t="s">
        <v>7337</v>
      </c>
      <c r="E717" t="s">
        <v>1628</v>
      </c>
      <c r="F717" t="s">
        <v>7375</v>
      </c>
      <c r="G717" s="1">
        <v>788</v>
      </c>
      <c r="H717" t="s">
        <v>43</v>
      </c>
    </row>
    <row r="718" spans="2:8" x14ac:dyDescent="0.3">
      <c r="B718">
        <v>825001384</v>
      </c>
      <c r="C718" s="5">
        <v>45845</v>
      </c>
      <c r="D718" t="s">
        <v>7337</v>
      </c>
      <c r="E718" t="s">
        <v>1628</v>
      </c>
      <c r="F718" t="s">
        <v>7384</v>
      </c>
      <c r="G718" s="1">
        <v>2363</v>
      </c>
      <c r="H718" t="s">
        <v>43</v>
      </c>
    </row>
    <row r="719" spans="2:8" x14ac:dyDescent="0.3">
      <c r="B719">
        <v>725000367</v>
      </c>
      <c r="C719" s="5">
        <v>45845</v>
      </c>
      <c r="D719" t="s">
        <v>7349</v>
      </c>
      <c r="E719" t="s">
        <v>1618</v>
      </c>
      <c r="G719" s="1">
        <v>475.17</v>
      </c>
      <c r="H719" t="s">
        <v>42</v>
      </c>
    </row>
    <row r="720" spans="2:8" x14ac:dyDescent="0.3">
      <c r="B720">
        <v>825001380</v>
      </c>
      <c r="C720" s="5">
        <v>45843</v>
      </c>
      <c r="D720" t="s">
        <v>7369</v>
      </c>
      <c r="E720" t="s">
        <v>7370</v>
      </c>
      <c r="G720" s="1">
        <v>1590</v>
      </c>
      <c r="H720" t="s">
        <v>43</v>
      </c>
    </row>
    <row r="721" spans="2:8" x14ac:dyDescent="0.3">
      <c r="B721">
        <v>625000953</v>
      </c>
      <c r="C721" s="5">
        <v>45843</v>
      </c>
      <c r="D721" t="s">
        <v>7360</v>
      </c>
      <c r="E721" t="s">
        <v>7361</v>
      </c>
      <c r="F721" t="s">
        <v>7537</v>
      </c>
      <c r="G721">
        <v>423</v>
      </c>
      <c r="H721" t="s">
        <v>45</v>
      </c>
    </row>
    <row r="722" spans="2:8" x14ac:dyDescent="0.3">
      <c r="B722">
        <v>725000365</v>
      </c>
      <c r="C722" s="5">
        <v>45843</v>
      </c>
      <c r="D722" t="s">
        <v>7349</v>
      </c>
      <c r="E722" t="s">
        <v>1618</v>
      </c>
      <c r="G722">
        <v>583</v>
      </c>
      <c r="H722" t="s">
        <v>42</v>
      </c>
    </row>
    <row r="723" spans="2:8" x14ac:dyDescent="0.3">
      <c r="B723">
        <v>825001379</v>
      </c>
      <c r="C723" s="5">
        <v>45843</v>
      </c>
      <c r="D723" t="s">
        <v>7337</v>
      </c>
      <c r="E723" t="s">
        <v>1628</v>
      </c>
      <c r="G723" s="1">
        <v>8</v>
      </c>
      <c r="H723" t="s">
        <v>43</v>
      </c>
    </row>
    <row r="724" spans="2:8" x14ac:dyDescent="0.3">
      <c r="B724">
        <v>525000846</v>
      </c>
      <c r="C724" s="5">
        <v>45843</v>
      </c>
      <c r="D724" t="s">
        <v>7355</v>
      </c>
      <c r="E724" t="s">
        <v>1576</v>
      </c>
      <c r="F724" t="s">
        <v>7366</v>
      </c>
      <c r="G724">
        <v>193.5</v>
      </c>
      <c r="H724" t="s">
        <v>40</v>
      </c>
    </row>
    <row r="725" spans="2:8" x14ac:dyDescent="0.3">
      <c r="B725">
        <v>525000845</v>
      </c>
      <c r="C725" s="5">
        <v>45843</v>
      </c>
      <c r="D725" t="s">
        <v>7355</v>
      </c>
      <c r="E725" t="s">
        <v>1576</v>
      </c>
      <c r="F725" t="s">
        <v>7367</v>
      </c>
      <c r="G725" s="1">
        <v>315</v>
      </c>
      <c r="H725" t="s">
        <v>40</v>
      </c>
    </row>
    <row r="726" spans="2:8" x14ac:dyDescent="0.3">
      <c r="B726">
        <v>525000844</v>
      </c>
      <c r="C726" s="5">
        <v>45843</v>
      </c>
      <c r="D726" t="s">
        <v>7355</v>
      </c>
      <c r="E726" t="s">
        <v>1576</v>
      </c>
      <c r="F726" t="s">
        <v>7365</v>
      </c>
      <c r="G726">
        <v>125</v>
      </c>
      <c r="H726" t="s">
        <v>40</v>
      </c>
    </row>
    <row r="727" spans="2:8" x14ac:dyDescent="0.3">
      <c r="B727">
        <v>625000952</v>
      </c>
      <c r="C727" s="5">
        <v>45843</v>
      </c>
      <c r="D727" t="s">
        <v>7364</v>
      </c>
      <c r="E727" t="s">
        <v>2768</v>
      </c>
      <c r="G727" s="1">
        <v>1031.8599999999999</v>
      </c>
      <c r="H727" t="s">
        <v>45</v>
      </c>
    </row>
    <row r="728" spans="2:8" x14ac:dyDescent="0.3">
      <c r="B728">
        <v>725000366</v>
      </c>
      <c r="C728" s="5">
        <v>45843</v>
      </c>
      <c r="D728" t="s">
        <v>7349</v>
      </c>
      <c r="E728" t="s">
        <v>1618</v>
      </c>
      <c r="G728" s="1">
        <v>403.2</v>
      </c>
      <c r="H728" t="s">
        <v>42</v>
      </c>
    </row>
    <row r="729" spans="2:8" x14ac:dyDescent="0.3">
      <c r="B729">
        <v>725000358</v>
      </c>
      <c r="C729" s="5">
        <v>45839</v>
      </c>
      <c r="D729" t="s">
        <v>7349</v>
      </c>
      <c r="E729" t="s">
        <v>1618</v>
      </c>
      <c r="G729">
        <v>403.2</v>
      </c>
      <c r="H729" t="s">
        <v>42</v>
      </c>
    </row>
    <row r="730" spans="2:8" x14ac:dyDescent="0.3">
      <c r="B730">
        <v>825001381</v>
      </c>
      <c r="C730" s="5">
        <v>45843</v>
      </c>
      <c r="D730" t="s">
        <v>7357</v>
      </c>
      <c r="E730" t="s">
        <v>1672</v>
      </c>
      <c r="F730" t="s">
        <v>7358</v>
      </c>
      <c r="G730">
        <v>131</v>
      </c>
      <c r="H730" t="s">
        <v>43</v>
      </c>
    </row>
    <row r="731" spans="2:8" x14ac:dyDescent="0.3">
      <c r="B731">
        <v>825001320</v>
      </c>
      <c r="C731" s="5">
        <v>45836</v>
      </c>
      <c r="D731" t="s">
        <v>7337</v>
      </c>
      <c r="E731" t="s">
        <v>1628</v>
      </c>
      <c r="F731" t="s">
        <v>7538</v>
      </c>
      <c r="G731" s="1">
        <v>2578</v>
      </c>
      <c r="H731" t="s">
        <v>43</v>
      </c>
    </row>
    <row r="732" spans="2:8" x14ac:dyDescent="0.3">
      <c r="B732">
        <v>625000919</v>
      </c>
      <c r="C732" s="5">
        <v>45839</v>
      </c>
      <c r="D732" t="s">
        <v>7360</v>
      </c>
      <c r="E732" t="s">
        <v>7361</v>
      </c>
      <c r="F732" t="s">
        <v>7536</v>
      </c>
      <c r="G732" s="1">
        <v>1382.85</v>
      </c>
      <c r="H732" t="s">
        <v>45</v>
      </c>
    </row>
    <row r="733" spans="2:8" x14ac:dyDescent="0.3">
      <c r="B733">
        <v>825001337</v>
      </c>
      <c r="C733" s="5">
        <v>45839</v>
      </c>
      <c r="D733" t="s">
        <v>7337</v>
      </c>
      <c r="E733" t="s">
        <v>1628</v>
      </c>
      <c r="F733" t="s">
        <v>7539</v>
      </c>
      <c r="G733" s="1">
        <v>165</v>
      </c>
      <c r="H733" t="s">
        <v>43</v>
      </c>
    </row>
    <row r="734" spans="2:8" x14ac:dyDescent="0.3">
      <c r="B734">
        <v>625000903</v>
      </c>
      <c r="C734" s="5">
        <v>45836</v>
      </c>
      <c r="D734" t="s">
        <v>7540</v>
      </c>
      <c r="E734" t="s">
        <v>2211</v>
      </c>
      <c r="F734" t="s">
        <v>7541</v>
      </c>
      <c r="G734" s="1">
        <v>8318.1</v>
      </c>
      <c r="H734" t="s">
        <v>45</v>
      </c>
    </row>
    <row r="735" spans="2:8" x14ac:dyDescent="0.3">
      <c r="B735">
        <v>825001335</v>
      </c>
      <c r="C735" s="5">
        <v>45839</v>
      </c>
      <c r="D735" t="s">
        <v>7337</v>
      </c>
      <c r="E735" t="s">
        <v>1628</v>
      </c>
      <c r="F735" t="s">
        <v>7542</v>
      </c>
      <c r="G735" s="1">
        <v>5000</v>
      </c>
      <c r="H735" t="s">
        <v>43</v>
      </c>
    </row>
    <row r="736" spans="2:8" x14ac:dyDescent="0.3">
      <c r="B736">
        <v>825001329</v>
      </c>
      <c r="C736" s="5">
        <v>45838</v>
      </c>
      <c r="D736" t="s">
        <v>7337</v>
      </c>
      <c r="E736" t="s">
        <v>1628</v>
      </c>
      <c r="F736" t="s">
        <v>7543</v>
      </c>
      <c r="G736" s="1">
        <v>263</v>
      </c>
      <c r="H736" t="s">
        <v>43</v>
      </c>
    </row>
    <row r="737" spans="2:8" x14ac:dyDescent="0.3">
      <c r="B737">
        <v>825001390</v>
      </c>
      <c r="C737" s="5">
        <v>45845</v>
      </c>
      <c r="D737" t="s">
        <v>7337</v>
      </c>
      <c r="E737" t="s">
        <v>1628</v>
      </c>
      <c r="F737" t="s">
        <v>7383</v>
      </c>
      <c r="G737" s="1">
        <v>1633</v>
      </c>
      <c r="H737" t="s">
        <v>43</v>
      </c>
    </row>
    <row r="738" spans="2:8" x14ac:dyDescent="0.3">
      <c r="B738">
        <v>825001328</v>
      </c>
      <c r="C738" s="5">
        <v>45838</v>
      </c>
      <c r="D738" t="s">
        <v>7337</v>
      </c>
      <c r="E738" t="s">
        <v>1628</v>
      </c>
      <c r="F738" t="s">
        <v>7372</v>
      </c>
      <c r="G738">
        <v>562</v>
      </c>
      <c r="H738" t="s">
        <v>43</v>
      </c>
    </row>
    <row r="739" spans="2:8" x14ac:dyDescent="0.3">
      <c r="B739">
        <v>825001327</v>
      </c>
      <c r="C739" s="5">
        <v>45838</v>
      </c>
      <c r="D739" t="s">
        <v>7337</v>
      </c>
      <c r="E739" t="s">
        <v>1628</v>
      </c>
      <c r="F739" t="s">
        <v>7544</v>
      </c>
      <c r="G739" s="1">
        <v>145</v>
      </c>
      <c r="H739" t="s">
        <v>43</v>
      </c>
    </row>
    <row r="740" spans="2:8" x14ac:dyDescent="0.3">
      <c r="B740">
        <v>825001326</v>
      </c>
      <c r="C740" s="5">
        <v>45838</v>
      </c>
      <c r="D740" t="s">
        <v>7337</v>
      </c>
      <c r="E740" t="s">
        <v>1628</v>
      </c>
      <c r="F740" t="s">
        <v>7545</v>
      </c>
      <c r="G740" s="1">
        <v>1436</v>
      </c>
      <c r="H740" t="s">
        <v>43</v>
      </c>
    </row>
    <row r="741" spans="2:8" x14ac:dyDescent="0.3">
      <c r="B741">
        <v>625000905</v>
      </c>
      <c r="C741" s="5">
        <v>45838</v>
      </c>
      <c r="D741" t="s">
        <v>7364</v>
      </c>
      <c r="E741" t="s">
        <v>2768</v>
      </c>
      <c r="G741" s="1">
        <v>726.85</v>
      </c>
      <c r="H741" t="s">
        <v>45</v>
      </c>
    </row>
    <row r="742" spans="2:8" x14ac:dyDescent="0.3">
      <c r="B742">
        <v>625000904</v>
      </c>
      <c r="C742" s="5">
        <v>45838</v>
      </c>
      <c r="D742" t="s">
        <v>7364</v>
      </c>
      <c r="E742" t="s">
        <v>2768</v>
      </c>
      <c r="G742">
        <v>700.88</v>
      </c>
      <c r="H742" t="s">
        <v>45</v>
      </c>
    </row>
    <row r="743" spans="2:8" x14ac:dyDescent="0.3">
      <c r="B743">
        <v>625000900</v>
      </c>
      <c r="C743" s="5">
        <v>45836</v>
      </c>
      <c r="D743" t="s">
        <v>7360</v>
      </c>
      <c r="E743" t="s">
        <v>7361</v>
      </c>
      <c r="F743" t="s">
        <v>7546</v>
      </c>
      <c r="G743" s="1">
        <v>4152.2299999999996</v>
      </c>
      <c r="H743" t="s">
        <v>45</v>
      </c>
    </row>
    <row r="744" spans="2:8" x14ac:dyDescent="0.3">
      <c r="B744">
        <v>825001389</v>
      </c>
      <c r="C744" s="5">
        <v>45845</v>
      </c>
      <c r="D744" t="s">
        <v>7337</v>
      </c>
      <c r="E744" t="s">
        <v>1628</v>
      </c>
      <c r="F744" t="s">
        <v>7383</v>
      </c>
      <c r="G744" s="1">
        <v>1018</v>
      </c>
      <c r="H744" t="s">
        <v>43</v>
      </c>
    </row>
    <row r="745" spans="2:8" x14ac:dyDescent="0.3">
      <c r="B745">
        <v>825001388</v>
      </c>
      <c r="C745" s="5">
        <v>45845</v>
      </c>
      <c r="D745" t="s">
        <v>7337</v>
      </c>
      <c r="E745" t="s">
        <v>1628</v>
      </c>
      <c r="F745" t="s">
        <v>7384</v>
      </c>
      <c r="G745">
        <v>706</v>
      </c>
      <c r="H745" t="s">
        <v>43</v>
      </c>
    </row>
    <row r="746" spans="2:8" x14ac:dyDescent="0.3">
      <c r="B746">
        <v>525000810</v>
      </c>
      <c r="C746" s="5">
        <v>45838</v>
      </c>
      <c r="D746" t="s">
        <v>7355</v>
      </c>
      <c r="E746" t="s">
        <v>1576</v>
      </c>
      <c r="F746" t="s">
        <v>7459</v>
      </c>
      <c r="G746">
        <v>420</v>
      </c>
      <c r="H746" t="s">
        <v>40</v>
      </c>
    </row>
    <row r="747" spans="2:8" x14ac:dyDescent="0.3">
      <c r="B747">
        <v>825001325</v>
      </c>
      <c r="C747" s="5">
        <v>45838</v>
      </c>
      <c r="D747" t="s">
        <v>7337</v>
      </c>
      <c r="E747" t="s">
        <v>1628</v>
      </c>
      <c r="F747" t="s">
        <v>7396</v>
      </c>
      <c r="G747">
        <v>499</v>
      </c>
      <c r="H747" t="s">
        <v>43</v>
      </c>
    </row>
    <row r="748" spans="2:8" x14ac:dyDescent="0.3">
      <c r="B748">
        <v>825001324</v>
      </c>
      <c r="C748" s="5">
        <v>45838</v>
      </c>
      <c r="D748" t="s">
        <v>7337</v>
      </c>
      <c r="E748" t="s">
        <v>1628</v>
      </c>
      <c r="F748" t="s">
        <v>7547</v>
      </c>
      <c r="G748" s="1">
        <v>509</v>
      </c>
      <c r="H748" t="s">
        <v>43</v>
      </c>
    </row>
    <row r="749" spans="2:8" x14ac:dyDescent="0.3">
      <c r="B749">
        <v>625000902</v>
      </c>
      <c r="C749" s="5">
        <v>45836</v>
      </c>
      <c r="D749" t="s">
        <v>7360</v>
      </c>
      <c r="E749" t="s">
        <v>7361</v>
      </c>
      <c r="F749" t="s">
        <v>7546</v>
      </c>
      <c r="G749">
        <v>108.15</v>
      </c>
      <c r="H749" t="s">
        <v>45</v>
      </c>
    </row>
    <row r="750" spans="2:8" x14ac:dyDescent="0.3">
      <c r="B750">
        <v>625000901</v>
      </c>
      <c r="C750" s="5">
        <v>45836</v>
      </c>
      <c r="D750" t="s">
        <v>7360</v>
      </c>
      <c r="E750" t="s">
        <v>7361</v>
      </c>
      <c r="F750" t="s">
        <v>7546</v>
      </c>
      <c r="G750">
        <v>336</v>
      </c>
      <c r="H750" t="s">
        <v>45</v>
      </c>
    </row>
    <row r="751" spans="2:8" x14ac:dyDescent="0.3">
      <c r="B751">
        <v>825001323</v>
      </c>
      <c r="C751" s="5">
        <v>45838</v>
      </c>
      <c r="D751" t="s">
        <v>7548</v>
      </c>
      <c r="E751" t="s">
        <v>3398</v>
      </c>
      <c r="G751">
        <v>240</v>
      </c>
      <c r="H751" t="s">
        <v>43</v>
      </c>
    </row>
    <row r="752" spans="2:8" x14ac:dyDescent="0.3">
      <c r="B752">
        <v>825001317</v>
      </c>
      <c r="C752" s="5">
        <v>45836</v>
      </c>
      <c r="D752" t="s">
        <v>7356</v>
      </c>
      <c r="E752" t="s">
        <v>3391</v>
      </c>
      <c r="G752" s="1">
        <v>1878</v>
      </c>
      <c r="H752" t="s">
        <v>43</v>
      </c>
    </row>
    <row r="753" spans="2:8" x14ac:dyDescent="0.3">
      <c r="B753">
        <v>225000320</v>
      </c>
      <c r="C753" s="5">
        <v>45839</v>
      </c>
      <c r="D753" t="s">
        <v>7549</v>
      </c>
      <c r="E753" t="s">
        <v>7550</v>
      </c>
      <c r="F753" t="s">
        <v>7551</v>
      </c>
      <c r="G753">
        <v>825.3</v>
      </c>
      <c r="H753" t="s">
        <v>46</v>
      </c>
    </row>
    <row r="754" spans="2:8" x14ac:dyDescent="0.3">
      <c r="B754">
        <v>625000895</v>
      </c>
      <c r="C754" s="5">
        <v>45836</v>
      </c>
      <c r="D754" t="s">
        <v>7552</v>
      </c>
      <c r="E754" t="s">
        <v>2054</v>
      </c>
      <c r="G754" s="1">
        <v>285.60000000000002</v>
      </c>
      <c r="H754" t="s">
        <v>45</v>
      </c>
    </row>
    <row r="755" spans="2:8" x14ac:dyDescent="0.3">
      <c r="B755">
        <v>625000894</v>
      </c>
      <c r="C755" s="5">
        <v>45836</v>
      </c>
      <c r="D755" t="s">
        <v>7552</v>
      </c>
      <c r="E755" t="s">
        <v>2054</v>
      </c>
      <c r="G755" s="1">
        <v>1055.25</v>
      </c>
      <c r="H755" t="s">
        <v>45</v>
      </c>
    </row>
    <row r="756" spans="2:8" x14ac:dyDescent="0.3">
      <c r="B756">
        <v>625000893</v>
      </c>
      <c r="C756" s="5">
        <v>45836</v>
      </c>
      <c r="D756" t="s">
        <v>7552</v>
      </c>
      <c r="E756" t="s">
        <v>2054</v>
      </c>
      <c r="G756" s="1">
        <v>1362.38</v>
      </c>
      <c r="H756" t="s">
        <v>45</v>
      </c>
    </row>
    <row r="757" spans="2:8" x14ac:dyDescent="0.3">
      <c r="B757">
        <v>625000898</v>
      </c>
      <c r="C757" s="5">
        <v>45836</v>
      </c>
      <c r="D757" t="s">
        <v>7553</v>
      </c>
      <c r="E757" t="s">
        <v>1965</v>
      </c>
      <c r="G757">
        <v>104.48</v>
      </c>
      <c r="H757" t="s">
        <v>45</v>
      </c>
    </row>
    <row r="758" spans="2:8" x14ac:dyDescent="0.3">
      <c r="B758">
        <v>625000897</v>
      </c>
      <c r="C758" s="5">
        <v>45836</v>
      </c>
      <c r="D758" t="s">
        <v>7533</v>
      </c>
      <c r="E758" t="s">
        <v>4385</v>
      </c>
      <c r="G758" s="1">
        <v>1410.68</v>
      </c>
      <c r="H758" t="s">
        <v>45</v>
      </c>
    </row>
    <row r="759" spans="2:8" x14ac:dyDescent="0.3">
      <c r="B759">
        <v>625000896</v>
      </c>
      <c r="C759" s="5">
        <v>45836</v>
      </c>
      <c r="D759" t="s">
        <v>7554</v>
      </c>
      <c r="E759" t="s">
        <v>7555</v>
      </c>
      <c r="G759">
        <v>312.89999999999998</v>
      </c>
      <c r="H759" t="s">
        <v>45</v>
      </c>
    </row>
    <row r="760" spans="2:8" x14ac:dyDescent="0.3">
      <c r="B760">
        <v>825001318</v>
      </c>
      <c r="C760" s="5">
        <v>45836</v>
      </c>
      <c r="D760" t="s">
        <v>7337</v>
      </c>
      <c r="E760" t="s">
        <v>1628</v>
      </c>
      <c r="F760" t="s">
        <v>7556</v>
      </c>
      <c r="G760">
        <v>230</v>
      </c>
      <c r="H760" t="s">
        <v>43</v>
      </c>
    </row>
    <row r="761" spans="2:8" x14ac:dyDescent="0.3">
      <c r="B761">
        <v>525000833</v>
      </c>
      <c r="C761" s="5">
        <v>45843</v>
      </c>
      <c r="D761" t="s">
        <v>7355</v>
      </c>
      <c r="E761" t="s">
        <v>1576</v>
      </c>
      <c r="F761" t="s">
        <v>7380</v>
      </c>
      <c r="G761">
        <v>605</v>
      </c>
      <c r="H761" t="s">
        <v>40</v>
      </c>
    </row>
    <row r="762" spans="2:8" x14ac:dyDescent="0.3">
      <c r="B762">
        <v>125010106</v>
      </c>
      <c r="C762" s="5">
        <v>45836</v>
      </c>
      <c r="D762" t="s">
        <v>120</v>
      </c>
      <c r="E762" t="s">
        <v>115</v>
      </c>
      <c r="F762" t="s">
        <v>7461</v>
      </c>
      <c r="G762" s="1">
        <v>1058.4000000000001</v>
      </c>
      <c r="H762" t="s">
        <v>32</v>
      </c>
    </row>
    <row r="763" spans="2:8" x14ac:dyDescent="0.3">
      <c r="B763">
        <v>525000832</v>
      </c>
      <c r="C763" s="5">
        <v>45843</v>
      </c>
      <c r="D763" t="s">
        <v>7355</v>
      </c>
      <c r="E763" t="s">
        <v>1576</v>
      </c>
      <c r="F763" t="s">
        <v>7371</v>
      </c>
      <c r="G763" s="1">
        <v>870</v>
      </c>
      <c r="H763" t="s">
        <v>40</v>
      </c>
    </row>
    <row r="764" spans="2:8" x14ac:dyDescent="0.3">
      <c r="B764">
        <v>525000831</v>
      </c>
      <c r="C764" s="5">
        <v>45843</v>
      </c>
      <c r="D764" t="s">
        <v>7355</v>
      </c>
      <c r="E764" t="s">
        <v>1576</v>
      </c>
      <c r="F764" t="s">
        <v>7366</v>
      </c>
      <c r="G764" s="1">
        <v>482</v>
      </c>
      <c r="H764" t="s">
        <v>40</v>
      </c>
    </row>
    <row r="765" spans="2:8" x14ac:dyDescent="0.3">
      <c r="B765">
        <v>825001339</v>
      </c>
      <c r="C765" s="5">
        <v>45840</v>
      </c>
      <c r="D765" t="s">
        <v>7337</v>
      </c>
      <c r="E765" t="s">
        <v>1628</v>
      </c>
      <c r="F765" t="s">
        <v>7557</v>
      </c>
      <c r="G765" s="1">
        <v>1324</v>
      </c>
      <c r="H765" t="s">
        <v>43</v>
      </c>
    </row>
    <row r="766" spans="2:8" x14ac:dyDescent="0.3">
      <c r="B766">
        <v>625000920</v>
      </c>
      <c r="C766" s="5">
        <v>45839</v>
      </c>
      <c r="D766" t="s">
        <v>7558</v>
      </c>
      <c r="E766" t="s">
        <v>4709</v>
      </c>
      <c r="G766" s="1">
        <v>669.38</v>
      </c>
      <c r="H766" t="s">
        <v>45</v>
      </c>
    </row>
    <row r="767" spans="2:8" x14ac:dyDescent="0.3">
      <c r="B767">
        <v>725000364</v>
      </c>
      <c r="C767" s="5">
        <v>45843</v>
      </c>
      <c r="D767" t="s">
        <v>7349</v>
      </c>
      <c r="E767" t="s">
        <v>1618</v>
      </c>
      <c r="G767">
        <v>394</v>
      </c>
      <c r="H767" t="s">
        <v>42</v>
      </c>
    </row>
    <row r="768" spans="2:8" x14ac:dyDescent="0.3">
      <c r="B768">
        <v>825001375</v>
      </c>
      <c r="C768" s="5">
        <v>45843</v>
      </c>
      <c r="D768" t="s">
        <v>7337</v>
      </c>
      <c r="E768" t="s">
        <v>1628</v>
      </c>
      <c r="F768" t="s">
        <v>7372</v>
      </c>
      <c r="G768" s="1">
        <v>1030.6500000000001</v>
      </c>
      <c r="H768" t="s">
        <v>43</v>
      </c>
    </row>
    <row r="769" spans="2:8" x14ac:dyDescent="0.3">
      <c r="B769">
        <v>625000946</v>
      </c>
      <c r="C769" s="5">
        <v>45841</v>
      </c>
      <c r="D769" t="s">
        <v>7559</v>
      </c>
      <c r="E769" t="s">
        <v>1415</v>
      </c>
      <c r="F769" t="s">
        <v>7560</v>
      </c>
      <c r="G769" s="1">
        <v>456.75</v>
      </c>
      <c r="H769" t="s">
        <v>45</v>
      </c>
    </row>
    <row r="770" spans="2:8" x14ac:dyDescent="0.3">
      <c r="B770">
        <v>625000945</v>
      </c>
      <c r="C770" s="5">
        <v>45841</v>
      </c>
      <c r="D770" t="s">
        <v>7364</v>
      </c>
      <c r="E770" t="s">
        <v>2768</v>
      </c>
      <c r="G770" s="1">
        <v>3292.8</v>
      </c>
      <c r="H770" t="s">
        <v>45</v>
      </c>
    </row>
    <row r="771" spans="2:8" x14ac:dyDescent="0.3">
      <c r="B771">
        <v>125010098</v>
      </c>
      <c r="C771" s="5">
        <v>45836</v>
      </c>
      <c r="D771" t="s">
        <v>7436</v>
      </c>
      <c r="E771" t="s">
        <v>569</v>
      </c>
      <c r="F771" t="s">
        <v>7463</v>
      </c>
      <c r="G771" s="1">
        <v>182.28</v>
      </c>
      <c r="H771" t="s">
        <v>111</v>
      </c>
    </row>
    <row r="772" spans="2:8" x14ac:dyDescent="0.3">
      <c r="B772">
        <v>625000948</v>
      </c>
      <c r="C772" s="5">
        <v>45842</v>
      </c>
      <c r="D772" t="s">
        <v>7360</v>
      </c>
      <c r="E772" t="s">
        <v>7361</v>
      </c>
      <c r="F772" t="s">
        <v>7401</v>
      </c>
      <c r="G772" s="1">
        <v>693.79</v>
      </c>
      <c r="H772" t="s">
        <v>45</v>
      </c>
    </row>
    <row r="773" spans="2:8" x14ac:dyDescent="0.3">
      <c r="B773">
        <v>625000947</v>
      </c>
      <c r="C773" s="5">
        <v>45842</v>
      </c>
      <c r="D773" t="s">
        <v>7360</v>
      </c>
      <c r="E773" t="s">
        <v>7361</v>
      </c>
      <c r="F773" t="s">
        <v>7561</v>
      </c>
      <c r="G773" s="1">
        <v>3225.29</v>
      </c>
      <c r="H773" t="s">
        <v>45</v>
      </c>
    </row>
    <row r="774" spans="2:8" x14ac:dyDescent="0.3">
      <c r="B774">
        <v>225000321</v>
      </c>
      <c r="C774" s="5">
        <v>45839</v>
      </c>
      <c r="D774" t="s">
        <v>7402</v>
      </c>
      <c r="E774" t="s">
        <v>3058</v>
      </c>
      <c r="G774" s="1">
        <v>1029</v>
      </c>
      <c r="H774" t="s">
        <v>46</v>
      </c>
    </row>
    <row r="775" spans="2:8" x14ac:dyDescent="0.3">
      <c r="B775">
        <v>825001316</v>
      </c>
      <c r="C775" s="5">
        <v>45836</v>
      </c>
      <c r="D775" t="s">
        <v>7337</v>
      </c>
      <c r="E775" t="s">
        <v>1628</v>
      </c>
      <c r="F775" t="s">
        <v>7562</v>
      </c>
      <c r="G775" s="1">
        <v>158</v>
      </c>
      <c r="H775" t="s">
        <v>43</v>
      </c>
    </row>
    <row r="776" spans="2:8" x14ac:dyDescent="0.3">
      <c r="B776">
        <v>825001376</v>
      </c>
      <c r="C776" s="5">
        <v>45843</v>
      </c>
      <c r="D776" t="s">
        <v>7337</v>
      </c>
      <c r="E776" t="s">
        <v>1628</v>
      </c>
      <c r="F776" t="s">
        <v>7348</v>
      </c>
      <c r="G776" s="1">
        <v>740</v>
      </c>
      <c r="H776" t="s">
        <v>43</v>
      </c>
    </row>
    <row r="777" spans="2:8" x14ac:dyDescent="0.3">
      <c r="B777">
        <v>525000836</v>
      </c>
      <c r="C777" s="5">
        <v>45843</v>
      </c>
      <c r="D777" t="s">
        <v>7355</v>
      </c>
      <c r="E777" t="s">
        <v>1576</v>
      </c>
      <c r="F777" t="s">
        <v>7378</v>
      </c>
      <c r="G777" s="1">
        <v>157</v>
      </c>
      <c r="H777" t="s">
        <v>40</v>
      </c>
    </row>
    <row r="778" spans="2:8" x14ac:dyDescent="0.3">
      <c r="B778">
        <v>525000834</v>
      </c>
      <c r="C778" s="5">
        <v>45843</v>
      </c>
      <c r="D778" t="s">
        <v>7355</v>
      </c>
      <c r="E778" t="s">
        <v>1576</v>
      </c>
      <c r="F778" t="s">
        <v>7379</v>
      </c>
      <c r="G778" s="1">
        <v>1627.5</v>
      </c>
      <c r="H778" t="s">
        <v>40</v>
      </c>
    </row>
    <row r="779" spans="2:8" x14ac:dyDescent="0.3">
      <c r="B779">
        <v>825001378</v>
      </c>
      <c r="C779" s="5">
        <v>45843</v>
      </c>
      <c r="D779" t="s">
        <v>7356</v>
      </c>
      <c r="E779" t="s">
        <v>3391</v>
      </c>
      <c r="G779" s="1">
        <v>4917</v>
      </c>
      <c r="H779" t="s">
        <v>43</v>
      </c>
    </row>
    <row r="780" spans="2:8" x14ac:dyDescent="0.3">
      <c r="B780">
        <v>625000951</v>
      </c>
      <c r="C780" s="5">
        <v>45843</v>
      </c>
      <c r="D780" t="s">
        <v>7359</v>
      </c>
      <c r="E780" t="s">
        <v>433</v>
      </c>
      <c r="G780" s="1">
        <v>257.25</v>
      </c>
      <c r="H780" t="s">
        <v>45</v>
      </c>
    </row>
    <row r="781" spans="2:8" x14ac:dyDescent="0.3">
      <c r="B781">
        <v>625000950</v>
      </c>
      <c r="C781" s="5">
        <v>45843</v>
      </c>
      <c r="D781" t="s">
        <v>7360</v>
      </c>
      <c r="E781" t="s">
        <v>7361</v>
      </c>
      <c r="F781" t="s">
        <v>7362</v>
      </c>
      <c r="G781">
        <v>453.6</v>
      </c>
      <c r="H781" t="s">
        <v>45</v>
      </c>
    </row>
    <row r="782" spans="2:8" x14ac:dyDescent="0.3">
      <c r="B782">
        <v>125010223</v>
      </c>
      <c r="C782" s="5">
        <v>45839</v>
      </c>
      <c r="D782" t="s">
        <v>7439</v>
      </c>
      <c r="E782" t="s">
        <v>7403</v>
      </c>
      <c r="F782">
        <v>2083</v>
      </c>
      <c r="G782" s="1">
        <v>10649.12</v>
      </c>
      <c r="H782" t="s">
        <v>27</v>
      </c>
    </row>
    <row r="783" spans="2:8" x14ac:dyDescent="0.3">
      <c r="B783">
        <v>225000311</v>
      </c>
      <c r="C783" s="5">
        <v>45836</v>
      </c>
      <c r="D783" t="s">
        <v>7402</v>
      </c>
      <c r="E783" t="s">
        <v>3058</v>
      </c>
      <c r="G783" s="1">
        <v>380</v>
      </c>
      <c r="H783" t="s">
        <v>46</v>
      </c>
    </row>
    <row r="784" spans="2:8" x14ac:dyDescent="0.3">
      <c r="B784">
        <v>525000843</v>
      </c>
      <c r="C784" s="5">
        <v>45843</v>
      </c>
      <c r="D784" t="s">
        <v>7355</v>
      </c>
      <c r="E784" t="s">
        <v>1576</v>
      </c>
      <c r="F784" t="s">
        <v>7366</v>
      </c>
      <c r="G784">
        <v>520</v>
      </c>
      <c r="H784" t="s">
        <v>40</v>
      </c>
    </row>
    <row r="785" spans="2:8" x14ac:dyDescent="0.3">
      <c r="B785">
        <v>825001338</v>
      </c>
      <c r="C785" s="5">
        <v>45839</v>
      </c>
      <c r="D785" t="s">
        <v>7337</v>
      </c>
      <c r="E785" t="s">
        <v>1628</v>
      </c>
      <c r="F785" t="s">
        <v>7563</v>
      </c>
      <c r="G785">
        <v>289</v>
      </c>
      <c r="H785" t="s">
        <v>43</v>
      </c>
    </row>
    <row r="786" spans="2:8" x14ac:dyDescent="0.3">
      <c r="B786">
        <v>125010122</v>
      </c>
      <c r="C786" s="5">
        <v>45836</v>
      </c>
      <c r="D786" t="s">
        <v>120</v>
      </c>
      <c r="E786" t="s">
        <v>115</v>
      </c>
      <c r="F786" t="s">
        <v>7462</v>
      </c>
      <c r="G786" s="1">
        <v>2136.9699999999998</v>
      </c>
      <c r="H786" t="s">
        <v>32</v>
      </c>
    </row>
    <row r="787" spans="2:8" x14ac:dyDescent="0.3">
      <c r="B787">
        <v>625000899</v>
      </c>
      <c r="C787" s="5">
        <v>45836</v>
      </c>
      <c r="D787" t="s">
        <v>7559</v>
      </c>
      <c r="E787" t="s">
        <v>1415</v>
      </c>
      <c r="F787" t="s">
        <v>7564</v>
      </c>
      <c r="G787" s="1">
        <v>1139.04</v>
      </c>
      <c r="H787" t="s">
        <v>45</v>
      </c>
    </row>
    <row r="788" spans="2:8" x14ac:dyDescent="0.3">
      <c r="B788">
        <v>525000842</v>
      </c>
      <c r="C788" s="5">
        <v>45843</v>
      </c>
      <c r="D788" t="s">
        <v>7355</v>
      </c>
      <c r="E788" t="s">
        <v>1576</v>
      </c>
      <c r="F788" t="s">
        <v>7363</v>
      </c>
      <c r="G788" s="1">
        <v>40</v>
      </c>
      <c r="H788" t="s">
        <v>40</v>
      </c>
    </row>
    <row r="789" spans="2:8" x14ac:dyDescent="0.3">
      <c r="B789">
        <v>525000841</v>
      </c>
      <c r="C789" s="5">
        <v>45843</v>
      </c>
      <c r="D789" t="s">
        <v>7355</v>
      </c>
      <c r="E789" t="s">
        <v>1576</v>
      </c>
      <c r="F789" t="s">
        <v>7373</v>
      </c>
      <c r="G789">
        <v>54</v>
      </c>
      <c r="H789" t="s">
        <v>40</v>
      </c>
    </row>
    <row r="790" spans="2:8" x14ac:dyDescent="0.3">
      <c r="B790">
        <v>525000840</v>
      </c>
      <c r="C790" s="5">
        <v>45843</v>
      </c>
      <c r="D790" t="s">
        <v>7355</v>
      </c>
      <c r="E790" t="s">
        <v>1576</v>
      </c>
      <c r="F790" t="s">
        <v>7366</v>
      </c>
      <c r="G790" s="1">
        <v>301</v>
      </c>
      <c r="H790" t="s">
        <v>40</v>
      </c>
    </row>
    <row r="791" spans="2:8" x14ac:dyDescent="0.3">
      <c r="B791">
        <v>625000949</v>
      </c>
      <c r="C791" s="5">
        <v>45843</v>
      </c>
      <c r="D791" t="s">
        <v>7360</v>
      </c>
      <c r="E791" t="s">
        <v>7361</v>
      </c>
      <c r="F791" t="s">
        <v>7374</v>
      </c>
      <c r="G791" s="1">
        <v>116.55</v>
      </c>
      <c r="H791" t="s">
        <v>45</v>
      </c>
    </row>
    <row r="792" spans="2:8" x14ac:dyDescent="0.3">
      <c r="B792">
        <v>825001377</v>
      </c>
      <c r="C792" s="5">
        <v>45843</v>
      </c>
      <c r="D792" t="s">
        <v>7337</v>
      </c>
      <c r="E792" t="s">
        <v>1628</v>
      </c>
      <c r="F792" t="s">
        <v>7375</v>
      </c>
      <c r="G792" s="1">
        <v>520</v>
      </c>
      <c r="H792" t="s">
        <v>43</v>
      </c>
    </row>
    <row r="793" spans="2:8" x14ac:dyDescent="0.3">
      <c r="B793">
        <v>525000839</v>
      </c>
      <c r="C793" s="5">
        <v>45843</v>
      </c>
      <c r="D793" t="s">
        <v>7355</v>
      </c>
      <c r="E793" t="s">
        <v>1576</v>
      </c>
      <c r="F793" t="s">
        <v>7376</v>
      </c>
      <c r="G793" s="1">
        <v>140</v>
      </c>
      <c r="H793" t="s">
        <v>40</v>
      </c>
    </row>
    <row r="794" spans="2:8" x14ac:dyDescent="0.3">
      <c r="B794">
        <v>525000838</v>
      </c>
      <c r="C794" s="5">
        <v>45843</v>
      </c>
      <c r="D794" t="s">
        <v>7355</v>
      </c>
      <c r="E794" t="s">
        <v>1576</v>
      </c>
      <c r="F794" t="s">
        <v>7366</v>
      </c>
      <c r="G794" s="1">
        <v>140</v>
      </c>
      <c r="H794" t="s">
        <v>40</v>
      </c>
    </row>
    <row r="795" spans="2:8" x14ac:dyDescent="0.3">
      <c r="B795">
        <v>525000837</v>
      </c>
      <c r="C795" s="5">
        <v>45843</v>
      </c>
      <c r="D795" t="s">
        <v>7355</v>
      </c>
      <c r="E795" t="s">
        <v>1576</v>
      </c>
      <c r="F795" t="s">
        <v>7377</v>
      </c>
      <c r="G795" s="1">
        <v>99.5</v>
      </c>
      <c r="H795" t="s">
        <v>40</v>
      </c>
    </row>
    <row r="796" spans="2:8" x14ac:dyDescent="0.3">
      <c r="B796">
        <v>225000319</v>
      </c>
      <c r="C796" s="5">
        <v>45835</v>
      </c>
      <c r="D796" t="s">
        <v>7549</v>
      </c>
      <c r="E796" t="s">
        <v>2512</v>
      </c>
      <c r="F796" t="s">
        <v>7565</v>
      </c>
      <c r="G796" s="1">
        <v>4108.34</v>
      </c>
      <c r="H796" t="s">
        <v>46</v>
      </c>
    </row>
    <row r="797" spans="2:8" x14ac:dyDescent="0.3">
      <c r="B797">
        <v>525000813</v>
      </c>
      <c r="C797" s="5">
        <v>45839</v>
      </c>
      <c r="D797" t="s">
        <v>7355</v>
      </c>
      <c r="E797" t="s">
        <v>1576</v>
      </c>
      <c r="F797" t="s">
        <v>7465</v>
      </c>
      <c r="G797" s="1">
        <v>55</v>
      </c>
      <c r="H797" t="s">
        <v>40</v>
      </c>
    </row>
    <row r="798" spans="2:8" x14ac:dyDescent="0.3">
      <c r="B798">
        <v>625000962</v>
      </c>
      <c r="C798" s="5">
        <v>45845</v>
      </c>
      <c r="D798" t="s">
        <v>7360</v>
      </c>
      <c r="E798" t="s">
        <v>7361</v>
      </c>
      <c r="F798" t="s">
        <v>7536</v>
      </c>
      <c r="G798">
        <v>871.5</v>
      </c>
      <c r="H798" t="s">
        <v>45</v>
      </c>
    </row>
    <row r="799" spans="2:8" x14ac:dyDescent="0.3">
      <c r="B799">
        <v>825001396</v>
      </c>
      <c r="C799" s="5">
        <v>45846</v>
      </c>
      <c r="D799" t="s">
        <v>7337</v>
      </c>
      <c r="E799" t="s">
        <v>1628</v>
      </c>
      <c r="F799" t="s">
        <v>7383</v>
      </c>
      <c r="G799" s="1">
        <v>913</v>
      </c>
      <c r="H799" t="s">
        <v>43</v>
      </c>
    </row>
    <row r="800" spans="2:8" x14ac:dyDescent="0.3">
      <c r="B800">
        <v>625000963</v>
      </c>
      <c r="C800" s="5">
        <v>45845</v>
      </c>
      <c r="D800" t="s">
        <v>7360</v>
      </c>
      <c r="E800" t="s">
        <v>7361</v>
      </c>
      <c r="F800" t="s">
        <v>7401</v>
      </c>
      <c r="G800">
        <v>299.25</v>
      </c>
      <c r="H800" t="s">
        <v>45</v>
      </c>
    </row>
    <row r="801" spans="2:8" x14ac:dyDescent="0.3">
      <c r="B801">
        <v>225000316</v>
      </c>
      <c r="C801" s="5">
        <v>45835</v>
      </c>
      <c r="D801" t="s">
        <v>7549</v>
      </c>
      <c r="E801" t="s">
        <v>2512</v>
      </c>
      <c r="F801" t="s">
        <v>7566</v>
      </c>
      <c r="G801" s="1">
        <v>3628.15</v>
      </c>
      <c r="H801" t="s">
        <v>46</v>
      </c>
    </row>
    <row r="802" spans="2:8" x14ac:dyDescent="0.3">
      <c r="B802">
        <v>525000816</v>
      </c>
      <c r="C802" s="5">
        <v>45838</v>
      </c>
      <c r="D802" t="s">
        <v>7355</v>
      </c>
      <c r="E802" t="s">
        <v>1576</v>
      </c>
      <c r="F802" t="s">
        <v>7459</v>
      </c>
      <c r="G802" s="1">
        <v>2370</v>
      </c>
      <c r="H802" t="s">
        <v>40</v>
      </c>
    </row>
    <row r="803" spans="2:8" x14ac:dyDescent="0.3">
      <c r="B803">
        <v>825001393</v>
      </c>
      <c r="C803" s="5">
        <v>45846</v>
      </c>
      <c r="D803" t="s">
        <v>7337</v>
      </c>
      <c r="E803" t="s">
        <v>1628</v>
      </c>
      <c r="F803" t="s">
        <v>7396</v>
      </c>
      <c r="G803">
        <v>494</v>
      </c>
      <c r="H803" t="s">
        <v>43</v>
      </c>
    </row>
    <row r="804" spans="2:8" x14ac:dyDescent="0.3">
      <c r="B804">
        <v>825001395</v>
      </c>
      <c r="C804" s="5">
        <v>45846</v>
      </c>
      <c r="D804" t="s">
        <v>7337</v>
      </c>
      <c r="E804" t="s">
        <v>1628</v>
      </c>
      <c r="F804" t="s">
        <v>7396</v>
      </c>
      <c r="G804">
        <v>494</v>
      </c>
      <c r="H804" t="s">
        <v>43</v>
      </c>
    </row>
    <row r="805" spans="2:8" x14ac:dyDescent="0.3">
      <c r="B805">
        <v>725000370</v>
      </c>
      <c r="C805" s="5">
        <v>45846</v>
      </c>
      <c r="D805" t="s">
        <v>7349</v>
      </c>
      <c r="E805" t="s">
        <v>1618</v>
      </c>
      <c r="G805">
        <v>270</v>
      </c>
      <c r="H805" t="s">
        <v>42</v>
      </c>
    </row>
    <row r="806" spans="2:8" x14ac:dyDescent="0.3">
      <c r="B806">
        <v>625000916</v>
      </c>
      <c r="C806" s="5">
        <v>45838</v>
      </c>
      <c r="D806" t="s">
        <v>7359</v>
      </c>
      <c r="E806" t="s">
        <v>433</v>
      </c>
      <c r="F806" t="s">
        <v>7567</v>
      </c>
      <c r="G806" s="1">
        <v>3509.63</v>
      </c>
      <c r="H806" t="s">
        <v>45</v>
      </c>
    </row>
    <row r="807" spans="2:8" x14ac:dyDescent="0.3">
      <c r="B807">
        <v>525000815</v>
      </c>
      <c r="C807" s="5">
        <v>45838</v>
      </c>
      <c r="D807" t="s">
        <v>7568</v>
      </c>
      <c r="E807" t="s">
        <v>1637</v>
      </c>
      <c r="F807" t="s">
        <v>7569</v>
      </c>
      <c r="G807">
        <v>138</v>
      </c>
      <c r="H807" t="s">
        <v>40</v>
      </c>
    </row>
    <row r="808" spans="2:8" x14ac:dyDescent="0.3">
      <c r="B808">
        <v>825001397</v>
      </c>
      <c r="C808" s="5">
        <v>45846</v>
      </c>
      <c r="D808" t="s">
        <v>7337</v>
      </c>
      <c r="E808" t="s">
        <v>1628</v>
      </c>
      <c r="F808" t="s">
        <v>7394</v>
      </c>
      <c r="G808">
        <v>833</v>
      </c>
      <c r="H808" t="s">
        <v>43</v>
      </c>
    </row>
    <row r="809" spans="2:8" x14ac:dyDescent="0.3">
      <c r="B809">
        <v>625000964</v>
      </c>
      <c r="C809" s="5">
        <v>45846</v>
      </c>
      <c r="D809" t="s">
        <v>7360</v>
      </c>
      <c r="E809" t="s">
        <v>7361</v>
      </c>
      <c r="G809">
        <v>83</v>
      </c>
      <c r="H809" t="s">
        <v>45</v>
      </c>
    </row>
    <row r="810" spans="2:8" x14ac:dyDescent="0.3">
      <c r="B810">
        <v>625000965</v>
      </c>
      <c r="C810" s="5">
        <v>45846</v>
      </c>
      <c r="D810" t="s">
        <v>7360</v>
      </c>
      <c r="E810" t="s">
        <v>7361</v>
      </c>
      <c r="F810" t="s">
        <v>7397</v>
      </c>
      <c r="G810" s="1">
        <v>210.37</v>
      </c>
      <c r="H810" t="s">
        <v>45</v>
      </c>
    </row>
    <row r="811" spans="2:8" x14ac:dyDescent="0.3">
      <c r="B811">
        <v>625000966</v>
      </c>
      <c r="C811" s="5">
        <v>45846</v>
      </c>
      <c r="D811" t="s">
        <v>7360</v>
      </c>
      <c r="E811" t="s">
        <v>7361</v>
      </c>
      <c r="F811" t="s">
        <v>7397</v>
      </c>
      <c r="G811" s="1">
        <v>872.55</v>
      </c>
      <c r="H811" t="s">
        <v>45</v>
      </c>
    </row>
    <row r="812" spans="2:8" x14ac:dyDescent="0.3">
      <c r="B812">
        <v>225000318</v>
      </c>
      <c r="C812" s="5">
        <v>45836</v>
      </c>
      <c r="D812" t="s">
        <v>7549</v>
      </c>
      <c r="E812" t="s">
        <v>2512</v>
      </c>
      <c r="F812" t="s">
        <v>7570</v>
      </c>
      <c r="G812" s="1">
        <v>5167.8900000000003</v>
      </c>
      <c r="H812" t="s">
        <v>46</v>
      </c>
    </row>
    <row r="813" spans="2:8" x14ac:dyDescent="0.3">
      <c r="B813">
        <v>225000317</v>
      </c>
      <c r="C813" s="5">
        <v>45838</v>
      </c>
      <c r="D813" t="s">
        <v>7549</v>
      </c>
      <c r="E813" t="s">
        <v>2512</v>
      </c>
      <c r="F813" t="s">
        <v>7571</v>
      </c>
      <c r="G813" s="1">
        <v>4643.8900000000003</v>
      </c>
      <c r="H813" t="s">
        <v>46</v>
      </c>
    </row>
    <row r="814" spans="2:8" x14ac:dyDescent="0.3">
      <c r="B814">
        <v>525000819</v>
      </c>
      <c r="C814" s="5">
        <v>45838</v>
      </c>
      <c r="D814" t="s">
        <v>7572</v>
      </c>
      <c r="E814" t="s">
        <v>1575</v>
      </c>
      <c r="F814" t="s">
        <v>7573</v>
      </c>
      <c r="G814" s="1">
        <v>1325</v>
      </c>
      <c r="H814" t="s">
        <v>40</v>
      </c>
    </row>
    <row r="815" spans="2:8" x14ac:dyDescent="0.3">
      <c r="B815">
        <v>825001334</v>
      </c>
      <c r="C815" s="5">
        <v>45839</v>
      </c>
      <c r="D815" t="s">
        <v>7337</v>
      </c>
      <c r="E815" t="s">
        <v>1628</v>
      </c>
      <c r="F815" t="s">
        <v>7393</v>
      </c>
      <c r="G815">
        <v>39</v>
      </c>
      <c r="H815" t="s">
        <v>43</v>
      </c>
    </row>
    <row r="816" spans="2:8" x14ac:dyDescent="0.3">
      <c r="B816">
        <v>625000917</v>
      </c>
      <c r="C816" s="5">
        <v>45839</v>
      </c>
      <c r="D816" t="s">
        <v>7360</v>
      </c>
      <c r="E816" t="s">
        <v>7361</v>
      </c>
      <c r="F816" t="s">
        <v>7574</v>
      </c>
      <c r="G816">
        <v>334</v>
      </c>
      <c r="H816" t="s">
        <v>45</v>
      </c>
    </row>
    <row r="817" spans="2:8" x14ac:dyDescent="0.3">
      <c r="B817">
        <v>625000959</v>
      </c>
      <c r="C817" s="5">
        <v>45845</v>
      </c>
      <c r="D817" t="s">
        <v>7552</v>
      </c>
      <c r="E817" t="s">
        <v>2054</v>
      </c>
      <c r="G817" s="1">
        <v>664.13</v>
      </c>
      <c r="H817" t="s">
        <v>45</v>
      </c>
    </row>
    <row r="818" spans="2:8" x14ac:dyDescent="0.3">
      <c r="B818">
        <v>625000960</v>
      </c>
      <c r="C818" s="5">
        <v>45845</v>
      </c>
      <c r="D818" t="s">
        <v>7552</v>
      </c>
      <c r="E818" t="s">
        <v>2054</v>
      </c>
      <c r="G818">
        <v>309.75</v>
      </c>
      <c r="H818" t="s">
        <v>45</v>
      </c>
    </row>
    <row r="819" spans="2:8" x14ac:dyDescent="0.3">
      <c r="B819">
        <v>825001394</v>
      </c>
      <c r="C819" s="5">
        <v>45846</v>
      </c>
      <c r="D819" t="s">
        <v>7337</v>
      </c>
      <c r="E819" t="s">
        <v>1628</v>
      </c>
      <c r="F819" t="s">
        <v>7395</v>
      </c>
      <c r="G819">
        <v>100</v>
      </c>
      <c r="H819" t="s">
        <v>43</v>
      </c>
    </row>
    <row r="820" spans="2:8" x14ac:dyDescent="0.3">
      <c r="B820">
        <v>625000961</v>
      </c>
      <c r="C820" s="5">
        <v>45845</v>
      </c>
      <c r="D820" t="s">
        <v>7360</v>
      </c>
      <c r="E820" t="s">
        <v>7361</v>
      </c>
      <c r="F820" t="s">
        <v>7536</v>
      </c>
      <c r="G820">
        <v>403.2</v>
      </c>
      <c r="H820" t="s">
        <v>45</v>
      </c>
    </row>
    <row r="821" spans="2:8" x14ac:dyDescent="0.3">
      <c r="B821">
        <v>525000818</v>
      </c>
      <c r="C821" s="5">
        <v>45838</v>
      </c>
      <c r="D821" t="s">
        <v>7458</v>
      </c>
      <c r="E821" t="s">
        <v>1623</v>
      </c>
      <c r="F821" t="s">
        <v>7575</v>
      </c>
      <c r="G821" s="1">
        <v>120</v>
      </c>
      <c r="H821" t="s">
        <v>40</v>
      </c>
    </row>
    <row r="822" spans="2:8" x14ac:dyDescent="0.3">
      <c r="B822">
        <v>525000817</v>
      </c>
      <c r="C822" s="5">
        <v>45838</v>
      </c>
      <c r="D822" t="s">
        <v>7355</v>
      </c>
      <c r="E822" t="s">
        <v>1576</v>
      </c>
      <c r="F822" t="s">
        <v>7576</v>
      </c>
      <c r="G822">
        <v>19</v>
      </c>
      <c r="H822" t="s">
        <v>40</v>
      </c>
    </row>
    <row r="823" spans="2:8" x14ac:dyDescent="0.3">
      <c r="B823">
        <v>525000822</v>
      </c>
      <c r="C823" s="5">
        <v>45838</v>
      </c>
      <c r="D823" t="s">
        <v>7355</v>
      </c>
      <c r="E823" t="s">
        <v>1576</v>
      </c>
      <c r="F823" t="s">
        <v>7459</v>
      </c>
      <c r="G823" s="1">
        <v>2676</v>
      </c>
      <c r="H823" t="s">
        <v>40</v>
      </c>
    </row>
    <row r="824" spans="2:8" x14ac:dyDescent="0.3">
      <c r="B824">
        <v>525000821</v>
      </c>
      <c r="C824" s="5">
        <v>45838</v>
      </c>
      <c r="D824" t="s">
        <v>7577</v>
      </c>
      <c r="E824" t="s">
        <v>1577</v>
      </c>
      <c r="F824" t="s">
        <v>7578</v>
      </c>
      <c r="G824">
        <v>54.6</v>
      </c>
      <c r="H824" t="s">
        <v>40</v>
      </c>
    </row>
    <row r="825" spans="2:8" x14ac:dyDescent="0.3">
      <c r="B825">
        <v>525000820</v>
      </c>
      <c r="C825" s="5">
        <v>45838</v>
      </c>
      <c r="D825" t="s">
        <v>7355</v>
      </c>
      <c r="E825" t="s">
        <v>1576</v>
      </c>
      <c r="F825" t="s">
        <v>7579</v>
      </c>
      <c r="G825">
        <v>359</v>
      </c>
      <c r="H825" t="s">
        <v>40</v>
      </c>
    </row>
    <row r="826" spans="2:8" x14ac:dyDescent="0.3">
      <c r="B826">
        <v>625000908</v>
      </c>
      <c r="C826" s="5">
        <v>45838</v>
      </c>
      <c r="D826" t="s">
        <v>7359</v>
      </c>
      <c r="E826" t="s">
        <v>433</v>
      </c>
      <c r="F826" t="s">
        <v>7580</v>
      </c>
      <c r="G826" s="1">
        <v>6516.93</v>
      </c>
      <c r="H826" t="s">
        <v>45</v>
      </c>
    </row>
    <row r="827" spans="2:8" x14ac:dyDescent="0.3">
      <c r="B827">
        <v>625000958</v>
      </c>
      <c r="C827" s="5">
        <v>45845</v>
      </c>
      <c r="D827" t="s">
        <v>7552</v>
      </c>
      <c r="E827" t="s">
        <v>2054</v>
      </c>
      <c r="G827" s="1">
        <v>1477.77</v>
      </c>
      <c r="H827" t="s">
        <v>45</v>
      </c>
    </row>
    <row r="828" spans="2:8" x14ac:dyDescent="0.3">
      <c r="B828">
        <v>825001392</v>
      </c>
      <c r="C828" s="5">
        <v>45846</v>
      </c>
      <c r="D828" t="s">
        <v>7337</v>
      </c>
      <c r="E828" t="s">
        <v>1628</v>
      </c>
      <c r="F828" t="s">
        <v>7394</v>
      </c>
      <c r="G828" s="1">
        <v>372</v>
      </c>
      <c r="H828" t="s">
        <v>43</v>
      </c>
    </row>
    <row r="829" spans="2:8" x14ac:dyDescent="0.3">
      <c r="B829">
        <v>625000912</v>
      </c>
      <c r="C829" s="5">
        <v>45838</v>
      </c>
      <c r="D829" t="s">
        <v>7581</v>
      </c>
      <c r="E829" t="s">
        <v>7582</v>
      </c>
      <c r="G829" s="1">
        <v>189.85</v>
      </c>
      <c r="H829" t="s">
        <v>45</v>
      </c>
    </row>
    <row r="830" spans="2:8" x14ac:dyDescent="0.3">
      <c r="B830">
        <v>625000911</v>
      </c>
      <c r="C830" s="5">
        <v>45838</v>
      </c>
      <c r="D830" t="s">
        <v>7360</v>
      </c>
      <c r="E830" t="s">
        <v>7361</v>
      </c>
      <c r="F830" t="s">
        <v>7536</v>
      </c>
      <c r="G830" s="1">
        <v>1403.85</v>
      </c>
      <c r="H830" t="s">
        <v>45</v>
      </c>
    </row>
    <row r="831" spans="2:8" x14ac:dyDescent="0.3">
      <c r="B831">
        <v>625000910</v>
      </c>
      <c r="C831" s="5">
        <v>45838</v>
      </c>
      <c r="D831" t="s">
        <v>7359</v>
      </c>
      <c r="E831" t="s">
        <v>433</v>
      </c>
      <c r="F831" t="s">
        <v>7583</v>
      </c>
      <c r="G831" s="1">
        <v>1162.3499999999999</v>
      </c>
      <c r="H831" t="s">
        <v>45</v>
      </c>
    </row>
    <row r="832" spans="2:8" x14ac:dyDescent="0.3">
      <c r="B832">
        <v>625000909</v>
      </c>
      <c r="C832" s="5">
        <v>45838</v>
      </c>
      <c r="D832" t="s">
        <v>7359</v>
      </c>
      <c r="E832" t="s">
        <v>433</v>
      </c>
      <c r="F832" t="s">
        <v>7584</v>
      </c>
      <c r="G832" s="1">
        <v>488.25</v>
      </c>
      <c r="H832" t="s">
        <v>45</v>
      </c>
    </row>
    <row r="833" spans="2:8" x14ac:dyDescent="0.3">
      <c r="B833">
        <v>625000906</v>
      </c>
      <c r="C833" s="5">
        <v>45838</v>
      </c>
      <c r="D833" t="s">
        <v>7360</v>
      </c>
      <c r="E833" t="s">
        <v>7361</v>
      </c>
      <c r="F833" t="s">
        <v>7585</v>
      </c>
      <c r="G833" s="1">
        <v>3469.73</v>
      </c>
      <c r="H833" t="s">
        <v>45</v>
      </c>
    </row>
    <row r="834" spans="2:8" x14ac:dyDescent="0.3">
      <c r="B834">
        <v>825001391</v>
      </c>
      <c r="C834" s="5">
        <v>45846</v>
      </c>
      <c r="D834" t="s">
        <v>7337</v>
      </c>
      <c r="E834" t="s">
        <v>1628</v>
      </c>
      <c r="F834" t="s">
        <v>7393</v>
      </c>
      <c r="G834" s="1">
        <v>163</v>
      </c>
      <c r="H834" t="s">
        <v>43</v>
      </c>
    </row>
    <row r="835" spans="2:8" x14ac:dyDescent="0.3">
      <c r="B835">
        <v>725000357</v>
      </c>
      <c r="C835" s="5">
        <v>45839</v>
      </c>
      <c r="D835" t="s">
        <v>7349</v>
      </c>
      <c r="E835" t="s">
        <v>1618</v>
      </c>
      <c r="G835" s="1">
        <v>2914.28</v>
      </c>
      <c r="H835" t="s">
        <v>42</v>
      </c>
    </row>
    <row r="836" spans="2:8" x14ac:dyDescent="0.3">
      <c r="B836">
        <v>125010606</v>
      </c>
      <c r="C836" s="5">
        <v>45843</v>
      </c>
      <c r="D836" t="s">
        <v>7433</v>
      </c>
      <c r="E836" t="s">
        <v>105</v>
      </c>
      <c r="F836" t="s">
        <v>7381</v>
      </c>
      <c r="G836" s="1">
        <v>2992.5</v>
      </c>
      <c r="H836" t="s">
        <v>27</v>
      </c>
    </row>
    <row r="837" spans="2:8" x14ac:dyDescent="0.3">
      <c r="B837">
        <v>525000849</v>
      </c>
      <c r="C837" s="5">
        <v>45845</v>
      </c>
      <c r="D837" t="s">
        <v>7355</v>
      </c>
      <c r="E837" t="s">
        <v>1576</v>
      </c>
      <c r="F837" t="s">
        <v>7385</v>
      </c>
      <c r="G837" s="1">
        <v>404</v>
      </c>
      <c r="H837" t="s">
        <v>40</v>
      </c>
    </row>
    <row r="838" spans="2:8" x14ac:dyDescent="0.3">
      <c r="B838">
        <v>725000369</v>
      </c>
      <c r="C838" s="5">
        <v>45845</v>
      </c>
      <c r="D838" t="s">
        <v>7349</v>
      </c>
      <c r="E838" t="s">
        <v>1618</v>
      </c>
      <c r="G838">
        <v>65</v>
      </c>
      <c r="H838" t="s">
        <v>42</v>
      </c>
    </row>
    <row r="839" spans="2:8" x14ac:dyDescent="0.3">
      <c r="B839">
        <v>125010593</v>
      </c>
      <c r="C839" s="5">
        <v>45845</v>
      </c>
      <c r="D839" t="s">
        <v>7354</v>
      </c>
      <c r="E839" t="s">
        <v>7353</v>
      </c>
      <c r="G839" s="1">
        <v>1.58</v>
      </c>
      <c r="H839" t="s">
        <v>32</v>
      </c>
    </row>
    <row r="840" spans="2:8" x14ac:dyDescent="0.3">
      <c r="B840">
        <v>625000907</v>
      </c>
      <c r="C840" s="5">
        <v>45838</v>
      </c>
      <c r="D840" t="s">
        <v>7364</v>
      </c>
      <c r="E840" t="s">
        <v>2768</v>
      </c>
      <c r="G840" s="1">
        <v>57.75</v>
      </c>
      <c r="H840" t="s">
        <v>45</v>
      </c>
    </row>
    <row r="841" spans="2:8" x14ac:dyDescent="0.3">
      <c r="B841">
        <v>525000851</v>
      </c>
      <c r="C841" s="5">
        <v>45846</v>
      </c>
      <c r="D841" t="s">
        <v>7355</v>
      </c>
      <c r="E841" t="s">
        <v>1576</v>
      </c>
      <c r="F841" t="s">
        <v>7366</v>
      </c>
      <c r="G841" s="1">
        <v>303</v>
      </c>
      <c r="H841" t="s">
        <v>40</v>
      </c>
    </row>
    <row r="842" spans="2:8" x14ac:dyDescent="0.3">
      <c r="B842">
        <v>825001401</v>
      </c>
      <c r="C842" s="5">
        <v>45846</v>
      </c>
      <c r="D842" t="s">
        <v>7337</v>
      </c>
      <c r="E842" t="s">
        <v>1628</v>
      </c>
      <c r="F842" t="s">
        <v>7394</v>
      </c>
      <c r="G842">
        <v>19</v>
      </c>
      <c r="H842" t="s">
        <v>43</v>
      </c>
    </row>
    <row r="843" spans="2:8" x14ac:dyDescent="0.3">
      <c r="B843">
        <v>225000324</v>
      </c>
      <c r="C843" s="5">
        <v>45846</v>
      </c>
      <c r="D843" t="s">
        <v>7402</v>
      </c>
      <c r="E843" t="s">
        <v>3058</v>
      </c>
      <c r="G843" s="1">
        <v>519.75</v>
      </c>
      <c r="H843" t="s">
        <v>46</v>
      </c>
    </row>
    <row r="844" spans="2:8" x14ac:dyDescent="0.3">
      <c r="B844">
        <v>825001402</v>
      </c>
      <c r="C844" s="5">
        <v>45846</v>
      </c>
      <c r="D844" t="s">
        <v>7357</v>
      </c>
      <c r="E844" t="s">
        <v>1672</v>
      </c>
      <c r="F844" t="s">
        <v>7586</v>
      </c>
      <c r="G844" s="1">
        <v>342</v>
      </c>
      <c r="H844" t="s">
        <v>43</v>
      </c>
    </row>
    <row r="845" spans="2:8" x14ac:dyDescent="0.3">
      <c r="B845">
        <v>125010630</v>
      </c>
      <c r="C845" s="5">
        <v>45841</v>
      </c>
      <c r="D845" t="s">
        <v>7416</v>
      </c>
      <c r="E845" t="s">
        <v>554</v>
      </c>
      <c r="F845">
        <v>8787</v>
      </c>
      <c r="G845" s="1">
        <v>3313.8</v>
      </c>
      <c r="H845" t="s">
        <v>27</v>
      </c>
    </row>
    <row r="846" spans="2:8" x14ac:dyDescent="0.3">
      <c r="B846">
        <v>825001398</v>
      </c>
      <c r="C846" s="5">
        <v>45846</v>
      </c>
      <c r="D846" t="s">
        <v>7337</v>
      </c>
      <c r="E846" t="s">
        <v>1628</v>
      </c>
      <c r="F846" t="s">
        <v>7398</v>
      </c>
      <c r="G846" s="1">
        <v>57</v>
      </c>
      <c r="H846" t="s">
        <v>43</v>
      </c>
    </row>
    <row r="847" spans="2:8" x14ac:dyDescent="0.3">
      <c r="B847">
        <v>825001399</v>
      </c>
      <c r="C847" s="5">
        <v>45846</v>
      </c>
      <c r="D847" t="s">
        <v>7337</v>
      </c>
      <c r="E847" t="s">
        <v>1628</v>
      </c>
      <c r="F847" t="s">
        <v>7399</v>
      </c>
      <c r="G847" s="1">
        <v>420</v>
      </c>
      <c r="H847" t="s">
        <v>43</v>
      </c>
    </row>
    <row r="848" spans="2:8" x14ac:dyDescent="0.3">
      <c r="B848">
        <v>825001400</v>
      </c>
      <c r="C848" s="5">
        <v>45846</v>
      </c>
      <c r="D848" t="s">
        <v>7337</v>
      </c>
      <c r="E848" t="s">
        <v>1628</v>
      </c>
      <c r="F848" t="s">
        <v>7396</v>
      </c>
      <c r="G848" s="1">
        <v>420</v>
      </c>
      <c r="H848" t="s">
        <v>43</v>
      </c>
    </row>
    <row r="849" spans="2:8" x14ac:dyDescent="0.3">
      <c r="B849">
        <v>525000850</v>
      </c>
      <c r="C849" s="5">
        <v>45846</v>
      </c>
      <c r="D849" t="s">
        <v>7355</v>
      </c>
      <c r="E849" t="s">
        <v>1576</v>
      </c>
      <c r="F849" t="s">
        <v>7400</v>
      </c>
      <c r="G849">
        <v>283.5</v>
      </c>
      <c r="H849" t="s">
        <v>40</v>
      </c>
    </row>
    <row r="850" spans="2:8" x14ac:dyDescent="0.3">
      <c r="B850">
        <v>625000967</v>
      </c>
      <c r="C850" s="5">
        <v>45846</v>
      </c>
      <c r="D850" t="s">
        <v>7360</v>
      </c>
      <c r="E850" t="s">
        <v>7361</v>
      </c>
      <c r="F850" t="s">
        <v>7401</v>
      </c>
      <c r="G850" s="1">
        <v>500.33</v>
      </c>
      <c r="H850" t="s">
        <v>45</v>
      </c>
    </row>
    <row r="851" spans="2:8" x14ac:dyDescent="0.3">
      <c r="B851">
        <v>225000315</v>
      </c>
      <c r="C851" s="5">
        <v>45834</v>
      </c>
      <c r="D851" t="s">
        <v>7549</v>
      </c>
      <c r="E851" t="s">
        <v>2512</v>
      </c>
      <c r="F851" t="s">
        <v>7587</v>
      </c>
      <c r="G851" s="1">
        <v>5355</v>
      </c>
      <c r="H851" t="s">
        <v>46</v>
      </c>
    </row>
    <row r="852" spans="2:8" x14ac:dyDescent="0.3">
      <c r="B852">
        <v>825001330</v>
      </c>
      <c r="C852" s="5">
        <v>45838</v>
      </c>
      <c r="D852" t="s">
        <v>7356</v>
      </c>
      <c r="E852" t="s">
        <v>3391</v>
      </c>
      <c r="G852" s="1">
        <v>1211</v>
      </c>
      <c r="H852" t="s">
        <v>43</v>
      </c>
    </row>
    <row r="853" spans="2:8" x14ac:dyDescent="0.3">
      <c r="B853">
        <v>725000356</v>
      </c>
      <c r="C853" s="5">
        <v>45838</v>
      </c>
      <c r="D853" t="s">
        <v>7349</v>
      </c>
      <c r="E853" t="s">
        <v>1618</v>
      </c>
      <c r="G853" s="1">
        <v>42</v>
      </c>
      <c r="H853" t="s">
        <v>42</v>
      </c>
    </row>
    <row r="854" spans="2:8" x14ac:dyDescent="0.3">
      <c r="B854">
        <v>625000915</v>
      </c>
      <c r="C854" s="5">
        <v>45838</v>
      </c>
      <c r="D854" t="s">
        <v>7558</v>
      </c>
      <c r="E854" t="s">
        <v>4709</v>
      </c>
      <c r="G854" s="1">
        <v>590.63</v>
      </c>
      <c r="H854" t="s">
        <v>45</v>
      </c>
    </row>
    <row r="855" spans="2:8" x14ac:dyDescent="0.3">
      <c r="B855">
        <v>625000914</v>
      </c>
      <c r="C855" s="5">
        <v>45838</v>
      </c>
      <c r="D855" t="s">
        <v>7360</v>
      </c>
      <c r="E855" t="s">
        <v>7361</v>
      </c>
      <c r="F855" t="s">
        <v>7374</v>
      </c>
      <c r="G855" s="1">
        <v>1132.95</v>
      </c>
      <c r="H855" t="s">
        <v>45</v>
      </c>
    </row>
    <row r="856" spans="2:8" x14ac:dyDescent="0.3">
      <c r="B856">
        <v>625000913</v>
      </c>
      <c r="C856" s="5">
        <v>45838</v>
      </c>
      <c r="D856" t="s">
        <v>7360</v>
      </c>
      <c r="E856" t="s">
        <v>7361</v>
      </c>
      <c r="F856" t="s">
        <v>7362</v>
      </c>
      <c r="G856" s="1">
        <v>346.5</v>
      </c>
      <c r="H856" t="s">
        <v>45</v>
      </c>
    </row>
    <row r="857" spans="2:8" x14ac:dyDescent="0.3">
      <c r="B857">
        <v>825001332</v>
      </c>
      <c r="C857" s="5">
        <v>45838</v>
      </c>
      <c r="D857" t="s">
        <v>7588</v>
      </c>
      <c r="E857" t="s">
        <v>3885</v>
      </c>
      <c r="F857" t="s">
        <v>7589</v>
      </c>
      <c r="G857" s="1">
        <v>970</v>
      </c>
      <c r="H857" t="s">
        <v>43</v>
      </c>
    </row>
    <row r="858" spans="2:8" x14ac:dyDescent="0.3">
      <c r="B858">
        <v>825001331</v>
      </c>
      <c r="C858" s="5">
        <v>45838</v>
      </c>
      <c r="D858" t="s">
        <v>7588</v>
      </c>
      <c r="E858" t="s">
        <v>3885</v>
      </c>
      <c r="F858" t="s">
        <v>7590</v>
      </c>
      <c r="G858" s="1">
        <v>350</v>
      </c>
      <c r="H858" t="s">
        <v>43</v>
      </c>
    </row>
    <row r="859" spans="2:8" x14ac:dyDescent="0.3">
      <c r="B859">
        <v>625000887</v>
      </c>
      <c r="C859" s="5">
        <v>45834</v>
      </c>
      <c r="D859" t="s">
        <v>7364</v>
      </c>
      <c r="E859" t="s">
        <v>2768</v>
      </c>
      <c r="G859" s="1">
        <v>1630.76</v>
      </c>
      <c r="H859" t="s">
        <v>45</v>
      </c>
    </row>
    <row r="860" spans="2:8" x14ac:dyDescent="0.3">
      <c r="B860">
        <v>825001365</v>
      </c>
      <c r="C860" s="5">
        <v>45842</v>
      </c>
      <c r="D860" t="s">
        <v>7337</v>
      </c>
      <c r="E860" t="s">
        <v>1628</v>
      </c>
      <c r="F860" t="s">
        <v>7591</v>
      </c>
      <c r="G860">
        <v>258</v>
      </c>
      <c r="H860" t="s">
        <v>43</v>
      </c>
    </row>
    <row r="861" spans="2:8" x14ac:dyDescent="0.3">
      <c r="B861">
        <v>825001364</v>
      </c>
      <c r="C861" s="5">
        <v>45842</v>
      </c>
      <c r="D861" t="s">
        <v>7337</v>
      </c>
      <c r="E861" t="s">
        <v>1628</v>
      </c>
      <c r="F861" t="s">
        <v>7591</v>
      </c>
      <c r="G861" s="1">
        <v>560</v>
      </c>
      <c r="H861" t="s">
        <v>43</v>
      </c>
    </row>
    <row r="862" spans="2:8" x14ac:dyDescent="0.3">
      <c r="B862">
        <v>825001363</v>
      </c>
      <c r="C862" s="5">
        <v>45841</v>
      </c>
      <c r="D862" t="s">
        <v>7357</v>
      </c>
      <c r="E862" t="s">
        <v>1672</v>
      </c>
      <c r="F862" t="s">
        <v>7592</v>
      </c>
      <c r="G862" s="1">
        <v>2572.5</v>
      </c>
      <c r="H862" t="s">
        <v>43</v>
      </c>
    </row>
    <row r="863" spans="2:8" x14ac:dyDescent="0.3">
      <c r="B863">
        <v>825001362</v>
      </c>
      <c r="C863" s="5">
        <v>45841</v>
      </c>
      <c r="D863" t="s">
        <v>7357</v>
      </c>
      <c r="E863" t="s">
        <v>1672</v>
      </c>
      <c r="F863" t="s">
        <v>7593</v>
      </c>
      <c r="G863" s="1">
        <v>2572.5</v>
      </c>
      <c r="H863" t="s">
        <v>43</v>
      </c>
    </row>
    <row r="864" spans="2:8" x14ac:dyDescent="0.3">
      <c r="B864">
        <v>125010373</v>
      </c>
      <c r="C864" s="5">
        <v>45839</v>
      </c>
      <c r="D864" t="s">
        <v>7412</v>
      </c>
      <c r="E864" t="s">
        <v>7404</v>
      </c>
      <c r="F864" t="s">
        <v>7451</v>
      </c>
      <c r="G864" s="1">
        <v>5220.6000000000004</v>
      </c>
      <c r="H864" t="s">
        <v>26</v>
      </c>
    </row>
    <row r="865" spans="2:8" x14ac:dyDescent="0.3">
      <c r="B865">
        <v>725000361</v>
      </c>
      <c r="C865" s="5">
        <v>45841</v>
      </c>
      <c r="D865" t="s">
        <v>7464</v>
      </c>
      <c r="E865" t="s">
        <v>7408</v>
      </c>
      <c r="G865" s="1">
        <v>4714.5</v>
      </c>
      <c r="H865" t="s">
        <v>42</v>
      </c>
    </row>
    <row r="866" spans="2:8" x14ac:dyDescent="0.3">
      <c r="B866">
        <v>125010364</v>
      </c>
      <c r="C866" s="5">
        <v>45841</v>
      </c>
      <c r="D866" t="s">
        <v>120</v>
      </c>
      <c r="E866" t="s">
        <v>115</v>
      </c>
      <c r="F866" t="s">
        <v>7522</v>
      </c>
      <c r="G866" s="1">
        <v>150.68</v>
      </c>
      <c r="H866" t="s">
        <v>32</v>
      </c>
    </row>
    <row r="867" spans="2:8" x14ac:dyDescent="0.3">
      <c r="B867">
        <v>625000935</v>
      </c>
      <c r="C867" s="5">
        <v>45841</v>
      </c>
      <c r="D867" t="s">
        <v>7360</v>
      </c>
      <c r="E867" t="s">
        <v>7361</v>
      </c>
      <c r="F867" t="s">
        <v>7594</v>
      </c>
      <c r="G867" s="1">
        <v>1435</v>
      </c>
      <c r="H867" t="s">
        <v>45</v>
      </c>
    </row>
    <row r="868" spans="2:8" x14ac:dyDescent="0.3">
      <c r="B868">
        <v>825001361</v>
      </c>
      <c r="C868" s="5">
        <v>45841</v>
      </c>
      <c r="D868" t="s">
        <v>7337</v>
      </c>
      <c r="E868" t="s">
        <v>1628</v>
      </c>
      <c r="F868" t="s">
        <v>7595</v>
      </c>
      <c r="G868" s="1">
        <v>488</v>
      </c>
      <c r="H868" t="s">
        <v>43</v>
      </c>
    </row>
    <row r="869" spans="2:8" x14ac:dyDescent="0.3">
      <c r="B869">
        <v>625000934</v>
      </c>
      <c r="C869" s="5">
        <v>45841</v>
      </c>
      <c r="D869" t="s">
        <v>7360</v>
      </c>
      <c r="E869" t="s">
        <v>7361</v>
      </c>
      <c r="F869" t="s">
        <v>7536</v>
      </c>
      <c r="G869" s="1">
        <v>6804</v>
      </c>
      <c r="H869" t="s">
        <v>45</v>
      </c>
    </row>
    <row r="870" spans="2:8" x14ac:dyDescent="0.3">
      <c r="B870">
        <v>625000933</v>
      </c>
      <c r="C870" s="5">
        <v>45841</v>
      </c>
      <c r="D870" t="s">
        <v>7360</v>
      </c>
      <c r="E870" t="s">
        <v>7361</v>
      </c>
      <c r="F870" t="s">
        <v>7536</v>
      </c>
      <c r="G870" s="1">
        <v>123.25</v>
      </c>
      <c r="H870" t="s">
        <v>45</v>
      </c>
    </row>
    <row r="871" spans="2:8" x14ac:dyDescent="0.3">
      <c r="B871">
        <v>625000932</v>
      </c>
      <c r="C871" s="5">
        <v>45840</v>
      </c>
      <c r="D871" t="s">
        <v>7360</v>
      </c>
      <c r="E871" t="s">
        <v>7361</v>
      </c>
      <c r="F871" t="s">
        <v>7536</v>
      </c>
      <c r="G871" s="1">
        <v>1002</v>
      </c>
      <c r="H871" t="s">
        <v>45</v>
      </c>
    </row>
    <row r="872" spans="2:8" x14ac:dyDescent="0.3">
      <c r="B872">
        <v>625000888</v>
      </c>
      <c r="C872" s="5">
        <v>45834</v>
      </c>
      <c r="D872" t="s">
        <v>7364</v>
      </c>
      <c r="E872" t="s">
        <v>2768</v>
      </c>
      <c r="G872" s="1">
        <v>5175.45</v>
      </c>
      <c r="H872" t="s">
        <v>45</v>
      </c>
    </row>
    <row r="873" spans="2:8" x14ac:dyDescent="0.3">
      <c r="B873">
        <v>625000931</v>
      </c>
      <c r="C873" s="5">
        <v>45840</v>
      </c>
      <c r="D873" t="s">
        <v>7360</v>
      </c>
      <c r="E873" t="s">
        <v>7361</v>
      </c>
      <c r="F873" t="s">
        <v>7397</v>
      </c>
      <c r="G873">
        <v>868</v>
      </c>
      <c r="H873" t="s">
        <v>45</v>
      </c>
    </row>
    <row r="874" spans="2:8" x14ac:dyDescent="0.3">
      <c r="B874">
        <v>825001349</v>
      </c>
      <c r="C874" s="5">
        <v>45840</v>
      </c>
      <c r="D874" t="s">
        <v>7337</v>
      </c>
      <c r="E874" t="s">
        <v>1628</v>
      </c>
      <c r="F874" t="s">
        <v>7596</v>
      </c>
      <c r="G874" s="1">
        <v>152</v>
      </c>
      <c r="H874" t="s">
        <v>43</v>
      </c>
    </row>
    <row r="875" spans="2:8" x14ac:dyDescent="0.3">
      <c r="B875">
        <v>825001350</v>
      </c>
      <c r="C875" s="5">
        <v>45840</v>
      </c>
      <c r="D875" t="s">
        <v>7337</v>
      </c>
      <c r="E875" t="s">
        <v>1628</v>
      </c>
      <c r="F875" t="s">
        <v>7596</v>
      </c>
      <c r="G875">
        <v>152</v>
      </c>
      <c r="H875" t="s">
        <v>43</v>
      </c>
    </row>
    <row r="876" spans="2:8" x14ac:dyDescent="0.3">
      <c r="B876">
        <v>825001351</v>
      </c>
      <c r="C876" s="5">
        <v>45840</v>
      </c>
      <c r="D876" t="s">
        <v>7337</v>
      </c>
      <c r="E876" t="s">
        <v>1628</v>
      </c>
      <c r="F876" t="s">
        <v>7596</v>
      </c>
      <c r="G876">
        <v>152</v>
      </c>
      <c r="H876" t="s">
        <v>43</v>
      </c>
    </row>
    <row r="877" spans="2:8" x14ac:dyDescent="0.3">
      <c r="B877">
        <v>825001301</v>
      </c>
      <c r="C877" s="5">
        <v>45834</v>
      </c>
      <c r="D877" t="s">
        <v>7337</v>
      </c>
      <c r="E877" t="s">
        <v>1628</v>
      </c>
      <c r="F877" t="s">
        <v>7597</v>
      </c>
      <c r="G877" s="1">
        <v>4253</v>
      </c>
      <c r="H877" t="s">
        <v>43</v>
      </c>
    </row>
    <row r="878" spans="2:8" x14ac:dyDescent="0.3">
      <c r="B878">
        <v>825001352</v>
      </c>
      <c r="C878" s="5">
        <v>45840</v>
      </c>
      <c r="D878" t="s">
        <v>7337</v>
      </c>
      <c r="E878" t="s">
        <v>1628</v>
      </c>
      <c r="F878" t="s">
        <v>7598</v>
      </c>
      <c r="G878">
        <v>245</v>
      </c>
      <c r="H878" t="s">
        <v>43</v>
      </c>
    </row>
    <row r="879" spans="2:8" x14ac:dyDescent="0.3">
      <c r="B879">
        <v>125010351</v>
      </c>
      <c r="C879" s="5">
        <v>45840</v>
      </c>
      <c r="D879" t="s">
        <v>7440</v>
      </c>
      <c r="E879" t="s">
        <v>341</v>
      </c>
      <c r="F879">
        <v>8272306</v>
      </c>
      <c r="G879" s="1">
        <v>4862.55</v>
      </c>
      <c r="H879" t="s">
        <v>111</v>
      </c>
    </row>
    <row r="880" spans="2:8" x14ac:dyDescent="0.3">
      <c r="B880">
        <v>825001302</v>
      </c>
      <c r="C880" s="5">
        <v>45834</v>
      </c>
      <c r="D880" t="s">
        <v>7337</v>
      </c>
      <c r="E880" t="s">
        <v>1628</v>
      </c>
      <c r="F880" t="s">
        <v>7599</v>
      </c>
      <c r="G880" s="1">
        <v>5880</v>
      </c>
      <c r="H880" t="s">
        <v>43</v>
      </c>
    </row>
    <row r="881" spans="2:8" x14ac:dyDescent="0.3">
      <c r="B881">
        <v>825001343</v>
      </c>
      <c r="C881" s="5">
        <v>45840</v>
      </c>
      <c r="D881" t="s">
        <v>7337</v>
      </c>
      <c r="E881" t="s">
        <v>1628</v>
      </c>
      <c r="F881" t="s">
        <v>7600</v>
      </c>
      <c r="G881" s="1">
        <v>84</v>
      </c>
      <c r="H881" t="s">
        <v>43</v>
      </c>
    </row>
    <row r="882" spans="2:8" x14ac:dyDescent="0.3">
      <c r="B882">
        <v>825001345</v>
      </c>
      <c r="C882" s="5">
        <v>45840</v>
      </c>
      <c r="D882" t="s">
        <v>7337</v>
      </c>
      <c r="E882" t="s">
        <v>1628</v>
      </c>
      <c r="F882" t="s">
        <v>7600</v>
      </c>
      <c r="G882">
        <v>84</v>
      </c>
      <c r="H882" t="s">
        <v>43</v>
      </c>
    </row>
    <row r="883" spans="2:8" x14ac:dyDescent="0.3">
      <c r="B883">
        <v>625000938</v>
      </c>
      <c r="C883" s="5">
        <v>45841</v>
      </c>
      <c r="D883" t="s">
        <v>7601</v>
      </c>
      <c r="E883" t="s">
        <v>7602</v>
      </c>
      <c r="F883" t="s">
        <v>7603</v>
      </c>
      <c r="G883" s="1">
        <v>3891.32</v>
      </c>
      <c r="H883" t="s">
        <v>45</v>
      </c>
    </row>
    <row r="884" spans="2:8" x14ac:dyDescent="0.3">
      <c r="B884">
        <v>625000937</v>
      </c>
      <c r="C884" s="5">
        <v>45841</v>
      </c>
      <c r="D884" t="s">
        <v>7601</v>
      </c>
      <c r="E884" t="s">
        <v>7602</v>
      </c>
      <c r="F884" t="s">
        <v>7604</v>
      </c>
      <c r="G884">
        <v>252</v>
      </c>
      <c r="H884" t="s">
        <v>45</v>
      </c>
    </row>
    <row r="885" spans="2:8" x14ac:dyDescent="0.3">
      <c r="B885">
        <v>825001346</v>
      </c>
      <c r="C885" s="5">
        <v>45840</v>
      </c>
      <c r="D885" t="s">
        <v>7337</v>
      </c>
      <c r="E885" t="s">
        <v>1628</v>
      </c>
      <c r="F885" t="s">
        <v>7539</v>
      </c>
      <c r="G885" s="1">
        <v>1180</v>
      </c>
      <c r="H885" t="s">
        <v>43</v>
      </c>
    </row>
    <row r="886" spans="2:8" x14ac:dyDescent="0.3">
      <c r="B886">
        <v>825001372</v>
      </c>
      <c r="C886" s="5">
        <v>45842</v>
      </c>
      <c r="D886" t="s">
        <v>7337</v>
      </c>
      <c r="E886" t="s">
        <v>1628</v>
      </c>
      <c r="F886" t="s">
        <v>7605</v>
      </c>
      <c r="G886" s="1">
        <v>2677.5</v>
      </c>
      <c r="H886" t="s">
        <v>43</v>
      </c>
    </row>
    <row r="887" spans="2:8" x14ac:dyDescent="0.3">
      <c r="B887">
        <v>825001371</v>
      </c>
      <c r="C887" s="5">
        <v>45842</v>
      </c>
      <c r="D887" t="s">
        <v>7337</v>
      </c>
      <c r="E887" t="s">
        <v>1628</v>
      </c>
      <c r="F887" t="s">
        <v>7386</v>
      </c>
      <c r="G887" s="1">
        <v>445</v>
      </c>
      <c r="H887" t="s">
        <v>43</v>
      </c>
    </row>
    <row r="888" spans="2:8" x14ac:dyDescent="0.3">
      <c r="B888">
        <v>825001347</v>
      </c>
      <c r="C888" s="5">
        <v>45840</v>
      </c>
      <c r="D888" t="s">
        <v>7337</v>
      </c>
      <c r="E888" t="s">
        <v>1628</v>
      </c>
      <c r="F888" t="s">
        <v>7606</v>
      </c>
      <c r="G888">
        <v>70</v>
      </c>
      <c r="H888" t="s">
        <v>43</v>
      </c>
    </row>
    <row r="889" spans="2:8" x14ac:dyDescent="0.3">
      <c r="B889">
        <v>825001370</v>
      </c>
      <c r="C889" s="5">
        <v>45842</v>
      </c>
      <c r="D889" t="s">
        <v>7337</v>
      </c>
      <c r="E889" t="s">
        <v>1628</v>
      </c>
      <c r="F889" t="s">
        <v>7607</v>
      </c>
      <c r="G889" s="1">
        <v>1027</v>
      </c>
      <c r="H889" t="s">
        <v>43</v>
      </c>
    </row>
    <row r="890" spans="2:8" x14ac:dyDescent="0.3">
      <c r="B890">
        <v>825001369</v>
      </c>
      <c r="C890" s="5">
        <v>45842</v>
      </c>
      <c r="D890" t="s">
        <v>7337</v>
      </c>
      <c r="E890" t="s">
        <v>1628</v>
      </c>
      <c r="F890" t="s">
        <v>7600</v>
      </c>
      <c r="G890">
        <v>42</v>
      </c>
      <c r="H890" t="s">
        <v>43</v>
      </c>
    </row>
    <row r="891" spans="2:8" x14ac:dyDescent="0.3">
      <c r="B891">
        <v>725000362</v>
      </c>
      <c r="C891" s="5">
        <v>45842</v>
      </c>
      <c r="D891" t="s">
        <v>7349</v>
      </c>
      <c r="E891" t="s">
        <v>1618</v>
      </c>
      <c r="G891">
        <v>904</v>
      </c>
      <c r="H891" t="s">
        <v>42</v>
      </c>
    </row>
    <row r="892" spans="2:8" x14ac:dyDescent="0.3">
      <c r="B892">
        <v>825001368</v>
      </c>
      <c r="C892" s="5">
        <v>45842</v>
      </c>
      <c r="D892" t="s">
        <v>7337</v>
      </c>
      <c r="E892" t="s">
        <v>1628</v>
      </c>
      <c r="F892" t="s">
        <v>7393</v>
      </c>
      <c r="G892">
        <v>595</v>
      </c>
      <c r="H892" t="s">
        <v>43</v>
      </c>
    </row>
    <row r="893" spans="2:8" x14ac:dyDescent="0.3">
      <c r="B893">
        <v>825001344</v>
      </c>
      <c r="C893" s="5">
        <v>45840</v>
      </c>
      <c r="D893" t="s">
        <v>7337</v>
      </c>
      <c r="E893" t="s">
        <v>1628</v>
      </c>
      <c r="F893" t="s">
        <v>7608</v>
      </c>
      <c r="G893">
        <v>260</v>
      </c>
      <c r="H893" t="s">
        <v>43</v>
      </c>
    </row>
    <row r="894" spans="2:8" x14ac:dyDescent="0.3">
      <c r="B894">
        <v>825001304</v>
      </c>
      <c r="C894" s="5">
        <v>45835</v>
      </c>
      <c r="D894" t="s">
        <v>7588</v>
      </c>
      <c r="E894" t="s">
        <v>3885</v>
      </c>
      <c r="F894" t="s">
        <v>7609</v>
      </c>
      <c r="G894">
        <v>421</v>
      </c>
      <c r="H894" t="s">
        <v>43</v>
      </c>
    </row>
    <row r="895" spans="2:8" x14ac:dyDescent="0.3">
      <c r="B895">
        <v>725000359</v>
      </c>
      <c r="C895" s="5">
        <v>45840</v>
      </c>
      <c r="D895" t="s">
        <v>7349</v>
      </c>
      <c r="E895" t="s">
        <v>1618</v>
      </c>
      <c r="G895" s="1">
        <v>1527.75</v>
      </c>
      <c r="H895" t="s">
        <v>42</v>
      </c>
    </row>
    <row r="896" spans="2:8" x14ac:dyDescent="0.3">
      <c r="B896">
        <v>825001348</v>
      </c>
      <c r="C896" s="5">
        <v>45840</v>
      </c>
      <c r="D896" t="s">
        <v>7337</v>
      </c>
      <c r="E896" t="s">
        <v>1628</v>
      </c>
      <c r="F896" t="s">
        <v>7610</v>
      </c>
      <c r="G896" s="1">
        <v>45</v>
      </c>
      <c r="H896" t="s">
        <v>43</v>
      </c>
    </row>
    <row r="897" spans="2:8" x14ac:dyDescent="0.3">
      <c r="B897">
        <v>825001367</v>
      </c>
      <c r="C897" s="5">
        <v>45842</v>
      </c>
      <c r="D897" t="s">
        <v>7337</v>
      </c>
      <c r="E897" t="s">
        <v>1628</v>
      </c>
      <c r="F897" t="s">
        <v>7611</v>
      </c>
      <c r="G897">
        <v>932</v>
      </c>
      <c r="H897" t="s">
        <v>43</v>
      </c>
    </row>
    <row r="898" spans="2:8" x14ac:dyDescent="0.3">
      <c r="B898">
        <v>825001366</v>
      </c>
      <c r="C898" s="5">
        <v>45842</v>
      </c>
      <c r="D898" t="s">
        <v>7337</v>
      </c>
      <c r="E898" t="s">
        <v>1628</v>
      </c>
      <c r="F898" t="s">
        <v>7612</v>
      </c>
      <c r="G898" s="1">
        <v>189</v>
      </c>
      <c r="H898" t="s">
        <v>43</v>
      </c>
    </row>
    <row r="899" spans="2:8" x14ac:dyDescent="0.3">
      <c r="B899">
        <v>625000936</v>
      </c>
      <c r="C899" s="5">
        <v>45841</v>
      </c>
      <c r="D899" t="s">
        <v>7360</v>
      </c>
      <c r="E899" t="s">
        <v>7361</v>
      </c>
      <c r="F899" t="s">
        <v>7613</v>
      </c>
      <c r="G899">
        <v>410.55</v>
      </c>
      <c r="H899" t="s">
        <v>45</v>
      </c>
    </row>
    <row r="900" spans="2:8" x14ac:dyDescent="0.3">
      <c r="B900">
        <v>525000798</v>
      </c>
      <c r="C900" s="5">
        <v>45834</v>
      </c>
      <c r="D900" t="s">
        <v>7355</v>
      </c>
      <c r="E900" t="s">
        <v>1576</v>
      </c>
      <c r="F900" t="s">
        <v>7614</v>
      </c>
      <c r="G900">
        <v>45</v>
      </c>
      <c r="H900" t="s">
        <v>40</v>
      </c>
    </row>
    <row r="901" spans="2:8" x14ac:dyDescent="0.3">
      <c r="B901">
        <v>625000926</v>
      </c>
      <c r="C901" s="5">
        <v>45840</v>
      </c>
      <c r="D901" t="s">
        <v>7558</v>
      </c>
      <c r="E901" t="s">
        <v>4709</v>
      </c>
      <c r="F901" t="s">
        <v>7615</v>
      </c>
      <c r="G901" s="1">
        <v>3473.03</v>
      </c>
      <c r="H901" t="s">
        <v>45</v>
      </c>
    </row>
    <row r="902" spans="2:8" x14ac:dyDescent="0.3">
      <c r="B902">
        <v>625000927</v>
      </c>
      <c r="C902" s="5">
        <v>45840</v>
      </c>
      <c r="D902" t="s">
        <v>7558</v>
      </c>
      <c r="E902" t="s">
        <v>4709</v>
      </c>
      <c r="F902" t="s">
        <v>7616</v>
      </c>
      <c r="G902" s="1">
        <v>4449.59</v>
      </c>
      <c r="H902" t="s">
        <v>45</v>
      </c>
    </row>
    <row r="903" spans="2:8" x14ac:dyDescent="0.3">
      <c r="B903">
        <v>525000853</v>
      </c>
      <c r="C903" s="5">
        <v>45846</v>
      </c>
      <c r="D903" t="s">
        <v>7355</v>
      </c>
      <c r="E903" t="s">
        <v>1576</v>
      </c>
      <c r="F903" t="s">
        <v>7366</v>
      </c>
      <c r="G903" s="1">
        <v>155</v>
      </c>
      <c r="H903" t="s">
        <v>40</v>
      </c>
    </row>
    <row r="904" spans="2:8" x14ac:dyDescent="0.3">
      <c r="B904">
        <v>525000829</v>
      </c>
      <c r="C904" s="5">
        <v>45840</v>
      </c>
      <c r="D904" t="s">
        <v>7355</v>
      </c>
      <c r="E904" t="s">
        <v>1576</v>
      </c>
      <c r="F904" t="s">
        <v>7366</v>
      </c>
      <c r="G904" s="1">
        <v>2948</v>
      </c>
      <c r="H904" t="s">
        <v>40</v>
      </c>
    </row>
    <row r="905" spans="2:8" x14ac:dyDescent="0.3">
      <c r="B905">
        <v>625000925</v>
      </c>
      <c r="C905" s="5">
        <v>45840</v>
      </c>
      <c r="D905" t="s">
        <v>7558</v>
      </c>
      <c r="E905" t="s">
        <v>4709</v>
      </c>
      <c r="F905" t="s">
        <v>7616</v>
      </c>
      <c r="G905" s="1">
        <v>2552.81</v>
      </c>
      <c r="H905" t="s">
        <v>45</v>
      </c>
    </row>
    <row r="906" spans="2:8" x14ac:dyDescent="0.3">
      <c r="B906">
        <v>825001356</v>
      </c>
      <c r="C906" s="5">
        <v>45840</v>
      </c>
      <c r="D906" t="s">
        <v>7337</v>
      </c>
      <c r="E906" t="s">
        <v>1628</v>
      </c>
      <c r="F906" t="s">
        <v>7617</v>
      </c>
      <c r="G906" s="1">
        <v>2250</v>
      </c>
      <c r="H906" t="s">
        <v>43</v>
      </c>
    </row>
    <row r="907" spans="2:8" x14ac:dyDescent="0.3">
      <c r="B907">
        <v>825001312</v>
      </c>
      <c r="C907" s="5">
        <v>45836</v>
      </c>
      <c r="D907" t="s">
        <v>7356</v>
      </c>
      <c r="E907" t="s">
        <v>3391</v>
      </c>
      <c r="G907" s="1">
        <v>4540</v>
      </c>
      <c r="H907" t="s">
        <v>43</v>
      </c>
    </row>
    <row r="908" spans="2:8" x14ac:dyDescent="0.3">
      <c r="B908">
        <v>825001311</v>
      </c>
      <c r="C908" s="5">
        <v>45836</v>
      </c>
      <c r="D908" t="s">
        <v>7337</v>
      </c>
      <c r="E908" t="s">
        <v>1628</v>
      </c>
      <c r="F908" t="s">
        <v>7618</v>
      </c>
      <c r="G908" s="1">
        <v>3045</v>
      </c>
      <c r="H908" t="s">
        <v>43</v>
      </c>
    </row>
    <row r="909" spans="2:8" x14ac:dyDescent="0.3">
      <c r="B909">
        <v>125010655</v>
      </c>
      <c r="C909" s="5">
        <v>45836</v>
      </c>
      <c r="D909" t="s">
        <v>7410</v>
      </c>
      <c r="E909" t="s">
        <v>7406</v>
      </c>
      <c r="F909" t="s">
        <v>7449</v>
      </c>
      <c r="G909">
        <v>335.66</v>
      </c>
      <c r="H909" t="s">
        <v>39</v>
      </c>
    </row>
    <row r="910" spans="2:8" x14ac:dyDescent="0.3">
      <c r="B910">
        <v>125010656</v>
      </c>
      <c r="C910" s="5">
        <v>45840</v>
      </c>
      <c r="D910" t="s">
        <v>7410</v>
      </c>
      <c r="E910" t="s">
        <v>7406</v>
      </c>
      <c r="F910" t="s">
        <v>7449</v>
      </c>
      <c r="G910">
        <v>56.7</v>
      </c>
      <c r="H910" t="s">
        <v>39</v>
      </c>
    </row>
    <row r="911" spans="2:8" x14ac:dyDescent="0.3">
      <c r="B911">
        <v>125010664</v>
      </c>
      <c r="C911" s="5">
        <v>45836</v>
      </c>
      <c r="D911" t="s">
        <v>7410</v>
      </c>
      <c r="E911" t="s">
        <v>7406</v>
      </c>
      <c r="F911" t="s">
        <v>7450</v>
      </c>
      <c r="G911" s="1">
        <v>1495.32</v>
      </c>
      <c r="H911" t="s">
        <v>39</v>
      </c>
    </row>
    <row r="912" spans="2:8" x14ac:dyDescent="0.3">
      <c r="B912">
        <v>125010665</v>
      </c>
      <c r="C912" s="5">
        <v>45840</v>
      </c>
      <c r="D912" t="s">
        <v>7410</v>
      </c>
      <c r="E912" t="s">
        <v>7406</v>
      </c>
      <c r="F912" t="s">
        <v>7450</v>
      </c>
      <c r="G912">
        <v>126.27</v>
      </c>
      <c r="H912" t="s">
        <v>39</v>
      </c>
    </row>
    <row r="913" spans="2:8" x14ac:dyDescent="0.3">
      <c r="B913">
        <v>525000854</v>
      </c>
      <c r="C913" s="5">
        <v>45846</v>
      </c>
      <c r="D913" t="s">
        <v>7355</v>
      </c>
      <c r="E913" t="s">
        <v>1576</v>
      </c>
      <c r="F913" t="s">
        <v>7619</v>
      </c>
      <c r="G913">
        <v>94</v>
      </c>
      <c r="H913" t="s">
        <v>40</v>
      </c>
    </row>
    <row r="914" spans="2:8" x14ac:dyDescent="0.3">
      <c r="B914">
        <v>525000855</v>
      </c>
      <c r="C914" s="5">
        <v>45846</v>
      </c>
      <c r="D914" t="s">
        <v>7355</v>
      </c>
      <c r="E914" t="s">
        <v>1576</v>
      </c>
      <c r="F914" t="s">
        <v>7620</v>
      </c>
      <c r="G914" s="1">
        <v>1134</v>
      </c>
      <c r="H914" t="s">
        <v>40</v>
      </c>
    </row>
    <row r="915" spans="2:8" x14ac:dyDescent="0.3">
      <c r="B915">
        <v>825001355</v>
      </c>
      <c r="C915" s="5">
        <v>45840</v>
      </c>
      <c r="D915" t="s">
        <v>7337</v>
      </c>
      <c r="E915" t="s">
        <v>1628</v>
      </c>
      <c r="F915" t="s">
        <v>7621</v>
      </c>
      <c r="G915" s="1">
        <v>1995</v>
      </c>
      <c r="H915" t="s">
        <v>43</v>
      </c>
    </row>
    <row r="916" spans="2:8" x14ac:dyDescent="0.3">
      <c r="B916">
        <v>225000323</v>
      </c>
      <c r="C916" s="5">
        <v>45841</v>
      </c>
      <c r="D916" t="s">
        <v>7402</v>
      </c>
      <c r="E916" t="s">
        <v>3058</v>
      </c>
      <c r="G916" s="1">
        <v>7850</v>
      </c>
      <c r="H916" t="s">
        <v>46</v>
      </c>
    </row>
    <row r="917" spans="2:8" x14ac:dyDescent="0.3">
      <c r="B917">
        <v>825001353</v>
      </c>
      <c r="C917" s="5">
        <v>45840</v>
      </c>
      <c r="D917" t="s">
        <v>7337</v>
      </c>
      <c r="E917" t="s">
        <v>1628</v>
      </c>
      <c r="F917" t="s">
        <v>7622</v>
      </c>
      <c r="G917" s="1">
        <v>1328</v>
      </c>
      <c r="H917" t="s">
        <v>43</v>
      </c>
    </row>
    <row r="918" spans="2:8" x14ac:dyDescent="0.3">
      <c r="B918">
        <v>825001360</v>
      </c>
      <c r="C918" s="5">
        <v>45841</v>
      </c>
      <c r="D918" t="s">
        <v>7337</v>
      </c>
      <c r="E918" t="s">
        <v>1628</v>
      </c>
      <c r="F918" t="s">
        <v>7348</v>
      </c>
      <c r="G918" s="1">
        <v>33.08</v>
      </c>
      <c r="H918" t="s">
        <v>43</v>
      </c>
    </row>
    <row r="919" spans="2:8" x14ac:dyDescent="0.3">
      <c r="B919">
        <v>625000930</v>
      </c>
      <c r="C919" s="5">
        <v>45840</v>
      </c>
      <c r="D919" t="s">
        <v>7364</v>
      </c>
      <c r="E919" t="s">
        <v>2768</v>
      </c>
      <c r="G919">
        <v>521.85</v>
      </c>
      <c r="H919" t="s">
        <v>45</v>
      </c>
    </row>
    <row r="920" spans="2:8" x14ac:dyDescent="0.3">
      <c r="B920">
        <v>825001359</v>
      </c>
      <c r="C920" s="5">
        <v>45841</v>
      </c>
      <c r="D920" t="s">
        <v>7337</v>
      </c>
      <c r="E920" t="s">
        <v>1628</v>
      </c>
      <c r="F920" t="s">
        <v>7348</v>
      </c>
      <c r="G920" s="1">
        <v>46</v>
      </c>
      <c r="H920" t="s">
        <v>43</v>
      </c>
    </row>
    <row r="921" spans="2:8" x14ac:dyDescent="0.3">
      <c r="B921">
        <v>825001404</v>
      </c>
      <c r="C921" s="5">
        <v>45846</v>
      </c>
      <c r="D921" t="s">
        <v>7369</v>
      </c>
      <c r="E921" t="s">
        <v>7370</v>
      </c>
      <c r="G921">
        <v>784</v>
      </c>
      <c r="H921" t="s">
        <v>43</v>
      </c>
    </row>
    <row r="922" spans="2:8" x14ac:dyDescent="0.3">
      <c r="B922">
        <v>625000929</v>
      </c>
      <c r="C922" s="5">
        <v>45840</v>
      </c>
      <c r="D922" t="s">
        <v>7360</v>
      </c>
      <c r="E922" t="s">
        <v>7361</v>
      </c>
      <c r="F922" t="s">
        <v>7536</v>
      </c>
      <c r="G922">
        <v>861.53</v>
      </c>
      <c r="H922" t="s">
        <v>45</v>
      </c>
    </row>
    <row r="923" spans="2:8" x14ac:dyDescent="0.3">
      <c r="B923">
        <v>625000928</v>
      </c>
      <c r="C923" s="5">
        <v>45840</v>
      </c>
      <c r="D923" t="s">
        <v>7360</v>
      </c>
      <c r="E923" t="s">
        <v>7361</v>
      </c>
      <c r="F923" t="s">
        <v>7536</v>
      </c>
      <c r="G923">
        <v>868.35</v>
      </c>
      <c r="H923" t="s">
        <v>45</v>
      </c>
    </row>
    <row r="924" spans="2:8" x14ac:dyDescent="0.3">
      <c r="B924">
        <v>525000830</v>
      </c>
      <c r="C924" s="5">
        <v>45840</v>
      </c>
      <c r="D924" t="s">
        <v>7355</v>
      </c>
      <c r="E924" t="s">
        <v>1576</v>
      </c>
      <c r="F924" t="s">
        <v>7623</v>
      </c>
      <c r="G924">
        <v>160</v>
      </c>
      <c r="H924" t="s">
        <v>40</v>
      </c>
    </row>
    <row r="925" spans="2:8" x14ac:dyDescent="0.3">
      <c r="B925">
        <v>825001297</v>
      </c>
      <c r="C925" s="5">
        <v>45834</v>
      </c>
      <c r="D925" t="s">
        <v>7337</v>
      </c>
      <c r="E925" t="s">
        <v>1628</v>
      </c>
      <c r="F925" t="s">
        <v>7598</v>
      </c>
      <c r="G925">
        <v>112</v>
      </c>
      <c r="H925" t="s">
        <v>43</v>
      </c>
    </row>
    <row r="926" spans="2:8" x14ac:dyDescent="0.3">
      <c r="B926">
        <v>825001299</v>
      </c>
      <c r="C926" s="5">
        <v>45834</v>
      </c>
      <c r="D926" t="s">
        <v>7337</v>
      </c>
      <c r="E926" t="s">
        <v>1628</v>
      </c>
      <c r="F926" t="s">
        <v>7624</v>
      </c>
      <c r="G926" s="1">
        <v>150</v>
      </c>
      <c r="H926" t="s">
        <v>43</v>
      </c>
    </row>
    <row r="927" spans="2:8" x14ac:dyDescent="0.3">
      <c r="B927">
        <v>825001357</v>
      </c>
      <c r="C927" s="5">
        <v>45841</v>
      </c>
      <c r="D927" t="s">
        <v>7337</v>
      </c>
      <c r="E927" t="s">
        <v>1628</v>
      </c>
      <c r="F927" t="s">
        <v>7625</v>
      </c>
      <c r="G927" s="1">
        <v>239</v>
      </c>
      <c r="H927" t="s">
        <v>43</v>
      </c>
    </row>
    <row r="928" spans="2:8" x14ac:dyDescent="0.3">
      <c r="B928">
        <v>825001354</v>
      </c>
      <c r="C928" s="5">
        <v>45840</v>
      </c>
      <c r="D928" t="s">
        <v>7337</v>
      </c>
      <c r="E928" t="s">
        <v>1628</v>
      </c>
      <c r="F928" t="s">
        <v>7386</v>
      </c>
      <c r="G928" s="1">
        <v>811</v>
      </c>
      <c r="H928" t="s">
        <v>43</v>
      </c>
    </row>
    <row r="929" spans="2:8" x14ac:dyDescent="0.3">
      <c r="B929">
        <v>825001403</v>
      </c>
      <c r="C929" s="5">
        <v>45846</v>
      </c>
      <c r="D929" t="s">
        <v>7357</v>
      </c>
      <c r="E929" t="s">
        <v>1672</v>
      </c>
      <c r="F929" t="s">
        <v>7626</v>
      </c>
      <c r="G929" s="1">
        <v>100</v>
      </c>
      <c r="H929" t="s">
        <v>43</v>
      </c>
    </row>
    <row r="930" spans="2:8" x14ac:dyDescent="0.3">
      <c r="B930">
        <v>825001374</v>
      </c>
      <c r="C930" s="5">
        <v>45842</v>
      </c>
      <c r="D930" t="s">
        <v>7337</v>
      </c>
      <c r="E930" t="s">
        <v>1628</v>
      </c>
      <c r="F930" t="s">
        <v>7627</v>
      </c>
      <c r="G930" s="1">
        <v>845</v>
      </c>
      <c r="H930" t="s">
        <v>43</v>
      </c>
    </row>
    <row r="931" spans="2:8" x14ac:dyDescent="0.3">
      <c r="B931">
        <v>825001373</v>
      </c>
      <c r="C931" s="5">
        <v>45842</v>
      </c>
      <c r="D931" t="s">
        <v>7337</v>
      </c>
      <c r="E931" t="s">
        <v>1628</v>
      </c>
      <c r="F931" t="s">
        <v>7628</v>
      </c>
      <c r="G931" s="1">
        <v>2192</v>
      </c>
      <c r="H931" t="s">
        <v>43</v>
      </c>
    </row>
    <row r="932" spans="2:8" x14ac:dyDescent="0.3">
      <c r="B932">
        <v>525000808</v>
      </c>
      <c r="C932" s="5">
        <v>45836</v>
      </c>
      <c r="D932" t="s">
        <v>7355</v>
      </c>
      <c r="E932" t="s">
        <v>1576</v>
      </c>
      <c r="F932" t="s">
        <v>7629</v>
      </c>
      <c r="G932" s="1">
        <v>36710</v>
      </c>
      <c r="H932" t="s">
        <v>40</v>
      </c>
    </row>
    <row r="933" spans="2:8" x14ac:dyDescent="0.3">
      <c r="B933">
        <v>825001313</v>
      </c>
      <c r="C933" s="5">
        <v>45836</v>
      </c>
      <c r="D933" t="s">
        <v>7337</v>
      </c>
      <c r="E933" t="s">
        <v>1628</v>
      </c>
      <c r="F933" t="s">
        <v>7630</v>
      </c>
      <c r="G933" s="1">
        <v>347</v>
      </c>
      <c r="H933" t="s">
        <v>43</v>
      </c>
    </row>
    <row r="934" spans="2:8" x14ac:dyDescent="0.3">
      <c r="B934">
        <v>625000944</v>
      </c>
      <c r="C934" s="5">
        <v>45841</v>
      </c>
      <c r="D934" t="s">
        <v>7552</v>
      </c>
      <c r="E934" t="s">
        <v>2054</v>
      </c>
      <c r="G934" s="1">
        <v>2187.7399999999998</v>
      </c>
      <c r="H934" t="s">
        <v>45</v>
      </c>
    </row>
    <row r="935" spans="2:8" x14ac:dyDescent="0.3">
      <c r="B935">
        <v>825001309</v>
      </c>
      <c r="C935" s="5">
        <v>45835</v>
      </c>
      <c r="D935" t="s">
        <v>7337</v>
      </c>
      <c r="E935" t="s">
        <v>1628</v>
      </c>
      <c r="F935" t="s">
        <v>7631</v>
      </c>
      <c r="G935" s="1">
        <v>1400</v>
      </c>
      <c r="H935" t="s">
        <v>43</v>
      </c>
    </row>
    <row r="936" spans="2:8" x14ac:dyDescent="0.3">
      <c r="B936">
        <v>725000351</v>
      </c>
      <c r="C936" s="5">
        <v>45835</v>
      </c>
      <c r="D936" t="s">
        <v>7349</v>
      </c>
      <c r="E936" t="s">
        <v>1618</v>
      </c>
      <c r="G936" s="1">
        <v>786</v>
      </c>
      <c r="H936" t="s">
        <v>42</v>
      </c>
    </row>
    <row r="937" spans="2:8" x14ac:dyDescent="0.3">
      <c r="B937">
        <v>525000803</v>
      </c>
      <c r="C937" s="5">
        <v>45835</v>
      </c>
      <c r="D937" t="s">
        <v>7355</v>
      </c>
      <c r="E937" t="s">
        <v>1576</v>
      </c>
      <c r="F937" t="s">
        <v>6565</v>
      </c>
      <c r="G937" s="1">
        <v>116</v>
      </c>
      <c r="H937" t="s">
        <v>40</v>
      </c>
    </row>
    <row r="938" spans="2:8" x14ac:dyDescent="0.3">
      <c r="B938">
        <v>225000310</v>
      </c>
      <c r="C938" s="5">
        <v>45834</v>
      </c>
      <c r="D938" t="s">
        <v>7402</v>
      </c>
      <c r="E938" t="s">
        <v>3058</v>
      </c>
      <c r="G938" s="1">
        <v>6400</v>
      </c>
      <c r="H938" t="s">
        <v>46</v>
      </c>
    </row>
    <row r="939" spans="2:8" x14ac:dyDescent="0.3">
      <c r="B939">
        <v>525000802</v>
      </c>
      <c r="C939" s="5">
        <v>45835</v>
      </c>
      <c r="D939" t="s">
        <v>7355</v>
      </c>
      <c r="E939" t="s">
        <v>1576</v>
      </c>
      <c r="F939" t="s">
        <v>7632</v>
      </c>
      <c r="G939" s="1">
        <v>327</v>
      </c>
      <c r="H939" t="s">
        <v>40</v>
      </c>
    </row>
    <row r="940" spans="2:8" x14ac:dyDescent="0.3">
      <c r="B940">
        <v>525000801</v>
      </c>
      <c r="C940" s="5">
        <v>45835</v>
      </c>
      <c r="D940" t="s">
        <v>7355</v>
      </c>
      <c r="E940" t="s">
        <v>1576</v>
      </c>
      <c r="F940" t="s">
        <v>7460</v>
      </c>
      <c r="G940" s="1">
        <v>99</v>
      </c>
      <c r="H940" t="s">
        <v>40</v>
      </c>
    </row>
    <row r="941" spans="2:8" x14ac:dyDescent="0.3">
      <c r="B941">
        <v>625000892</v>
      </c>
      <c r="C941" s="5">
        <v>45835</v>
      </c>
      <c r="D941" t="s">
        <v>7601</v>
      </c>
      <c r="E941" t="s">
        <v>7602</v>
      </c>
      <c r="F941" t="s">
        <v>7633</v>
      </c>
      <c r="G941" s="1">
        <v>3749.55</v>
      </c>
      <c r="H941" t="s">
        <v>45</v>
      </c>
    </row>
    <row r="942" spans="2:8" x14ac:dyDescent="0.3">
      <c r="B942">
        <v>825001341</v>
      </c>
      <c r="C942" s="5">
        <v>45840</v>
      </c>
      <c r="D942" t="s">
        <v>7337</v>
      </c>
      <c r="E942" t="s">
        <v>1628</v>
      </c>
      <c r="F942" t="s">
        <v>7634</v>
      </c>
      <c r="G942">
        <v>588</v>
      </c>
      <c r="H942" t="s">
        <v>43</v>
      </c>
    </row>
    <row r="943" spans="2:8" x14ac:dyDescent="0.3">
      <c r="B943">
        <v>725000360</v>
      </c>
      <c r="C943" s="5">
        <v>45841</v>
      </c>
      <c r="D943" t="s">
        <v>7349</v>
      </c>
      <c r="E943" t="s">
        <v>1618</v>
      </c>
      <c r="G943">
        <v>126</v>
      </c>
      <c r="H943" t="s">
        <v>42</v>
      </c>
    </row>
    <row r="944" spans="2:8" x14ac:dyDescent="0.3">
      <c r="B944">
        <v>725000353</v>
      </c>
      <c r="C944" s="5">
        <v>45836</v>
      </c>
      <c r="D944" t="s">
        <v>7349</v>
      </c>
      <c r="E944" t="s">
        <v>1618</v>
      </c>
      <c r="G944" s="1">
        <v>131</v>
      </c>
      <c r="H944" t="s">
        <v>42</v>
      </c>
    </row>
    <row r="945" spans="2:8" x14ac:dyDescent="0.3">
      <c r="B945">
        <v>825001315</v>
      </c>
      <c r="C945" s="5">
        <v>45836</v>
      </c>
      <c r="D945" t="s">
        <v>7369</v>
      </c>
      <c r="E945" t="s">
        <v>7370</v>
      </c>
      <c r="G945" s="1">
        <v>488</v>
      </c>
      <c r="H945" t="s">
        <v>43</v>
      </c>
    </row>
    <row r="946" spans="2:8" x14ac:dyDescent="0.3">
      <c r="B946">
        <v>825001314</v>
      </c>
      <c r="C946" s="5">
        <v>45836</v>
      </c>
      <c r="D946" t="s">
        <v>7337</v>
      </c>
      <c r="E946" t="s">
        <v>1628</v>
      </c>
      <c r="F946" t="s">
        <v>7598</v>
      </c>
      <c r="G946">
        <v>491</v>
      </c>
      <c r="H946" t="s">
        <v>43</v>
      </c>
    </row>
    <row r="947" spans="2:8" x14ac:dyDescent="0.3">
      <c r="B947">
        <v>725000352</v>
      </c>
      <c r="C947" s="5">
        <v>45836</v>
      </c>
      <c r="D947" t="s">
        <v>7464</v>
      </c>
      <c r="E947" t="s">
        <v>7408</v>
      </c>
      <c r="G947" s="1">
        <v>51.71</v>
      </c>
      <c r="H947" t="s">
        <v>42</v>
      </c>
    </row>
    <row r="948" spans="2:8" x14ac:dyDescent="0.3">
      <c r="B948">
        <v>625000891</v>
      </c>
      <c r="C948" s="5">
        <v>45835</v>
      </c>
      <c r="D948" t="s">
        <v>7360</v>
      </c>
      <c r="E948" t="s">
        <v>7361</v>
      </c>
      <c r="F948" t="s">
        <v>7536</v>
      </c>
      <c r="G948" s="1">
        <v>657</v>
      </c>
      <c r="H948" t="s">
        <v>45</v>
      </c>
    </row>
    <row r="949" spans="2:8" x14ac:dyDescent="0.3">
      <c r="B949">
        <v>625000890</v>
      </c>
      <c r="C949" s="5">
        <v>45835</v>
      </c>
      <c r="D949" t="s">
        <v>7360</v>
      </c>
      <c r="E949" t="s">
        <v>7361</v>
      </c>
      <c r="F949" t="s">
        <v>7536</v>
      </c>
      <c r="G949" s="1">
        <v>2346.75</v>
      </c>
      <c r="H949" t="s">
        <v>45</v>
      </c>
    </row>
    <row r="950" spans="2:8" x14ac:dyDescent="0.3">
      <c r="B950">
        <v>825001306</v>
      </c>
      <c r="C950" s="5">
        <v>45835</v>
      </c>
      <c r="D950" t="s">
        <v>7337</v>
      </c>
      <c r="E950" t="s">
        <v>1628</v>
      </c>
      <c r="F950" t="s">
        <v>7635</v>
      </c>
      <c r="G950" s="1">
        <v>1738</v>
      </c>
      <c r="H950" t="s">
        <v>43</v>
      </c>
    </row>
    <row r="951" spans="2:8" x14ac:dyDescent="0.3">
      <c r="B951">
        <v>625000923</v>
      </c>
      <c r="C951" s="5">
        <v>45839</v>
      </c>
      <c r="D951" t="s">
        <v>7364</v>
      </c>
      <c r="E951" t="s">
        <v>2768</v>
      </c>
      <c r="G951" s="1">
        <v>857.85</v>
      </c>
      <c r="H951" t="s">
        <v>45</v>
      </c>
    </row>
    <row r="952" spans="2:8" x14ac:dyDescent="0.3">
      <c r="B952">
        <v>625000889</v>
      </c>
      <c r="C952" s="5">
        <v>45834</v>
      </c>
      <c r="D952" t="s">
        <v>7540</v>
      </c>
      <c r="E952" t="s">
        <v>2211</v>
      </c>
      <c r="G952" s="1">
        <v>1997.1</v>
      </c>
      <c r="H952" t="s">
        <v>45</v>
      </c>
    </row>
    <row r="953" spans="2:8" x14ac:dyDescent="0.3">
      <c r="B953">
        <v>825001305</v>
      </c>
      <c r="C953" s="5">
        <v>45835</v>
      </c>
      <c r="D953" t="s">
        <v>7369</v>
      </c>
      <c r="E953" t="s">
        <v>7370</v>
      </c>
      <c r="G953">
        <v>139</v>
      </c>
      <c r="H953" t="s">
        <v>43</v>
      </c>
    </row>
    <row r="954" spans="2:8" x14ac:dyDescent="0.3">
      <c r="B954">
        <v>625000940</v>
      </c>
      <c r="C954" s="5">
        <v>45841</v>
      </c>
      <c r="D954" t="s">
        <v>7554</v>
      </c>
      <c r="E954" t="s">
        <v>7555</v>
      </c>
      <c r="G954" s="1">
        <v>327.60000000000002</v>
      </c>
      <c r="H954" t="s">
        <v>45</v>
      </c>
    </row>
    <row r="955" spans="2:8" x14ac:dyDescent="0.3">
      <c r="B955">
        <v>825001342</v>
      </c>
      <c r="C955" s="5">
        <v>45840</v>
      </c>
      <c r="D955" t="s">
        <v>7337</v>
      </c>
      <c r="E955" t="s">
        <v>1628</v>
      </c>
      <c r="F955" t="s">
        <v>7636</v>
      </c>
      <c r="G955">
        <v>110</v>
      </c>
      <c r="H955" t="s">
        <v>43</v>
      </c>
    </row>
    <row r="956" spans="2:8" x14ac:dyDescent="0.3">
      <c r="B956">
        <v>625000939</v>
      </c>
      <c r="C956" s="5">
        <v>45841</v>
      </c>
      <c r="D956" t="s">
        <v>7533</v>
      </c>
      <c r="E956" t="s">
        <v>4385</v>
      </c>
      <c r="G956" s="1">
        <v>371.18</v>
      </c>
      <c r="H956" t="s">
        <v>45</v>
      </c>
    </row>
    <row r="957" spans="2:8" x14ac:dyDescent="0.3">
      <c r="B957">
        <v>225000322</v>
      </c>
      <c r="C957" s="5">
        <v>45839</v>
      </c>
      <c r="D957" t="s">
        <v>7402</v>
      </c>
      <c r="E957" t="s">
        <v>3058</v>
      </c>
      <c r="G957" s="1">
        <v>7760</v>
      </c>
      <c r="H957" t="s">
        <v>46</v>
      </c>
    </row>
    <row r="958" spans="2:8" x14ac:dyDescent="0.3">
      <c r="B958">
        <v>625000921</v>
      </c>
      <c r="C958" s="5">
        <v>45839</v>
      </c>
      <c r="D958" t="s">
        <v>7554</v>
      </c>
      <c r="E958" t="s">
        <v>7555</v>
      </c>
      <c r="G958">
        <v>131.25</v>
      </c>
      <c r="H958" t="s">
        <v>45</v>
      </c>
    </row>
    <row r="959" spans="2:8" x14ac:dyDescent="0.3">
      <c r="B959">
        <v>625000922</v>
      </c>
      <c r="C959" s="5">
        <v>45839</v>
      </c>
      <c r="D959" t="s">
        <v>7364</v>
      </c>
      <c r="E959" t="s">
        <v>2768</v>
      </c>
      <c r="G959" s="1">
        <v>1445.33</v>
      </c>
      <c r="H959" t="s">
        <v>45</v>
      </c>
    </row>
    <row r="960" spans="2:8" x14ac:dyDescent="0.3">
      <c r="B960">
        <v>825001308</v>
      </c>
      <c r="C960" s="5">
        <v>45835</v>
      </c>
      <c r="D960" t="s">
        <v>7337</v>
      </c>
      <c r="E960" t="s">
        <v>1628</v>
      </c>
      <c r="F960" t="s">
        <v>7394</v>
      </c>
      <c r="G960" s="1">
        <v>563</v>
      </c>
      <c r="H960" t="s">
        <v>43</v>
      </c>
    </row>
    <row r="961" spans="2:8" x14ac:dyDescent="0.3">
      <c r="B961">
        <v>825001307</v>
      </c>
      <c r="C961" s="5">
        <v>45835</v>
      </c>
      <c r="D961" t="s">
        <v>7337</v>
      </c>
      <c r="E961" t="s">
        <v>1628</v>
      </c>
      <c r="F961" t="s">
        <v>7394</v>
      </c>
      <c r="G961" s="1">
        <v>1281</v>
      </c>
      <c r="H961" t="s">
        <v>43</v>
      </c>
    </row>
    <row r="962" spans="2:8" x14ac:dyDescent="0.3">
      <c r="B962">
        <v>125010261</v>
      </c>
      <c r="C962" s="5">
        <v>45839</v>
      </c>
      <c r="D962" t="s">
        <v>7415</v>
      </c>
      <c r="E962" t="s">
        <v>416</v>
      </c>
      <c r="F962">
        <v>3466</v>
      </c>
      <c r="G962" s="1">
        <v>67987.12</v>
      </c>
      <c r="H962" t="s">
        <v>29</v>
      </c>
    </row>
    <row r="963" spans="2:8" x14ac:dyDescent="0.3">
      <c r="B963">
        <v>525000827</v>
      </c>
      <c r="C963" s="5">
        <v>45840</v>
      </c>
      <c r="D963" t="s">
        <v>157</v>
      </c>
      <c r="E963" t="s">
        <v>158</v>
      </c>
      <c r="G963" s="1">
        <v>0</v>
      </c>
      <c r="H963" t="s">
        <v>30</v>
      </c>
    </row>
    <row r="964" spans="2:8" x14ac:dyDescent="0.3">
      <c r="B964">
        <v>625000924</v>
      </c>
      <c r="C964" s="5">
        <v>45840</v>
      </c>
      <c r="D964" t="s">
        <v>7360</v>
      </c>
      <c r="E964" t="s">
        <v>7361</v>
      </c>
      <c r="F964" t="s">
        <v>7637</v>
      </c>
      <c r="G964">
        <v>115</v>
      </c>
      <c r="H964" t="s">
        <v>45</v>
      </c>
    </row>
    <row r="965" spans="2:8" x14ac:dyDescent="0.3">
      <c r="B965">
        <v>625000943</v>
      </c>
      <c r="C965" s="5">
        <v>45841</v>
      </c>
      <c r="D965" t="s">
        <v>7364</v>
      </c>
      <c r="E965" t="s">
        <v>2768</v>
      </c>
      <c r="G965">
        <v>171.94</v>
      </c>
      <c r="H965" t="s">
        <v>45</v>
      </c>
    </row>
    <row r="966" spans="2:8" x14ac:dyDescent="0.3">
      <c r="B966">
        <v>725000363</v>
      </c>
      <c r="C966" s="5">
        <v>45842</v>
      </c>
      <c r="D966" t="s">
        <v>7349</v>
      </c>
      <c r="E966" t="s">
        <v>1618</v>
      </c>
      <c r="G966">
        <v>248</v>
      </c>
      <c r="H966" t="s">
        <v>42</v>
      </c>
    </row>
    <row r="967" spans="2:8" x14ac:dyDescent="0.3">
      <c r="B967">
        <v>125010441</v>
      </c>
      <c r="C967" s="5">
        <v>45842</v>
      </c>
      <c r="D967" t="s">
        <v>9</v>
      </c>
      <c r="E967" t="s">
        <v>10</v>
      </c>
      <c r="F967" t="s">
        <v>7350</v>
      </c>
      <c r="G967">
        <v>455</v>
      </c>
      <c r="H967" t="s">
        <v>7327</v>
      </c>
    </row>
    <row r="968" spans="2:8" x14ac:dyDescent="0.3">
      <c r="B968">
        <v>625000942</v>
      </c>
      <c r="C968" s="5">
        <v>45841</v>
      </c>
      <c r="D968" t="s">
        <v>7360</v>
      </c>
      <c r="E968" t="s">
        <v>7361</v>
      </c>
      <c r="F968" t="s">
        <v>7374</v>
      </c>
      <c r="G968">
        <v>331.28</v>
      </c>
      <c r="H968" t="s">
        <v>45</v>
      </c>
    </row>
    <row r="969" spans="2:8" x14ac:dyDescent="0.3">
      <c r="B969">
        <v>625000941</v>
      </c>
      <c r="C969" s="5">
        <v>45841</v>
      </c>
      <c r="D969" t="s">
        <v>7360</v>
      </c>
      <c r="E969" t="s">
        <v>7361</v>
      </c>
      <c r="F969" t="s">
        <v>7374</v>
      </c>
      <c r="G969">
        <v>249.9</v>
      </c>
      <c r="H969" t="s">
        <v>45</v>
      </c>
    </row>
    <row r="970" spans="2:8" x14ac:dyDescent="0.3">
      <c r="B970">
        <v>125010065</v>
      </c>
      <c r="C970" s="5">
        <v>45835</v>
      </c>
      <c r="D970" t="s">
        <v>7430</v>
      </c>
      <c r="E970" t="s">
        <v>279</v>
      </c>
      <c r="F970">
        <v>8786</v>
      </c>
      <c r="G970" s="1">
        <v>1788.1</v>
      </c>
      <c r="H970" t="s">
        <v>27</v>
      </c>
    </row>
    <row r="971" spans="2:8" x14ac:dyDescent="0.3">
      <c r="B971">
        <v>525000826</v>
      </c>
      <c r="C971" s="5">
        <v>45839</v>
      </c>
      <c r="D971" t="s">
        <v>7355</v>
      </c>
      <c r="E971" t="s">
        <v>1576</v>
      </c>
      <c r="F971" t="s">
        <v>7638</v>
      </c>
      <c r="G971" s="1">
        <v>1085</v>
      </c>
      <c r="H971" t="s">
        <v>40</v>
      </c>
    </row>
    <row r="972" spans="2:8" x14ac:dyDescent="0.3">
      <c r="G972" s="1"/>
    </row>
    <row r="973" spans="2:8" x14ac:dyDescent="0.3">
      <c r="G973" s="1"/>
    </row>
    <row r="974" spans="2:8" x14ac:dyDescent="0.3">
      <c r="G974" s="1"/>
    </row>
    <row r="975" spans="2:8" x14ac:dyDescent="0.3">
      <c r="G975" s="1"/>
    </row>
    <row r="978" spans="6:7" x14ac:dyDescent="0.3">
      <c r="G978" s="1"/>
    </row>
    <row r="982" spans="6:7" x14ac:dyDescent="0.3">
      <c r="F982" s="19"/>
      <c r="G982" s="1"/>
    </row>
    <row r="984" spans="6:7" x14ac:dyDescent="0.3">
      <c r="G984" s="1"/>
    </row>
    <row r="988" spans="6:7" x14ac:dyDescent="0.3">
      <c r="G988" s="1"/>
    </row>
    <row r="989" spans="6:7" x14ac:dyDescent="0.3">
      <c r="G989" s="1"/>
    </row>
    <row r="990" spans="6:7" x14ac:dyDescent="0.3">
      <c r="G990" s="1"/>
    </row>
    <row r="992" spans="6:7" x14ac:dyDescent="0.3">
      <c r="G992" s="1"/>
    </row>
    <row r="993" spans="7:7" x14ac:dyDescent="0.3">
      <c r="G993" s="1"/>
    </row>
    <row r="996" spans="7:7" x14ac:dyDescent="0.3">
      <c r="G996" s="1"/>
    </row>
    <row r="997" spans="7:7" x14ac:dyDescent="0.3">
      <c r="G997" s="1"/>
    </row>
    <row r="998" spans="7:7" x14ac:dyDescent="0.3">
      <c r="G998" s="1"/>
    </row>
    <row r="999" spans="7:7" x14ac:dyDescent="0.3">
      <c r="G999" s="1"/>
    </row>
    <row r="1000" spans="7:7" x14ac:dyDescent="0.3">
      <c r="G1000" s="1"/>
    </row>
    <row r="1001" spans="7:7" x14ac:dyDescent="0.3">
      <c r="G1001" s="1"/>
    </row>
    <row r="1002" spans="7:7" x14ac:dyDescent="0.3">
      <c r="G1002" s="1"/>
    </row>
    <row r="1003" spans="7:7" x14ac:dyDescent="0.3">
      <c r="G1003" s="1"/>
    </row>
    <row r="1004" spans="7:7" x14ac:dyDescent="0.3">
      <c r="G1004" s="1"/>
    </row>
    <row r="1006" spans="7:7" x14ac:dyDescent="0.3">
      <c r="G1006" s="1"/>
    </row>
    <row r="1008" spans="7:7" x14ac:dyDescent="0.3">
      <c r="G1008" s="1"/>
    </row>
    <row r="1015" spans="7:7" x14ac:dyDescent="0.3">
      <c r="G1015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2" spans="7:7" x14ac:dyDescent="0.3">
      <c r="G1022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4" spans="7:7" x14ac:dyDescent="0.3">
      <c r="G1034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43" spans="7:7" x14ac:dyDescent="0.3">
      <c r="G1043" s="1"/>
    </row>
    <row r="1045" spans="7:7" x14ac:dyDescent="0.3">
      <c r="G1045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8" spans="7:7" x14ac:dyDescent="0.3">
      <c r="G1058" s="1"/>
    </row>
    <row r="1059" spans="7:7" x14ac:dyDescent="0.3">
      <c r="G1059" s="1"/>
    </row>
    <row r="1061" spans="7:7" x14ac:dyDescent="0.3">
      <c r="G1061" s="1"/>
    </row>
    <row r="1062" spans="7:7" x14ac:dyDescent="0.3">
      <c r="G1062" s="1"/>
    </row>
    <row r="1066" spans="7:7" x14ac:dyDescent="0.3">
      <c r="G1066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6" spans="7:7" x14ac:dyDescent="0.3">
      <c r="G1076" s="1"/>
    </row>
    <row r="1080" spans="7:7" x14ac:dyDescent="0.3">
      <c r="G1080" s="1"/>
    </row>
    <row r="1081" spans="7:7" x14ac:dyDescent="0.3">
      <c r="G1081" s="1"/>
    </row>
    <row r="1084" spans="7:7" x14ac:dyDescent="0.3">
      <c r="G1084" s="1"/>
    </row>
    <row r="1091" spans="7:7" x14ac:dyDescent="0.3">
      <c r="G1091" s="1"/>
    </row>
    <row r="1094" spans="7:7" x14ac:dyDescent="0.3">
      <c r="G1094" s="1"/>
    </row>
    <row r="1097" spans="7:7" x14ac:dyDescent="0.3">
      <c r="G1097" s="1"/>
    </row>
    <row r="1098" spans="7:7" x14ac:dyDescent="0.3">
      <c r="G1098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8" spans="7:7" x14ac:dyDescent="0.3">
      <c r="G1118" s="1"/>
    </row>
    <row r="1121" spans="7:7" x14ac:dyDescent="0.3">
      <c r="G1121" s="1"/>
    </row>
    <row r="1122" spans="7:7" x14ac:dyDescent="0.3">
      <c r="G1122" s="1"/>
    </row>
    <row r="1126" spans="7:7" x14ac:dyDescent="0.3">
      <c r="G1126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2" spans="7:7" x14ac:dyDescent="0.3">
      <c r="G1142" s="1"/>
    </row>
    <row r="1143" spans="7:7" x14ac:dyDescent="0.3">
      <c r="G1143" s="1"/>
    </row>
    <row r="1148" spans="7:7" x14ac:dyDescent="0.3">
      <c r="G1148" s="1"/>
    </row>
    <row r="1149" spans="7:7" x14ac:dyDescent="0.3">
      <c r="G1149" s="1"/>
    </row>
    <row r="1151" spans="7:7" x14ac:dyDescent="0.3">
      <c r="G1151" s="1"/>
    </row>
    <row r="1153" spans="7:7" x14ac:dyDescent="0.3">
      <c r="G1153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5" spans="7:7" x14ac:dyDescent="0.3">
      <c r="G1165" s="1"/>
    </row>
    <row r="1166" spans="7:7" x14ac:dyDescent="0.3">
      <c r="G1166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8" spans="7:7" x14ac:dyDescent="0.3">
      <c r="G1178" s="1"/>
    </row>
    <row r="1179" spans="7:7" x14ac:dyDescent="0.3">
      <c r="G1179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9" spans="7:7" x14ac:dyDescent="0.3">
      <c r="G1189" s="1"/>
    </row>
    <row r="1190" spans="7:7" x14ac:dyDescent="0.3">
      <c r="G1190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7" spans="7:7" x14ac:dyDescent="0.3">
      <c r="G1197" s="1"/>
    </row>
    <row r="1199" spans="7:7" x14ac:dyDescent="0.3">
      <c r="G1199" s="1"/>
    </row>
    <row r="1203" spans="7:7" x14ac:dyDescent="0.3">
      <c r="G1203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9" spans="6:7" x14ac:dyDescent="0.3">
      <c r="G1219" s="1"/>
    </row>
    <row r="1220" spans="6:7" x14ac:dyDescent="0.3">
      <c r="G1220" s="1"/>
    </row>
    <row r="1221" spans="6:7" x14ac:dyDescent="0.3">
      <c r="G1221" s="1"/>
    </row>
    <row r="1223" spans="6:7" x14ac:dyDescent="0.3">
      <c r="G1223" s="1"/>
    </row>
    <row r="1225" spans="6:7" x14ac:dyDescent="0.3">
      <c r="F1225" s="19"/>
      <c r="G1225" s="1"/>
    </row>
    <row r="1227" spans="6:7" x14ac:dyDescent="0.3">
      <c r="G1227" s="1"/>
    </row>
    <row r="1228" spans="6:7" x14ac:dyDescent="0.3">
      <c r="G1228" s="1"/>
    </row>
    <row r="1229" spans="6:7" x14ac:dyDescent="0.3">
      <c r="G1229" s="1"/>
    </row>
    <row r="1230" spans="6:7" x14ac:dyDescent="0.3">
      <c r="G1230" s="1"/>
    </row>
    <row r="1233" spans="7:7" x14ac:dyDescent="0.3">
      <c r="G1233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50" spans="7:7" x14ac:dyDescent="0.3">
      <c r="G1250" s="1"/>
    </row>
    <row r="1251" spans="7:7" x14ac:dyDescent="0.3">
      <c r="G1251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9" spans="7:7" x14ac:dyDescent="0.3">
      <c r="G1259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6" spans="7:7" x14ac:dyDescent="0.3">
      <c r="G1266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7" spans="7:7" x14ac:dyDescent="0.3">
      <c r="G1277" s="1"/>
    </row>
    <row r="1279" spans="7:7" x14ac:dyDescent="0.3">
      <c r="G1279" s="1"/>
    </row>
    <row r="1281" spans="7:7" x14ac:dyDescent="0.3">
      <c r="G1281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90" spans="7:7" x14ac:dyDescent="0.3">
      <c r="G1290" s="1"/>
    </row>
    <row r="1291" spans="7:7" x14ac:dyDescent="0.3">
      <c r="G1291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305" spans="7:7" x14ac:dyDescent="0.3">
      <c r="G1305" s="1"/>
    </row>
    <row r="1311" spans="7:7" x14ac:dyDescent="0.3">
      <c r="G1311" s="1"/>
    </row>
    <row r="1312" spans="7:7" x14ac:dyDescent="0.3">
      <c r="G1312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5" spans="7:7" x14ac:dyDescent="0.3">
      <c r="G1325" s="1"/>
    </row>
    <row r="1326" spans="7:7" x14ac:dyDescent="0.3">
      <c r="G1326" s="1"/>
    </row>
    <row r="1329" spans="7:7" x14ac:dyDescent="0.3">
      <c r="G1329" s="1"/>
    </row>
    <row r="1344" spans="7:7" x14ac:dyDescent="0.3">
      <c r="G1344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2" spans="7:7" x14ac:dyDescent="0.3">
      <c r="G1352" s="1"/>
    </row>
    <row r="1353" spans="7:7" x14ac:dyDescent="0.3">
      <c r="G1353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5" spans="7:7" x14ac:dyDescent="0.3">
      <c r="G1365" s="1"/>
    </row>
    <row r="1367" spans="7:7" x14ac:dyDescent="0.3">
      <c r="G1367" s="1"/>
    </row>
    <row r="1369" spans="7:7" x14ac:dyDescent="0.3">
      <c r="G1369" s="1"/>
    </row>
    <row r="1370" spans="7:7" x14ac:dyDescent="0.3">
      <c r="G1370" s="1"/>
    </row>
    <row r="1372" spans="7:7" x14ac:dyDescent="0.3">
      <c r="G1372" s="1"/>
    </row>
    <row r="1374" spans="7:7" x14ac:dyDescent="0.3">
      <c r="G1374" s="1"/>
    </row>
    <row r="1381" spans="7:7" x14ac:dyDescent="0.3">
      <c r="G1381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6" spans="7:7" x14ac:dyDescent="0.3">
      <c r="G1396" s="1"/>
    </row>
    <row r="1397" spans="7:7" x14ac:dyDescent="0.3">
      <c r="G1397" s="1"/>
    </row>
    <row r="1400" spans="7:7" x14ac:dyDescent="0.3">
      <c r="G1400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6" spans="7:7" x14ac:dyDescent="0.3">
      <c r="G1416" s="1"/>
    </row>
    <row r="1417" spans="7:7" x14ac:dyDescent="0.3">
      <c r="G1417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1" spans="7:7" x14ac:dyDescent="0.3">
      <c r="G1431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40" spans="7:7" x14ac:dyDescent="0.3">
      <c r="G1440" s="1"/>
    </row>
    <row r="1441" spans="7:7" x14ac:dyDescent="0.3">
      <c r="G1441" s="1"/>
    </row>
    <row r="1443" spans="7:7" x14ac:dyDescent="0.3">
      <c r="G1443" s="1"/>
    </row>
    <row r="1447" spans="7:7" x14ac:dyDescent="0.3">
      <c r="G1447" s="1"/>
    </row>
    <row r="1451" spans="7:7" x14ac:dyDescent="0.3">
      <c r="G1451" s="1"/>
    </row>
    <row r="1452" spans="7:7" x14ac:dyDescent="0.3">
      <c r="G1452" s="1"/>
    </row>
    <row r="1457" spans="7:7" x14ac:dyDescent="0.3">
      <c r="G1457" s="1"/>
    </row>
    <row r="1462" spans="7:7" x14ac:dyDescent="0.3">
      <c r="G1462" s="1"/>
    </row>
    <row r="1463" spans="7:7" x14ac:dyDescent="0.3">
      <c r="G1463" s="1"/>
    </row>
    <row r="1467" spans="7:7" x14ac:dyDescent="0.3">
      <c r="G1467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4" spans="7:7" x14ac:dyDescent="0.3">
      <c r="G1474" s="1"/>
    </row>
    <row r="1477" spans="7:7" x14ac:dyDescent="0.3">
      <c r="G1477" s="1"/>
    </row>
    <row r="1479" spans="7:7" x14ac:dyDescent="0.3">
      <c r="G1479" s="1"/>
    </row>
    <row r="1481" spans="7:7" x14ac:dyDescent="0.3">
      <c r="G1481" s="1"/>
    </row>
    <row r="1495" spans="7:7" x14ac:dyDescent="0.3">
      <c r="G1495" s="1"/>
    </row>
    <row r="1497" spans="7:7" x14ac:dyDescent="0.3">
      <c r="G1497" s="1"/>
    </row>
    <row r="1498" spans="7:7" x14ac:dyDescent="0.3">
      <c r="G1498" s="1"/>
    </row>
    <row r="1501" spans="7:7" x14ac:dyDescent="0.3">
      <c r="G1501" s="1"/>
    </row>
    <row r="1502" spans="7:7" x14ac:dyDescent="0.3">
      <c r="G1502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8" spans="7:7" x14ac:dyDescent="0.3">
      <c r="G1508" s="1"/>
    </row>
    <row r="1509" spans="7:7" x14ac:dyDescent="0.3">
      <c r="G1509" s="1"/>
    </row>
    <row r="1526" spans="7:7" x14ac:dyDescent="0.3">
      <c r="G1526" s="1"/>
    </row>
    <row r="1529" spans="7:7" x14ac:dyDescent="0.3">
      <c r="G1529" s="1"/>
    </row>
    <row r="1533" spans="7:7" x14ac:dyDescent="0.3">
      <c r="G1533" s="1"/>
    </row>
    <row r="1534" spans="7:7" x14ac:dyDescent="0.3">
      <c r="G1534" s="1"/>
    </row>
    <row r="1536" spans="7:7" x14ac:dyDescent="0.3">
      <c r="G1536" s="1"/>
    </row>
    <row r="1541" spans="7:7" x14ac:dyDescent="0.3">
      <c r="G1541" s="1"/>
    </row>
    <row r="1543" spans="7:7" x14ac:dyDescent="0.3">
      <c r="G1543" s="1"/>
    </row>
    <row r="1547" spans="7:7" x14ac:dyDescent="0.3">
      <c r="G1547" s="1"/>
    </row>
    <row r="1549" spans="7:7" x14ac:dyDescent="0.3">
      <c r="G1549" s="1"/>
    </row>
    <row r="1551" spans="7:7" x14ac:dyDescent="0.3">
      <c r="G1551" s="1"/>
    </row>
    <row r="1554" spans="7:7" x14ac:dyDescent="0.3">
      <c r="G1554" s="1"/>
    </row>
    <row r="1558" spans="7:7" x14ac:dyDescent="0.3">
      <c r="G1558" s="1"/>
    </row>
    <row r="1559" spans="7:7" x14ac:dyDescent="0.3">
      <c r="G1559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4" spans="7:7" x14ac:dyDescent="0.3">
      <c r="G1574" s="1"/>
    </row>
    <row r="1578" spans="7:7" x14ac:dyDescent="0.3">
      <c r="G1578" s="1"/>
    </row>
    <row r="1580" spans="7:7" x14ac:dyDescent="0.3">
      <c r="G1580" s="1"/>
    </row>
    <row r="1581" spans="7:7" x14ac:dyDescent="0.3">
      <c r="G1581" s="1"/>
    </row>
    <row r="1584" spans="7:7" x14ac:dyDescent="0.3">
      <c r="G1584" s="1"/>
    </row>
    <row r="1585" spans="6:7" x14ac:dyDescent="0.3">
      <c r="G1585" s="1"/>
    </row>
    <row r="1588" spans="6:7" x14ac:dyDescent="0.3">
      <c r="F1588" s="19"/>
      <c r="G1588" s="1"/>
    </row>
    <row r="1589" spans="6:7" x14ac:dyDescent="0.3">
      <c r="F1589" s="19"/>
      <c r="G1589" s="1"/>
    </row>
    <row r="1590" spans="6:7" x14ac:dyDescent="0.3">
      <c r="G1590" s="1"/>
    </row>
    <row r="1593" spans="6:7" x14ac:dyDescent="0.3">
      <c r="G1593" s="1"/>
    </row>
    <row r="1594" spans="6:7" x14ac:dyDescent="0.3">
      <c r="G1594" s="1"/>
    </row>
    <row r="1603" spans="7:7" x14ac:dyDescent="0.3">
      <c r="G1603" s="1"/>
    </row>
    <row r="1604" spans="7:7" x14ac:dyDescent="0.3">
      <c r="G1604" s="1"/>
    </row>
    <row r="1610" spans="7:7" x14ac:dyDescent="0.3">
      <c r="G1610" s="1"/>
    </row>
    <row r="1613" spans="7:7" x14ac:dyDescent="0.3">
      <c r="G1613" s="1"/>
    </row>
    <row r="1616" spans="7:7" x14ac:dyDescent="0.3">
      <c r="G1616" s="1"/>
    </row>
    <row r="1625" spans="7:7" x14ac:dyDescent="0.3">
      <c r="G1625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6" spans="7:7" x14ac:dyDescent="0.3">
      <c r="G1636" s="1"/>
    </row>
    <row r="1640" spans="7:7" x14ac:dyDescent="0.3">
      <c r="G1640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8" spans="7:7" x14ac:dyDescent="0.3">
      <c r="G1648" s="1"/>
    </row>
    <row r="1658" spans="7:7" x14ac:dyDescent="0.3">
      <c r="G1658" s="1"/>
    </row>
    <row r="1662" spans="7:7" x14ac:dyDescent="0.3">
      <c r="G1662" s="1"/>
    </row>
    <row r="1668" spans="7:7" x14ac:dyDescent="0.3">
      <c r="G1668" s="1"/>
    </row>
    <row r="1670" spans="7:7" x14ac:dyDescent="0.3">
      <c r="G1670" s="1"/>
    </row>
    <row r="1671" spans="7:7" x14ac:dyDescent="0.3">
      <c r="G1671" s="1"/>
    </row>
    <row r="1673" spans="7:7" x14ac:dyDescent="0.3">
      <c r="G1673" s="1"/>
    </row>
    <row r="1676" spans="7:7" x14ac:dyDescent="0.3">
      <c r="G1676" s="1"/>
    </row>
    <row r="1678" spans="7:7" x14ac:dyDescent="0.3">
      <c r="G1678" s="1"/>
    </row>
    <row r="1683" spans="7:7" x14ac:dyDescent="0.3">
      <c r="G1683" s="1"/>
    </row>
    <row r="1686" spans="7:7" x14ac:dyDescent="0.3">
      <c r="G1686" s="1"/>
    </row>
    <row r="1690" spans="7:7" x14ac:dyDescent="0.3">
      <c r="G1690" s="1"/>
    </row>
    <row r="1692" spans="7:7" x14ac:dyDescent="0.3">
      <c r="G1692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3" spans="7:7" x14ac:dyDescent="0.3">
      <c r="G1703" s="1"/>
    </row>
    <row r="1705" spans="7:7" x14ac:dyDescent="0.3">
      <c r="G1705" s="1"/>
    </row>
    <row r="1712" spans="7:7" x14ac:dyDescent="0.3">
      <c r="G1712" s="1"/>
    </row>
    <row r="1714" spans="7:7" x14ac:dyDescent="0.3">
      <c r="G1714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3" spans="7:7" x14ac:dyDescent="0.3">
      <c r="G1723" s="1"/>
    </row>
    <row r="1736" spans="7:7" x14ac:dyDescent="0.3">
      <c r="G1736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4" spans="7:7" x14ac:dyDescent="0.3">
      <c r="G1744" s="1"/>
    </row>
    <row r="1746" spans="7:7" x14ac:dyDescent="0.3">
      <c r="G1746" s="1"/>
    </row>
    <row r="1748" spans="7:7" x14ac:dyDescent="0.3">
      <c r="G1748" s="1"/>
    </row>
    <row r="1751" spans="7:7" x14ac:dyDescent="0.3">
      <c r="G1751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61" spans="7:7" x14ac:dyDescent="0.3">
      <c r="G1761" s="1"/>
    </row>
    <row r="1762" spans="7:7" x14ac:dyDescent="0.3">
      <c r="G1762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7" spans="7:7" x14ac:dyDescent="0.3">
      <c r="G1777" s="1"/>
    </row>
    <row r="1780" spans="7:7" x14ac:dyDescent="0.3">
      <c r="G1780" s="1"/>
    </row>
    <row r="1781" spans="7:7" x14ac:dyDescent="0.3">
      <c r="G1781" s="1"/>
    </row>
    <row r="1783" spans="7:7" x14ac:dyDescent="0.3">
      <c r="G1783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4" spans="7:7" x14ac:dyDescent="0.3">
      <c r="G1794" s="1"/>
    </row>
    <row r="1799" spans="7:7" x14ac:dyDescent="0.3">
      <c r="G1799" s="1"/>
    </row>
    <row r="1803" spans="7:7" x14ac:dyDescent="0.3">
      <c r="G1803" s="1"/>
    </row>
    <row r="1805" spans="7:7" x14ac:dyDescent="0.3">
      <c r="G1805" s="1"/>
    </row>
    <row r="1808" spans="7:7" x14ac:dyDescent="0.3">
      <c r="G1808" s="1"/>
    </row>
    <row r="1810" spans="7:7" x14ac:dyDescent="0.3">
      <c r="G1810" s="1"/>
    </row>
    <row r="1811" spans="7:7" x14ac:dyDescent="0.3">
      <c r="G1811" s="1"/>
    </row>
    <row r="1813" spans="7:7" x14ac:dyDescent="0.3">
      <c r="G1813" s="1"/>
    </row>
    <row r="1819" spans="7:7" x14ac:dyDescent="0.3">
      <c r="G1819" s="1"/>
    </row>
    <row r="1827" spans="7:7" x14ac:dyDescent="0.3">
      <c r="G1827" s="1"/>
    </row>
    <row r="1834" spans="7:7" x14ac:dyDescent="0.3">
      <c r="G1834" s="1"/>
    </row>
    <row r="1838" spans="7:7" x14ac:dyDescent="0.3">
      <c r="G1838" s="1"/>
    </row>
    <row r="1843" spans="7:7" x14ac:dyDescent="0.3">
      <c r="G1843" s="1"/>
    </row>
    <row r="1844" spans="7:7" x14ac:dyDescent="0.3">
      <c r="G1844" s="1"/>
    </row>
    <row r="1846" spans="7:7" x14ac:dyDescent="0.3">
      <c r="G1846" s="1"/>
    </row>
    <row r="1848" spans="7:7" x14ac:dyDescent="0.3">
      <c r="G1848" s="1"/>
    </row>
    <row r="1850" spans="7:7" x14ac:dyDescent="0.3">
      <c r="G1850" s="1"/>
    </row>
    <row r="1852" spans="7:7" x14ac:dyDescent="0.3">
      <c r="G1852" s="1"/>
    </row>
    <row r="1853" spans="7:7" x14ac:dyDescent="0.3">
      <c r="G1853" s="1"/>
    </row>
    <row r="1856" spans="7:7" x14ac:dyDescent="0.3">
      <c r="G1856" s="1"/>
    </row>
    <row r="1860" spans="7:7" x14ac:dyDescent="0.3">
      <c r="G1860" s="1"/>
    </row>
    <row r="1861" spans="7:7" x14ac:dyDescent="0.3">
      <c r="G1861" s="1"/>
    </row>
    <row r="1863" spans="7:7" x14ac:dyDescent="0.3">
      <c r="G1863" s="1"/>
    </row>
    <row r="1872" spans="7:7" x14ac:dyDescent="0.3">
      <c r="G1872" s="1"/>
    </row>
    <row r="1875" spans="7:7" x14ac:dyDescent="0.3">
      <c r="G1875" s="1"/>
    </row>
    <row r="1877" spans="7:7" x14ac:dyDescent="0.3">
      <c r="G1877" s="1"/>
    </row>
    <row r="1885" spans="7:7" x14ac:dyDescent="0.3">
      <c r="G1885" s="1"/>
    </row>
    <row r="1888" spans="7:7" x14ac:dyDescent="0.3">
      <c r="G1888" s="1"/>
    </row>
    <row r="1890" spans="7:7" x14ac:dyDescent="0.3">
      <c r="G1890" s="1"/>
    </row>
    <row r="1891" spans="7:7" x14ac:dyDescent="0.3">
      <c r="G1891" s="1"/>
    </row>
    <row r="1901" spans="7:7" x14ac:dyDescent="0.3">
      <c r="G1901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V147"/>
  <sheetViews>
    <sheetView topLeftCell="A121" workbookViewId="0">
      <selection activeCell="I1" sqref="I1:I147"/>
    </sheetView>
  </sheetViews>
  <sheetFormatPr defaultColWidth="8.88671875" defaultRowHeight="14.4" x14ac:dyDescent="0.3"/>
  <cols>
    <col min="1" max="1" width="12.6640625" customWidth="1"/>
    <col min="4" max="4" width="10" bestFit="1" customWidth="1"/>
    <col min="6" max="6" width="12.33203125" customWidth="1"/>
    <col min="9" max="9" width="14.88671875" customWidth="1"/>
    <col min="10" max="10" width="12.6640625" customWidth="1"/>
    <col min="12" max="12" width="16.6640625" customWidth="1"/>
    <col min="13" max="13" width="15.77734375" customWidth="1"/>
    <col min="14" max="14" width="14.88671875" customWidth="1"/>
    <col min="17" max="17" width="10" bestFit="1" customWidth="1"/>
    <col min="19" max="19" width="10" bestFit="1" customWidth="1"/>
    <col min="21" max="23" width="10" bestFit="1" customWidth="1"/>
    <col min="25" max="25" width="10" bestFit="1" customWidth="1"/>
    <col min="27" max="27" width="10" bestFit="1" customWidth="1"/>
    <col min="29" max="29" width="10" bestFit="1" customWidth="1"/>
    <col min="31" max="31" width="10" bestFit="1" customWidth="1"/>
    <col min="32" max="32" width="11.77734375" customWidth="1"/>
    <col min="33" max="33" width="10" bestFit="1" customWidth="1"/>
    <col min="35" max="35" width="10" bestFit="1" customWidth="1"/>
    <col min="37" max="37" width="10" bestFit="1" customWidth="1"/>
    <col min="39" max="39" width="10" bestFit="1" customWidth="1"/>
    <col min="43" max="43" width="10" bestFit="1" customWidth="1"/>
    <col min="48" max="48" width="11.88671875" customWidth="1"/>
  </cols>
  <sheetData>
    <row r="1" spans="2:22" x14ac:dyDescent="0.3">
      <c r="B1">
        <v>125012003</v>
      </c>
      <c r="D1">
        <v>125012003</v>
      </c>
      <c r="F1">
        <v>125012054</v>
      </c>
      <c r="I1">
        <v>125012054</v>
      </c>
      <c r="V1" s="40"/>
    </row>
    <row r="2" spans="2:22" x14ac:dyDescent="0.3">
      <c r="B2">
        <v>125012004</v>
      </c>
      <c r="D2">
        <v>125012004</v>
      </c>
      <c r="F2">
        <v>125012056</v>
      </c>
      <c r="I2">
        <v>125012056</v>
      </c>
      <c r="V2" s="40"/>
    </row>
    <row r="3" spans="2:22" x14ac:dyDescent="0.3">
      <c r="B3">
        <v>125012005</v>
      </c>
      <c r="D3">
        <v>125012005</v>
      </c>
      <c r="F3">
        <v>125012057</v>
      </c>
      <c r="I3">
        <v>125012057</v>
      </c>
      <c r="V3" s="40"/>
    </row>
    <row r="4" spans="2:22" x14ac:dyDescent="0.3">
      <c r="B4">
        <v>125012006</v>
      </c>
      <c r="D4">
        <v>125012006</v>
      </c>
      <c r="F4">
        <v>125012058</v>
      </c>
      <c r="I4">
        <v>125012058</v>
      </c>
      <c r="V4" s="40"/>
    </row>
    <row r="5" spans="2:22" x14ac:dyDescent="0.3">
      <c r="B5">
        <v>125012007</v>
      </c>
      <c r="D5">
        <v>125012007</v>
      </c>
      <c r="F5">
        <v>125012059</v>
      </c>
      <c r="I5">
        <v>125012059</v>
      </c>
      <c r="V5" s="40"/>
    </row>
    <row r="6" spans="2:22" x14ac:dyDescent="0.3">
      <c r="B6">
        <v>125012008</v>
      </c>
      <c r="D6">
        <v>125012008</v>
      </c>
      <c r="F6">
        <v>125012060</v>
      </c>
      <c r="I6">
        <v>125012060</v>
      </c>
      <c r="V6" s="40"/>
    </row>
    <row r="7" spans="2:22" x14ac:dyDescent="0.3">
      <c r="B7">
        <v>125012009</v>
      </c>
      <c r="D7">
        <v>125012009</v>
      </c>
      <c r="F7">
        <v>125012062</v>
      </c>
      <c r="I7">
        <v>125012062</v>
      </c>
      <c r="V7" s="40"/>
    </row>
    <row r="8" spans="2:22" x14ac:dyDescent="0.3">
      <c r="B8">
        <v>125012010</v>
      </c>
      <c r="D8">
        <v>125012010</v>
      </c>
      <c r="F8">
        <v>125012063</v>
      </c>
      <c r="I8">
        <v>125012063</v>
      </c>
      <c r="V8" s="40"/>
    </row>
    <row r="9" spans="2:22" x14ac:dyDescent="0.3">
      <c r="B9">
        <v>125012011</v>
      </c>
      <c r="D9">
        <v>125012011</v>
      </c>
      <c r="F9">
        <v>125012064</v>
      </c>
      <c r="I9">
        <v>125012064</v>
      </c>
      <c r="V9" s="40"/>
    </row>
    <row r="10" spans="2:22" x14ac:dyDescent="0.3">
      <c r="B10">
        <v>125012012</v>
      </c>
      <c r="D10">
        <v>125012012</v>
      </c>
      <c r="F10">
        <v>125012065</v>
      </c>
      <c r="I10">
        <v>125012065</v>
      </c>
      <c r="V10" s="40"/>
    </row>
    <row r="11" spans="2:22" x14ac:dyDescent="0.3">
      <c r="B11">
        <v>125012013</v>
      </c>
      <c r="D11">
        <v>125012013</v>
      </c>
      <c r="F11">
        <v>125012066</v>
      </c>
      <c r="I11">
        <v>125012066</v>
      </c>
      <c r="V11" s="40"/>
    </row>
    <row r="12" spans="2:22" x14ac:dyDescent="0.3">
      <c r="B12">
        <v>125012014</v>
      </c>
      <c r="D12">
        <v>125012014</v>
      </c>
      <c r="F12">
        <v>125012068</v>
      </c>
      <c r="I12">
        <v>125012068</v>
      </c>
      <c r="V12" s="40"/>
    </row>
    <row r="13" spans="2:22" x14ac:dyDescent="0.3">
      <c r="B13">
        <v>125012015</v>
      </c>
      <c r="D13">
        <v>125012015</v>
      </c>
      <c r="F13">
        <v>125012069</v>
      </c>
      <c r="I13">
        <v>125012069</v>
      </c>
      <c r="V13" s="40"/>
    </row>
    <row r="14" spans="2:22" x14ac:dyDescent="0.3">
      <c r="B14">
        <v>125012016</v>
      </c>
      <c r="D14">
        <v>125012016</v>
      </c>
      <c r="F14">
        <v>125012070</v>
      </c>
      <c r="I14">
        <v>125012070</v>
      </c>
      <c r="V14" s="40"/>
    </row>
    <row r="15" spans="2:22" x14ac:dyDescent="0.3">
      <c r="B15">
        <v>125012017</v>
      </c>
      <c r="D15">
        <v>125012017</v>
      </c>
      <c r="F15">
        <v>125012071</v>
      </c>
      <c r="I15">
        <v>125012071</v>
      </c>
      <c r="V15" s="40"/>
    </row>
    <row r="16" spans="2:22" x14ac:dyDescent="0.3">
      <c r="B16">
        <v>125012018</v>
      </c>
      <c r="D16">
        <v>125012018</v>
      </c>
      <c r="F16">
        <v>125012072</v>
      </c>
      <c r="I16">
        <v>125012072</v>
      </c>
      <c r="V16" s="40"/>
    </row>
    <row r="17" spans="2:22" x14ac:dyDescent="0.3">
      <c r="B17">
        <v>125012019</v>
      </c>
      <c r="D17">
        <v>125012019</v>
      </c>
      <c r="F17">
        <v>125012073</v>
      </c>
      <c r="I17">
        <v>125012073</v>
      </c>
      <c r="V17" s="40"/>
    </row>
    <row r="18" spans="2:22" x14ac:dyDescent="0.3">
      <c r="B18">
        <v>125012020</v>
      </c>
      <c r="D18">
        <v>125012020</v>
      </c>
      <c r="F18">
        <v>125012074</v>
      </c>
      <c r="I18">
        <v>125012074</v>
      </c>
      <c r="V18" s="40"/>
    </row>
    <row r="19" spans="2:22" x14ac:dyDescent="0.3">
      <c r="B19">
        <v>125012021</v>
      </c>
      <c r="D19">
        <v>125012021</v>
      </c>
      <c r="F19">
        <v>125012075</v>
      </c>
      <c r="I19">
        <v>125012075</v>
      </c>
      <c r="V19" s="40"/>
    </row>
    <row r="20" spans="2:22" x14ac:dyDescent="0.3">
      <c r="B20">
        <v>125012022</v>
      </c>
      <c r="D20">
        <v>125012022</v>
      </c>
      <c r="F20">
        <v>125012076</v>
      </c>
      <c r="I20">
        <v>125012076</v>
      </c>
      <c r="V20" s="40"/>
    </row>
    <row r="21" spans="2:22" x14ac:dyDescent="0.3">
      <c r="B21">
        <v>125012023</v>
      </c>
      <c r="D21">
        <v>125012023</v>
      </c>
      <c r="F21">
        <v>125012077</v>
      </c>
      <c r="I21">
        <v>125012077</v>
      </c>
      <c r="V21" s="40"/>
    </row>
    <row r="22" spans="2:22" x14ac:dyDescent="0.3">
      <c r="B22">
        <v>125012024</v>
      </c>
      <c r="D22">
        <v>125012024</v>
      </c>
      <c r="F22">
        <v>125012078</v>
      </c>
      <c r="I22">
        <v>125012078</v>
      </c>
      <c r="V22" s="40"/>
    </row>
    <row r="23" spans="2:22" x14ac:dyDescent="0.3">
      <c r="B23">
        <v>125012025</v>
      </c>
      <c r="D23">
        <v>125012025</v>
      </c>
      <c r="F23">
        <v>125012079</v>
      </c>
      <c r="I23">
        <v>125012079</v>
      </c>
      <c r="V23" s="40"/>
    </row>
    <row r="24" spans="2:22" x14ac:dyDescent="0.3">
      <c r="B24">
        <v>125012026</v>
      </c>
      <c r="D24">
        <v>125012026</v>
      </c>
      <c r="F24">
        <v>125012080</v>
      </c>
      <c r="I24">
        <v>125012080</v>
      </c>
      <c r="V24" s="40"/>
    </row>
    <row r="25" spans="2:22" x14ac:dyDescent="0.3">
      <c r="B25">
        <v>125012027</v>
      </c>
      <c r="D25">
        <v>125012027</v>
      </c>
      <c r="F25">
        <v>125012081</v>
      </c>
      <c r="I25">
        <v>125012081</v>
      </c>
      <c r="V25" s="40"/>
    </row>
    <row r="26" spans="2:22" x14ac:dyDescent="0.3">
      <c r="B26">
        <v>125012028</v>
      </c>
      <c r="D26">
        <v>125012028</v>
      </c>
      <c r="F26">
        <v>125012082</v>
      </c>
      <c r="I26">
        <v>125012082</v>
      </c>
      <c r="V26" s="40"/>
    </row>
    <row r="27" spans="2:22" x14ac:dyDescent="0.3">
      <c r="B27">
        <v>125012029</v>
      </c>
      <c r="D27">
        <v>125012029</v>
      </c>
      <c r="F27">
        <v>125012083</v>
      </c>
      <c r="I27">
        <v>125012083</v>
      </c>
      <c r="V27" s="40"/>
    </row>
    <row r="28" spans="2:22" x14ac:dyDescent="0.3">
      <c r="B28">
        <v>125012030</v>
      </c>
      <c r="D28">
        <v>125012030</v>
      </c>
      <c r="F28">
        <v>125012084</v>
      </c>
      <c r="I28">
        <v>125012084</v>
      </c>
      <c r="V28" s="40"/>
    </row>
    <row r="29" spans="2:22" x14ac:dyDescent="0.3">
      <c r="B29">
        <v>125012031</v>
      </c>
      <c r="D29">
        <v>125012031</v>
      </c>
      <c r="F29">
        <v>125012085</v>
      </c>
      <c r="I29">
        <v>125012085</v>
      </c>
      <c r="V29" s="40"/>
    </row>
    <row r="30" spans="2:22" x14ac:dyDescent="0.3">
      <c r="B30">
        <v>125012032</v>
      </c>
      <c r="D30">
        <v>125012032</v>
      </c>
      <c r="F30">
        <v>125012086</v>
      </c>
      <c r="I30">
        <v>125012086</v>
      </c>
      <c r="V30" s="40"/>
    </row>
    <row r="31" spans="2:22" x14ac:dyDescent="0.3">
      <c r="B31">
        <v>125012033</v>
      </c>
      <c r="D31">
        <v>125012033</v>
      </c>
      <c r="F31">
        <v>125012087</v>
      </c>
      <c r="I31">
        <v>125012087</v>
      </c>
      <c r="V31" s="40"/>
    </row>
    <row r="32" spans="2:22" x14ac:dyDescent="0.3">
      <c r="B32">
        <v>125012034</v>
      </c>
      <c r="D32">
        <v>125012034</v>
      </c>
      <c r="F32">
        <v>125012088</v>
      </c>
      <c r="I32">
        <v>125012088</v>
      </c>
      <c r="V32" s="40"/>
    </row>
    <row r="33" spans="2:22" x14ac:dyDescent="0.3">
      <c r="B33">
        <v>125012035</v>
      </c>
      <c r="D33">
        <v>125012035</v>
      </c>
      <c r="F33">
        <v>125012089</v>
      </c>
      <c r="I33">
        <v>125012089</v>
      </c>
      <c r="V33" s="40"/>
    </row>
    <row r="34" spans="2:22" x14ac:dyDescent="0.3">
      <c r="B34">
        <v>125012036</v>
      </c>
      <c r="D34">
        <v>125012036</v>
      </c>
      <c r="F34">
        <v>125012090</v>
      </c>
      <c r="I34">
        <v>125012090</v>
      </c>
      <c r="V34" s="40"/>
    </row>
    <row r="35" spans="2:22" x14ac:dyDescent="0.3">
      <c r="B35">
        <v>125012037</v>
      </c>
      <c r="D35">
        <v>125012037</v>
      </c>
      <c r="F35">
        <v>125012091</v>
      </c>
      <c r="I35">
        <v>125012091</v>
      </c>
      <c r="V35" s="40"/>
    </row>
    <row r="36" spans="2:22" x14ac:dyDescent="0.3">
      <c r="B36">
        <v>125012038</v>
      </c>
      <c r="D36">
        <v>125012038</v>
      </c>
      <c r="F36">
        <v>125012092</v>
      </c>
      <c r="I36">
        <v>125012092</v>
      </c>
      <c r="V36" s="40"/>
    </row>
    <row r="37" spans="2:22" x14ac:dyDescent="0.3">
      <c r="B37">
        <v>125012039</v>
      </c>
      <c r="D37">
        <v>125012039</v>
      </c>
      <c r="F37">
        <v>125012093</v>
      </c>
      <c r="I37">
        <v>125012093</v>
      </c>
      <c r="V37" s="40"/>
    </row>
    <row r="38" spans="2:22" x14ac:dyDescent="0.3">
      <c r="B38">
        <v>125012040</v>
      </c>
      <c r="D38">
        <v>125012040</v>
      </c>
      <c r="F38">
        <v>125012094</v>
      </c>
      <c r="I38">
        <v>125012094</v>
      </c>
      <c r="V38" s="40"/>
    </row>
    <row r="39" spans="2:22" x14ac:dyDescent="0.3">
      <c r="B39">
        <v>125012041</v>
      </c>
      <c r="D39">
        <v>125012041</v>
      </c>
      <c r="F39">
        <v>125012095</v>
      </c>
      <c r="I39">
        <v>125012095</v>
      </c>
      <c r="V39" s="40"/>
    </row>
    <row r="40" spans="2:22" x14ac:dyDescent="0.3">
      <c r="B40">
        <v>125012042</v>
      </c>
      <c r="D40">
        <v>125012042</v>
      </c>
      <c r="F40">
        <v>125012096</v>
      </c>
      <c r="I40">
        <v>125012096</v>
      </c>
      <c r="V40" s="40"/>
    </row>
    <row r="41" spans="2:22" x14ac:dyDescent="0.3">
      <c r="B41">
        <v>125012043</v>
      </c>
      <c r="D41">
        <v>125012043</v>
      </c>
      <c r="F41">
        <v>125012097</v>
      </c>
      <c r="I41">
        <v>125012097</v>
      </c>
      <c r="V41" s="40"/>
    </row>
    <row r="42" spans="2:22" x14ac:dyDescent="0.3">
      <c r="B42">
        <v>125012044</v>
      </c>
      <c r="D42">
        <v>125012044</v>
      </c>
      <c r="F42">
        <v>125012098</v>
      </c>
      <c r="I42">
        <v>125012098</v>
      </c>
      <c r="V42" s="40"/>
    </row>
    <row r="43" spans="2:22" x14ac:dyDescent="0.3">
      <c r="B43">
        <v>125012045</v>
      </c>
      <c r="D43">
        <v>125012045</v>
      </c>
      <c r="F43">
        <v>125012102</v>
      </c>
      <c r="I43">
        <v>125012102</v>
      </c>
      <c r="V43" s="40"/>
    </row>
    <row r="44" spans="2:22" x14ac:dyDescent="0.3">
      <c r="D44">
        <v>125012046</v>
      </c>
      <c r="F44">
        <v>125012103</v>
      </c>
      <c r="I44">
        <v>125012103</v>
      </c>
      <c r="V44" s="40"/>
    </row>
    <row r="45" spans="2:22" x14ac:dyDescent="0.3">
      <c r="D45">
        <v>125012047</v>
      </c>
      <c r="F45">
        <v>125012104</v>
      </c>
      <c r="I45">
        <v>125012104</v>
      </c>
      <c r="V45" s="40"/>
    </row>
    <row r="46" spans="2:22" x14ac:dyDescent="0.3">
      <c r="D46">
        <v>125012048</v>
      </c>
      <c r="F46">
        <v>125012105</v>
      </c>
      <c r="I46">
        <v>125012105</v>
      </c>
      <c r="V46" s="40"/>
    </row>
    <row r="47" spans="2:22" x14ac:dyDescent="0.3">
      <c r="D47">
        <v>125012049</v>
      </c>
      <c r="F47">
        <v>125012106</v>
      </c>
      <c r="I47">
        <v>125012106</v>
      </c>
      <c r="V47" s="40"/>
    </row>
    <row r="48" spans="2:22" x14ac:dyDescent="0.3">
      <c r="D48">
        <v>125012050</v>
      </c>
      <c r="F48">
        <v>125012107</v>
      </c>
      <c r="I48">
        <v>125012107</v>
      </c>
      <c r="V48" s="40"/>
    </row>
    <row r="49" spans="4:22" x14ac:dyDescent="0.3">
      <c r="D49">
        <v>125012051</v>
      </c>
      <c r="F49">
        <v>125012108</v>
      </c>
      <c r="I49">
        <v>125012108</v>
      </c>
      <c r="V49" s="40"/>
    </row>
    <row r="50" spans="4:22" x14ac:dyDescent="0.3">
      <c r="D50">
        <v>125012052</v>
      </c>
      <c r="F50">
        <v>125012109</v>
      </c>
      <c r="I50">
        <v>125012109</v>
      </c>
      <c r="V50" s="40"/>
    </row>
    <row r="51" spans="4:22" x14ac:dyDescent="0.3">
      <c r="D51">
        <v>125012053</v>
      </c>
      <c r="F51">
        <v>125012110</v>
      </c>
      <c r="I51">
        <v>125012110</v>
      </c>
      <c r="V51" s="40"/>
    </row>
    <row r="52" spans="4:22" x14ac:dyDescent="0.3">
      <c r="I52">
        <v>125012111</v>
      </c>
      <c r="V52" s="40"/>
    </row>
    <row r="53" spans="4:22" x14ac:dyDescent="0.3">
      <c r="I53">
        <v>125012112</v>
      </c>
      <c r="V53" s="40"/>
    </row>
    <row r="54" spans="4:22" x14ac:dyDescent="0.3">
      <c r="I54">
        <v>125012113</v>
      </c>
      <c r="V54" s="40"/>
    </row>
    <row r="55" spans="4:22" x14ac:dyDescent="0.3">
      <c r="I55">
        <v>125012115</v>
      </c>
      <c r="V55" s="40"/>
    </row>
    <row r="56" spans="4:22" x14ac:dyDescent="0.3">
      <c r="I56">
        <v>125012116</v>
      </c>
      <c r="V56" s="40"/>
    </row>
    <row r="57" spans="4:22" x14ac:dyDescent="0.3">
      <c r="I57">
        <v>125012118</v>
      </c>
      <c r="V57" s="40"/>
    </row>
    <row r="58" spans="4:22" x14ac:dyDescent="0.3">
      <c r="I58">
        <v>125012119</v>
      </c>
      <c r="V58" s="40"/>
    </row>
    <row r="59" spans="4:22" x14ac:dyDescent="0.3">
      <c r="I59">
        <v>125012120</v>
      </c>
      <c r="V59" s="40"/>
    </row>
    <row r="60" spans="4:22" x14ac:dyDescent="0.3">
      <c r="I60">
        <v>125012121</v>
      </c>
      <c r="V60" s="40"/>
    </row>
    <row r="61" spans="4:22" x14ac:dyDescent="0.3">
      <c r="I61">
        <v>125012122</v>
      </c>
      <c r="V61" s="40"/>
    </row>
    <row r="62" spans="4:22" x14ac:dyDescent="0.3">
      <c r="I62">
        <v>125012123</v>
      </c>
      <c r="V62" s="40"/>
    </row>
    <row r="63" spans="4:22" x14ac:dyDescent="0.3">
      <c r="I63">
        <v>125012124</v>
      </c>
      <c r="V63" s="40"/>
    </row>
    <row r="64" spans="4:22" x14ac:dyDescent="0.3">
      <c r="I64">
        <v>125012125</v>
      </c>
      <c r="V64" s="40"/>
    </row>
    <row r="65" spans="9:22" x14ac:dyDescent="0.3">
      <c r="I65">
        <v>125012128</v>
      </c>
      <c r="V65" s="40"/>
    </row>
    <row r="66" spans="9:22" x14ac:dyDescent="0.3">
      <c r="I66">
        <v>125012129</v>
      </c>
      <c r="V66" s="40"/>
    </row>
    <row r="67" spans="9:22" x14ac:dyDescent="0.3">
      <c r="I67">
        <v>125012131</v>
      </c>
      <c r="V67" s="40"/>
    </row>
    <row r="68" spans="9:22" x14ac:dyDescent="0.3">
      <c r="I68">
        <v>125012132</v>
      </c>
      <c r="V68" s="40"/>
    </row>
    <row r="69" spans="9:22" x14ac:dyDescent="0.3">
      <c r="I69">
        <v>125012133</v>
      </c>
      <c r="V69" s="40"/>
    </row>
    <row r="70" spans="9:22" x14ac:dyDescent="0.3">
      <c r="I70">
        <v>125012134</v>
      </c>
      <c r="V70" s="40"/>
    </row>
    <row r="71" spans="9:22" x14ac:dyDescent="0.3">
      <c r="I71">
        <v>125012135</v>
      </c>
      <c r="V71" s="40"/>
    </row>
    <row r="72" spans="9:22" x14ac:dyDescent="0.3">
      <c r="I72">
        <v>125012136</v>
      </c>
      <c r="V72" s="40"/>
    </row>
    <row r="73" spans="9:22" x14ac:dyDescent="0.3">
      <c r="I73">
        <v>125012137</v>
      </c>
      <c r="V73" s="40"/>
    </row>
    <row r="74" spans="9:22" x14ac:dyDescent="0.3">
      <c r="I74">
        <v>125012138</v>
      </c>
      <c r="V74" s="40"/>
    </row>
    <row r="75" spans="9:22" x14ac:dyDescent="0.3">
      <c r="I75">
        <v>125012139</v>
      </c>
      <c r="V75" s="40"/>
    </row>
    <row r="76" spans="9:22" x14ac:dyDescent="0.3">
      <c r="I76">
        <v>125012140</v>
      </c>
      <c r="V76" s="40"/>
    </row>
    <row r="77" spans="9:22" x14ac:dyDescent="0.3">
      <c r="I77">
        <v>125012141</v>
      </c>
      <c r="V77" s="40"/>
    </row>
    <row r="78" spans="9:22" x14ac:dyDescent="0.3">
      <c r="I78">
        <v>125012142</v>
      </c>
      <c r="V78" s="40"/>
    </row>
    <row r="79" spans="9:22" x14ac:dyDescent="0.3">
      <c r="I79">
        <v>125012143</v>
      </c>
      <c r="V79" s="40"/>
    </row>
    <row r="80" spans="9:22" x14ac:dyDescent="0.3">
      <c r="I80">
        <v>125012144</v>
      </c>
      <c r="V80" s="40"/>
    </row>
    <row r="81" spans="9:22" x14ac:dyDescent="0.3">
      <c r="I81">
        <v>125012145</v>
      </c>
      <c r="V81" s="40"/>
    </row>
    <row r="82" spans="9:22" x14ac:dyDescent="0.3">
      <c r="I82">
        <v>125012146</v>
      </c>
      <c r="V82" s="40"/>
    </row>
    <row r="83" spans="9:22" x14ac:dyDescent="0.3">
      <c r="I83">
        <v>125012147</v>
      </c>
      <c r="V83" s="40"/>
    </row>
    <row r="84" spans="9:22" x14ac:dyDescent="0.3">
      <c r="I84">
        <v>125012148</v>
      </c>
      <c r="V84" s="40"/>
    </row>
    <row r="85" spans="9:22" x14ac:dyDescent="0.3">
      <c r="I85">
        <v>125012149</v>
      </c>
      <c r="V85" s="40"/>
    </row>
    <row r="86" spans="9:22" x14ac:dyDescent="0.3">
      <c r="I86">
        <v>125012150</v>
      </c>
      <c r="V86" s="40"/>
    </row>
    <row r="87" spans="9:22" x14ac:dyDescent="0.3">
      <c r="I87">
        <v>125012151</v>
      </c>
      <c r="V87" s="40"/>
    </row>
    <row r="88" spans="9:22" x14ac:dyDescent="0.3">
      <c r="I88">
        <v>125012152</v>
      </c>
      <c r="V88" s="40"/>
    </row>
    <row r="89" spans="9:22" x14ac:dyDescent="0.3">
      <c r="I89">
        <v>125012153</v>
      </c>
      <c r="V89" s="40"/>
    </row>
    <row r="90" spans="9:22" x14ac:dyDescent="0.3">
      <c r="I90">
        <v>125012155</v>
      </c>
      <c r="V90" s="40"/>
    </row>
    <row r="91" spans="9:22" x14ac:dyDescent="0.3">
      <c r="I91">
        <v>125012156</v>
      </c>
      <c r="V91" s="40"/>
    </row>
    <row r="92" spans="9:22" x14ac:dyDescent="0.3">
      <c r="I92">
        <v>125012166</v>
      </c>
      <c r="V92" s="40"/>
    </row>
    <row r="93" spans="9:22" x14ac:dyDescent="0.3">
      <c r="I93">
        <v>125012167</v>
      </c>
      <c r="V93" s="40"/>
    </row>
    <row r="94" spans="9:22" x14ac:dyDescent="0.3">
      <c r="I94">
        <v>125012168</v>
      </c>
      <c r="V94" s="40"/>
    </row>
    <row r="95" spans="9:22" x14ac:dyDescent="0.3">
      <c r="I95">
        <v>125012170</v>
      </c>
      <c r="V95" s="40"/>
    </row>
    <row r="96" spans="9:22" x14ac:dyDescent="0.3">
      <c r="I96">
        <v>125012171</v>
      </c>
      <c r="V96" s="40"/>
    </row>
    <row r="97" spans="9:22" x14ac:dyDescent="0.3">
      <c r="I97">
        <v>125012172</v>
      </c>
      <c r="V97" s="40"/>
    </row>
    <row r="98" spans="9:22" x14ac:dyDescent="0.3">
      <c r="I98">
        <v>125012173</v>
      </c>
    </row>
    <row r="99" spans="9:22" x14ac:dyDescent="0.3">
      <c r="I99">
        <v>125012174</v>
      </c>
    </row>
    <row r="100" spans="9:22" x14ac:dyDescent="0.3">
      <c r="I100">
        <v>125012175</v>
      </c>
    </row>
    <row r="101" spans="9:22" x14ac:dyDescent="0.3">
      <c r="I101">
        <v>125012176</v>
      </c>
    </row>
    <row r="102" spans="9:22" x14ac:dyDescent="0.3">
      <c r="I102">
        <v>125012177</v>
      </c>
    </row>
    <row r="103" spans="9:22" x14ac:dyDescent="0.3">
      <c r="I103">
        <v>125012178</v>
      </c>
    </row>
    <row r="104" spans="9:22" x14ac:dyDescent="0.3">
      <c r="I104">
        <v>125012179</v>
      </c>
    </row>
    <row r="105" spans="9:22" x14ac:dyDescent="0.3">
      <c r="I105">
        <v>125012180</v>
      </c>
    </row>
    <row r="106" spans="9:22" x14ac:dyDescent="0.3">
      <c r="I106">
        <v>125012181</v>
      </c>
    </row>
    <row r="107" spans="9:22" x14ac:dyDescent="0.3">
      <c r="I107">
        <v>125012182</v>
      </c>
    </row>
    <row r="108" spans="9:22" x14ac:dyDescent="0.3">
      <c r="I108">
        <v>125012183</v>
      </c>
    </row>
    <row r="109" spans="9:22" x14ac:dyDescent="0.3">
      <c r="I109">
        <v>125012184</v>
      </c>
    </row>
    <row r="110" spans="9:22" x14ac:dyDescent="0.3">
      <c r="I110">
        <v>125012185</v>
      </c>
    </row>
    <row r="111" spans="9:22" x14ac:dyDescent="0.3">
      <c r="I111">
        <v>125012186</v>
      </c>
    </row>
    <row r="112" spans="9:22" x14ac:dyDescent="0.3">
      <c r="I112">
        <v>125012187</v>
      </c>
    </row>
    <row r="113" spans="9:9" x14ac:dyDescent="0.3">
      <c r="I113">
        <v>125012188</v>
      </c>
    </row>
    <row r="114" spans="9:9" x14ac:dyDescent="0.3">
      <c r="I114">
        <v>125012189</v>
      </c>
    </row>
    <row r="115" spans="9:9" x14ac:dyDescent="0.3">
      <c r="I115">
        <v>125012190</v>
      </c>
    </row>
    <row r="116" spans="9:9" x14ac:dyDescent="0.3">
      <c r="I116">
        <v>125012191</v>
      </c>
    </row>
    <row r="117" spans="9:9" x14ac:dyDescent="0.3">
      <c r="I117">
        <v>125012192</v>
      </c>
    </row>
    <row r="118" spans="9:9" x14ac:dyDescent="0.3">
      <c r="I118">
        <v>125012193</v>
      </c>
    </row>
    <row r="119" spans="9:9" x14ac:dyDescent="0.3">
      <c r="I119">
        <v>125012194</v>
      </c>
    </row>
    <row r="120" spans="9:9" x14ac:dyDescent="0.3">
      <c r="I120">
        <v>125012195</v>
      </c>
    </row>
    <row r="121" spans="9:9" x14ac:dyDescent="0.3">
      <c r="I121">
        <v>125012196</v>
      </c>
    </row>
    <row r="122" spans="9:9" x14ac:dyDescent="0.3">
      <c r="I122">
        <v>125012197</v>
      </c>
    </row>
    <row r="123" spans="9:9" x14ac:dyDescent="0.3">
      <c r="I123">
        <v>125012198</v>
      </c>
    </row>
    <row r="124" spans="9:9" x14ac:dyDescent="0.3">
      <c r="I124">
        <v>125012199</v>
      </c>
    </row>
    <row r="125" spans="9:9" x14ac:dyDescent="0.3">
      <c r="I125">
        <v>125012200</v>
      </c>
    </row>
    <row r="126" spans="9:9" x14ac:dyDescent="0.3">
      <c r="I126">
        <v>125012201</v>
      </c>
    </row>
    <row r="127" spans="9:9" x14ac:dyDescent="0.3">
      <c r="I127">
        <v>125012202</v>
      </c>
    </row>
    <row r="128" spans="9:9" x14ac:dyDescent="0.3">
      <c r="I128">
        <v>125012203</v>
      </c>
    </row>
    <row r="129" spans="9:9" x14ac:dyDescent="0.3">
      <c r="I129">
        <v>125012204</v>
      </c>
    </row>
    <row r="130" spans="9:9" x14ac:dyDescent="0.3">
      <c r="I130">
        <v>125012205</v>
      </c>
    </row>
    <row r="131" spans="9:9" x14ac:dyDescent="0.3">
      <c r="I131">
        <v>125012206</v>
      </c>
    </row>
    <row r="132" spans="9:9" x14ac:dyDescent="0.3">
      <c r="I132">
        <v>125012207</v>
      </c>
    </row>
    <row r="133" spans="9:9" x14ac:dyDescent="0.3">
      <c r="I133">
        <v>125012208</v>
      </c>
    </row>
    <row r="134" spans="9:9" x14ac:dyDescent="0.3">
      <c r="I134">
        <v>125012209</v>
      </c>
    </row>
    <row r="135" spans="9:9" x14ac:dyDescent="0.3">
      <c r="I135">
        <v>125012210</v>
      </c>
    </row>
    <row r="136" spans="9:9" x14ac:dyDescent="0.3">
      <c r="I136">
        <v>125012211</v>
      </c>
    </row>
    <row r="137" spans="9:9" x14ac:dyDescent="0.3">
      <c r="I137">
        <v>125012212</v>
      </c>
    </row>
    <row r="138" spans="9:9" x14ac:dyDescent="0.3">
      <c r="I138">
        <v>125012213</v>
      </c>
    </row>
    <row r="139" spans="9:9" x14ac:dyDescent="0.3">
      <c r="I139">
        <v>125012214</v>
      </c>
    </row>
    <row r="140" spans="9:9" x14ac:dyDescent="0.3">
      <c r="I140">
        <v>125012215</v>
      </c>
    </row>
    <row r="141" spans="9:9" x14ac:dyDescent="0.3">
      <c r="I141">
        <v>125012216</v>
      </c>
    </row>
    <row r="142" spans="9:9" x14ac:dyDescent="0.3">
      <c r="I142">
        <v>125012217</v>
      </c>
    </row>
    <row r="143" spans="9:9" x14ac:dyDescent="0.3">
      <c r="I143">
        <v>125012218</v>
      </c>
    </row>
    <row r="144" spans="9:9" x14ac:dyDescent="0.3">
      <c r="I144">
        <v>125012219</v>
      </c>
    </row>
    <row r="145" spans="9:9" x14ac:dyDescent="0.3">
      <c r="I145">
        <v>125012220</v>
      </c>
    </row>
    <row r="146" spans="9:9" x14ac:dyDescent="0.3">
      <c r="I146">
        <v>125012221</v>
      </c>
    </row>
    <row r="147" spans="9:9" x14ac:dyDescent="0.3">
      <c r="I147">
        <v>125012222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CustomerDetail</vt:lpstr>
      <vt:lpstr>DO_Itemwise</vt:lpstr>
      <vt:lpstr>LPO</vt:lpstr>
      <vt:lpstr>Mob.SalesPersons</vt:lpstr>
      <vt:lpstr>Pending_DO</vt:lpstr>
      <vt:lpstr>DO</vt:lpstr>
      <vt:lpstr>Sheet3</vt:lpstr>
      <vt:lpstr>DO+INV</vt:lpstr>
      <vt:lpstr>Sheet4</vt:lpstr>
      <vt:lpstr>CUSTOMER</vt:lpstr>
      <vt:lpstr>DEBIT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Meraj Asad Khan</dc:creator>
  <cp:lastModifiedBy>Junaid Sanitary</cp:lastModifiedBy>
  <dcterms:created xsi:type="dcterms:W3CDTF">2025-02-19T11:56:59Z</dcterms:created>
  <dcterms:modified xsi:type="dcterms:W3CDTF">2025-08-01T04:29:43Z</dcterms:modified>
</cp:coreProperties>
</file>