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naid\nano\P1\"/>
    </mc:Choice>
  </mc:AlternateContent>
  <bookViews>
    <workbookView xWindow="0" yWindow="0" windowWidth="20400" windowHeight="8820"/>
  </bookViews>
  <sheets>
    <sheet name="stroopdata" sheetId="1" r:id="rId1"/>
  </sheets>
  <calcPr calcId="162913"/>
</workbook>
</file>

<file path=xl/calcChain.xml><?xml version="1.0" encoding="utf-8"?>
<calcChain xmlns="http://schemas.openxmlformats.org/spreadsheetml/2006/main">
  <c r="S3" i="1" l="1" a="1"/>
  <c r="S3" i="1" s="1"/>
  <c r="S12" i="1" l="1"/>
  <c r="S10" i="1"/>
  <c r="S8" i="1"/>
  <c r="S6" i="1"/>
  <c r="S4" i="1"/>
  <c r="S13" i="1"/>
  <c r="S11" i="1"/>
  <c r="S9" i="1"/>
  <c r="S7" i="1"/>
  <c r="S5" i="1"/>
  <c r="P3" i="1" a="1"/>
  <c r="P3" i="1" s="1"/>
  <c r="M3" i="1" a="1"/>
  <c r="M3" i="1" s="1"/>
  <c r="F4" i="1"/>
  <c r="E4" i="1"/>
  <c r="F8" i="1"/>
  <c r="E8" i="1"/>
  <c r="F6" i="1"/>
  <c r="E6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K2" i="1" l="1"/>
  <c r="J2" i="1"/>
  <c r="G6" i="1"/>
  <c r="G8" i="1"/>
  <c r="G4" i="1"/>
  <c r="P12" i="1"/>
  <c r="P10" i="1"/>
  <c r="P8" i="1"/>
  <c r="P6" i="1"/>
  <c r="P4" i="1"/>
  <c r="P13" i="1"/>
  <c r="P11" i="1"/>
  <c r="P9" i="1"/>
  <c r="P7" i="1"/>
  <c r="P5" i="1"/>
  <c r="M10" i="1"/>
  <c r="M8" i="1"/>
  <c r="M6" i="1"/>
  <c r="M4" i="1"/>
  <c r="M9" i="1"/>
  <c r="M7" i="1"/>
  <c r="M5" i="1"/>
</calcChain>
</file>

<file path=xl/sharedStrings.xml><?xml version="1.0" encoding="utf-8"?>
<sst xmlns="http://schemas.openxmlformats.org/spreadsheetml/2006/main" count="51" uniqueCount="39">
  <si>
    <t>Diff (B-A)</t>
  </si>
  <si>
    <t>Congruent (A)</t>
  </si>
  <si>
    <t>Incongruent (B)</t>
  </si>
  <si>
    <t>Mean A</t>
  </si>
  <si>
    <t>Mean B</t>
  </si>
  <si>
    <t>SD A</t>
  </si>
  <si>
    <t>SD B</t>
  </si>
  <si>
    <t>SD diff</t>
  </si>
  <si>
    <t>Mean B-A</t>
  </si>
  <si>
    <t>Median A</t>
  </si>
  <si>
    <t>Median B</t>
  </si>
  <si>
    <t>Median B-A</t>
  </si>
  <si>
    <t>8-10</t>
  </si>
  <si>
    <t>10-12</t>
  </si>
  <si>
    <t>12-14</t>
  </si>
  <si>
    <t>14-16</t>
  </si>
  <si>
    <t>16-18</t>
  </si>
  <si>
    <t>18-20</t>
  </si>
  <si>
    <t>20-22</t>
  </si>
  <si>
    <t>22-24</t>
  </si>
  <si>
    <t>24-26</t>
  </si>
  <si>
    <t>26-28</t>
  </si>
  <si>
    <t>28-30</t>
  </si>
  <si>
    <t>30-32</t>
  </si>
  <si>
    <t>32-34</t>
  </si>
  <si>
    <t>34-36</t>
  </si>
  <si>
    <t>Bins A</t>
  </si>
  <si>
    <t>Frequency A</t>
  </si>
  <si>
    <t>Intervals A</t>
  </si>
  <si>
    <t>Bins b</t>
  </si>
  <si>
    <t>Frequency b</t>
  </si>
  <si>
    <t>Intervals b</t>
  </si>
  <si>
    <t>Bins C</t>
  </si>
  <si>
    <t>Frequency C</t>
  </si>
  <si>
    <t>Intervals C</t>
  </si>
  <si>
    <t>0-2</t>
  </si>
  <si>
    <t>2-4</t>
  </si>
  <si>
    <t>4-6</t>
  </si>
  <si>
    <t>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</si>
</sst>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Congruent</a:t>
            </a:r>
            <a:r>
              <a:rPr lang="en-US" baseline="0"/>
              <a:t> condition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stroopdata!$M$2</c:f>
              <c:strCache>
                <c:ptCount val="1"/>
                <c:pt idx="0">
                  <c:v>Frequency A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stroopdata!$N$3:$N$10</c:f>
              <c:strCache>
                <c:ptCount val="8"/>
                <c:pt idx="0">
                  <c:v>8-10</c:v>
                </c:pt>
                <c:pt idx="1">
                  <c:v>10-12</c:v>
                </c:pt>
                <c:pt idx="2">
                  <c:v>12-14</c:v>
                </c:pt>
                <c:pt idx="3">
                  <c:v>14-16</c:v>
                </c:pt>
                <c:pt idx="4">
                  <c:v>16-18</c:v>
                </c:pt>
                <c:pt idx="5">
                  <c:v>18-20</c:v>
                </c:pt>
                <c:pt idx="6">
                  <c:v>20-22</c:v>
                </c:pt>
                <c:pt idx="7">
                  <c:v>22-24</c:v>
                </c:pt>
              </c:strCache>
            </c:strRef>
          </c:cat>
          <c:val>
            <c:numRef>
              <c:f>stroopdata!$M$3:$M$10</c:f>
              <c:numCache>
                <c:formatCode>General</c:formatCode>
                <c:ptCount val="8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BB-447A-9B45-30049F335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37315288"/>
        <c:axId val="337316272"/>
      </c:barChart>
      <c:catAx>
        <c:axId val="337315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16272"/>
        <c:crosses val="autoZero"/>
        <c:auto val="1"/>
        <c:lblAlgn val="ctr"/>
        <c:lblOffset val="100"/>
        <c:noMultiLvlLbl val="0"/>
      </c:catAx>
      <c:valAx>
        <c:axId val="3373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315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Incongruent</a:t>
            </a:r>
            <a:r>
              <a:rPr lang="en-US" baseline="0"/>
              <a:t> Condition 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stroopdata!$P$2</c:f>
              <c:strCache>
                <c:ptCount val="1"/>
                <c:pt idx="0">
                  <c:v>Frequency b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stroopdata!$Q$3:$Q$13</c:f>
              <c:strCache>
                <c:ptCount val="11"/>
                <c:pt idx="0">
                  <c:v>14-16</c:v>
                </c:pt>
                <c:pt idx="1">
                  <c:v>16-18</c:v>
                </c:pt>
                <c:pt idx="2">
                  <c:v>18-20</c:v>
                </c:pt>
                <c:pt idx="3">
                  <c:v>20-22</c:v>
                </c:pt>
                <c:pt idx="4">
                  <c:v>22-24</c:v>
                </c:pt>
                <c:pt idx="5">
                  <c:v>24-26</c:v>
                </c:pt>
                <c:pt idx="6">
                  <c:v>26-28</c:v>
                </c:pt>
                <c:pt idx="7">
                  <c:v>28-30</c:v>
                </c:pt>
                <c:pt idx="8">
                  <c:v>30-32</c:v>
                </c:pt>
                <c:pt idx="9">
                  <c:v>32-34</c:v>
                </c:pt>
                <c:pt idx="10">
                  <c:v>34-36</c:v>
                </c:pt>
              </c:strCache>
            </c:strRef>
          </c:cat>
          <c:val>
            <c:numRef>
              <c:f>stroopdata!$P$3:$P$13</c:f>
              <c:numCache>
                <c:formatCode>General</c:formatCode>
                <c:ptCount val="11"/>
                <c:pt idx="0">
                  <c:v>1</c:v>
                </c:pt>
                <c:pt idx="1">
                  <c:v>4</c:v>
                </c:pt>
                <c:pt idx="2">
                  <c:v>3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FD-43DC-A984-0776B65C0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03847232"/>
        <c:axId val="303843952"/>
      </c:barChart>
      <c:catAx>
        <c:axId val="30384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43952"/>
        <c:crosses val="autoZero"/>
        <c:auto val="1"/>
        <c:lblAlgn val="ctr"/>
        <c:lblOffset val="100"/>
        <c:noMultiLvlLbl val="0"/>
      </c:catAx>
      <c:valAx>
        <c:axId val="30384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84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Difference B-A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stroopdata!$T$3:$T$13</c:f>
              <c:strCache>
                <c:ptCount val="11"/>
                <c:pt idx="0">
                  <c:v>0-2</c:v>
                </c:pt>
                <c:pt idx="1">
                  <c:v>2-4</c:v>
                </c:pt>
                <c:pt idx="2">
                  <c:v>4-6</c:v>
                </c:pt>
                <c:pt idx="3">
                  <c:v>6-8</c:v>
                </c:pt>
                <c:pt idx="4">
                  <c:v>8-10</c:v>
                </c:pt>
                <c:pt idx="5">
                  <c:v>10-12</c:v>
                </c:pt>
                <c:pt idx="6">
                  <c:v>12-14</c:v>
                </c:pt>
                <c:pt idx="7">
                  <c:v>14-16</c:v>
                </c:pt>
                <c:pt idx="8">
                  <c:v>16-18</c:v>
                </c:pt>
                <c:pt idx="9">
                  <c:v>18-20</c:v>
                </c:pt>
                <c:pt idx="10">
                  <c:v>20-22</c:v>
                </c:pt>
              </c:strCache>
            </c:strRef>
          </c:cat>
          <c:val>
            <c:numRef>
              <c:f>stroopdata!$S$3:$S$13</c:f>
              <c:numCache>
                <c:formatCode>General</c:formatCode>
                <c:ptCount val="11"/>
                <c:pt idx="0">
                  <c:v>1</c:v>
                </c:pt>
                <c:pt idx="1">
                  <c:v>6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4F-4AEC-9090-43DB9EDCFB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83882384"/>
        <c:axId val="283883696"/>
      </c:barChart>
      <c:catAx>
        <c:axId val="283882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Intervals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883696"/>
        <c:crosses val="autoZero"/>
        <c:auto val="1"/>
        <c:lblAlgn val="ctr"/>
        <c:lblOffset val="100"/>
        <c:noMultiLvlLbl val="0"/>
      </c:catAx>
      <c:valAx>
        <c:axId val="2838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88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11</xdr:row>
      <xdr:rowOff>171450</xdr:rowOff>
    </xdr:from>
    <xdr:to>
      <xdr:col>9</xdr:col>
      <xdr:colOff>561975</xdr:colOff>
      <xdr:row>26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12</xdr:row>
      <xdr:rowOff>0</xdr:rowOff>
    </xdr:from>
    <xdr:to>
      <xdr:col>16</xdr:col>
      <xdr:colOff>485775</xdr:colOff>
      <xdr:row>26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561975</xdr:colOff>
      <xdr:row>13</xdr:row>
      <xdr:rowOff>114300</xdr:rowOff>
    </xdr:from>
    <xdr:to>
      <xdr:col>23</xdr:col>
      <xdr:colOff>133350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G7" workbookViewId="0">
      <selection activeCell="P28" sqref="P28"/>
    </sheetView>
  </sheetViews>
  <sheetFormatPr defaultRowHeight="15" x14ac:dyDescent="0.25"/>
  <cols>
    <col min="1" max="1" width="13.85546875" customWidth="1"/>
    <col min="2" max="2" width="15.28515625" customWidth="1"/>
    <col min="13" max="13" width="11.7109375" customWidth="1"/>
    <col min="14" max="14" width="10.28515625" style="1" customWidth="1"/>
    <col min="16" max="16" width="12.140625" customWidth="1"/>
    <col min="17" max="17" width="12" style="1" customWidth="1"/>
    <col min="19" max="19" width="12.7109375" customWidth="1"/>
    <col min="20" max="20" width="13.7109375" style="1" customWidth="1"/>
  </cols>
  <sheetData>
    <row r="1" spans="1:20" x14ac:dyDescent="0.25">
      <c r="A1" t="s">
        <v>1</v>
      </c>
      <c r="B1" t="s">
        <v>2</v>
      </c>
      <c r="C1" t="s">
        <v>0</v>
      </c>
    </row>
    <row r="2" spans="1:20" x14ac:dyDescent="0.25">
      <c r="A2">
        <v>12.079000000000001</v>
      </c>
      <c r="B2">
        <v>19.277999999999999</v>
      </c>
      <c r="C2">
        <f>B2-A2</f>
        <v>7.1989999999999981</v>
      </c>
      <c r="J2">
        <f>MIN(C2:C25)</f>
        <v>1.9499999999999993</v>
      </c>
      <c r="K2">
        <f>MAX(C2:C25)</f>
        <v>21.918999999999997</v>
      </c>
      <c r="L2" t="s">
        <v>26</v>
      </c>
      <c r="M2" t="s">
        <v>27</v>
      </c>
      <c r="N2" s="1" t="s">
        <v>28</v>
      </c>
      <c r="O2" t="s">
        <v>29</v>
      </c>
      <c r="P2" t="s">
        <v>30</v>
      </c>
      <c r="Q2" s="1" t="s">
        <v>31</v>
      </c>
      <c r="R2" t="s">
        <v>32</v>
      </c>
      <c r="S2" t="s">
        <v>33</v>
      </c>
      <c r="T2" s="1" t="s">
        <v>34</v>
      </c>
    </row>
    <row r="3" spans="1:20" x14ac:dyDescent="0.25">
      <c r="A3">
        <v>16.791</v>
      </c>
      <c r="B3">
        <v>18.741</v>
      </c>
      <c r="C3">
        <f t="shared" ref="C3:C25" si="0">B3-A3</f>
        <v>1.9499999999999993</v>
      </c>
      <c r="E3" t="s">
        <v>9</v>
      </c>
      <c r="F3" t="s">
        <v>10</v>
      </c>
      <c r="G3" t="s">
        <v>11</v>
      </c>
      <c r="L3">
        <v>10</v>
      </c>
      <c r="M3">
        <f t="array" ref="M3:M10">FREQUENCY(A2:A25,L3:L10)</f>
        <v>4</v>
      </c>
      <c r="N3" s="1" t="s">
        <v>12</v>
      </c>
      <c r="O3">
        <v>16</v>
      </c>
      <c r="P3">
        <f t="array" ref="P3:P13">FREQUENCY(B2:B25,O3:O13)</f>
        <v>1</v>
      </c>
      <c r="Q3" s="1" t="s">
        <v>15</v>
      </c>
      <c r="R3">
        <v>2</v>
      </c>
      <c r="S3">
        <f t="array" ref="S3:S13">FREQUENCY(C2:C25,R3:R13)</f>
        <v>1</v>
      </c>
      <c r="T3" s="1" t="s">
        <v>35</v>
      </c>
    </row>
    <row r="4" spans="1:20" x14ac:dyDescent="0.25">
      <c r="A4">
        <v>9.5640000000000001</v>
      </c>
      <c r="B4">
        <v>21.213999999999999</v>
      </c>
      <c r="C4">
        <f t="shared" si="0"/>
        <v>11.649999999999999</v>
      </c>
      <c r="E4">
        <f>MEDIAN(A2:A25)</f>
        <v>14.3565</v>
      </c>
      <c r="F4">
        <f>MEDIAN(B2:B25)</f>
        <v>21.017499999999998</v>
      </c>
      <c r="G4">
        <f>MEDIAN(C2:C25)</f>
        <v>7.6664999999999992</v>
      </c>
      <c r="L4">
        <v>12</v>
      </c>
      <c r="M4">
        <v>2</v>
      </c>
      <c r="N4" s="1" t="s">
        <v>13</v>
      </c>
      <c r="O4">
        <v>18</v>
      </c>
      <c r="P4">
        <v>4</v>
      </c>
      <c r="Q4" s="1" t="s">
        <v>16</v>
      </c>
      <c r="R4">
        <v>4</v>
      </c>
      <c r="S4">
        <v>6</v>
      </c>
      <c r="T4" s="1" t="s">
        <v>36</v>
      </c>
    </row>
    <row r="5" spans="1:20" x14ac:dyDescent="0.25">
      <c r="A5">
        <v>8.6300000000000008</v>
      </c>
      <c r="B5">
        <v>15.686999999999999</v>
      </c>
      <c r="C5">
        <f t="shared" si="0"/>
        <v>7.0569999999999986</v>
      </c>
      <c r="E5" t="s">
        <v>3</v>
      </c>
      <c r="F5" t="s">
        <v>4</v>
      </c>
      <c r="G5" t="s">
        <v>8</v>
      </c>
      <c r="L5">
        <v>14</v>
      </c>
      <c r="M5">
        <v>5</v>
      </c>
      <c r="N5" s="1" t="s">
        <v>14</v>
      </c>
      <c r="O5">
        <v>20</v>
      </c>
      <c r="P5">
        <v>3</v>
      </c>
      <c r="Q5" s="1" t="s">
        <v>17</v>
      </c>
      <c r="R5">
        <v>6</v>
      </c>
      <c r="S5">
        <v>1</v>
      </c>
      <c r="T5" s="1" t="s">
        <v>37</v>
      </c>
    </row>
    <row r="6" spans="1:20" x14ac:dyDescent="0.25">
      <c r="A6">
        <v>14.669</v>
      </c>
      <c r="B6">
        <v>22.803000000000001</v>
      </c>
      <c r="C6">
        <f t="shared" si="0"/>
        <v>8.1340000000000003</v>
      </c>
      <c r="E6">
        <f>AVERAGE(A2:A25)</f>
        <v>14.051125000000001</v>
      </c>
      <c r="F6">
        <f>AVERAGE(B2:B25)</f>
        <v>22.015916666666669</v>
      </c>
      <c r="G6">
        <f>AVERAGE(C2:C25)</f>
        <v>7.964791666666664</v>
      </c>
      <c r="L6">
        <v>16</v>
      </c>
      <c r="M6">
        <v>6</v>
      </c>
      <c r="N6" s="1" t="s">
        <v>15</v>
      </c>
      <c r="O6">
        <v>22</v>
      </c>
      <c r="P6">
        <v>6</v>
      </c>
      <c r="Q6" s="1" t="s">
        <v>18</v>
      </c>
      <c r="R6">
        <v>8</v>
      </c>
      <c r="S6">
        <v>4</v>
      </c>
      <c r="T6" s="1" t="s">
        <v>38</v>
      </c>
    </row>
    <row r="7" spans="1:20" x14ac:dyDescent="0.25">
      <c r="A7">
        <v>12.238</v>
      </c>
      <c r="B7">
        <v>20.878</v>
      </c>
      <c r="C7">
        <f t="shared" si="0"/>
        <v>8.64</v>
      </c>
      <c r="E7" t="s">
        <v>5</v>
      </c>
      <c r="F7" t="s">
        <v>6</v>
      </c>
      <c r="G7" t="s">
        <v>7</v>
      </c>
      <c r="L7">
        <v>18</v>
      </c>
      <c r="M7">
        <v>3</v>
      </c>
      <c r="N7" s="1" t="s">
        <v>16</v>
      </c>
      <c r="O7">
        <v>24</v>
      </c>
      <c r="P7">
        <v>4</v>
      </c>
      <c r="Q7" s="1" t="s">
        <v>19</v>
      </c>
      <c r="R7">
        <v>10</v>
      </c>
      <c r="S7">
        <v>5</v>
      </c>
      <c r="T7" s="1" t="s">
        <v>12</v>
      </c>
    </row>
    <row r="8" spans="1:20" x14ac:dyDescent="0.25">
      <c r="A8">
        <v>14.692</v>
      </c>
      <c r="B8">
        <v>24.571999999999999</v>
      </c>
      <c r="C8">
        <f t="shared" si="0"/>
        <v>9.879999999999999</v>
      </c>
      <c r="E8">
        <f>_xlfn.STDEV.S(A2:A25)</f>
        <v>3.559357957645187</v>
      </c>
      <c r="F8">
        <f>_xlfn.STDEV.S(B2:B25)</f>
        <v>4.7970571224691367</v>
      </c>
      <c r="G8">
        <f>_xlfn.STDEV.S(C2:C25)</f>
        <v>4.8648269103590565</v>
      </c>
      <c r="L8">
        <v>20</v>
      </c>
      <c r="M8">
        <v>3</v>
      </c>
      <c r="N8" s="1" t="s">
        <v>17</v>
      </c>
      <c r="O8">
        <v>26</v>
      </c>
      <c r="P8">
        <v>3</v>
      </c>
      <c r="Q8" s="1" t="s">
        <v>20</v>
      </c>
      <c r="R8">
        <v>12</v>
      </c>
      <c r="S8">
        <v>5</v>
      </c>
      <c r="T8" s="1" t="s">
        <v>13</v>
      </c>
    </row>
    <row r="9" spans="1:20" x14ac:dyDescent="0.25">
      <c r="A9">
        <v>8.9870000000000001</v>
      </c>
      <c r="B9">
        <v>17.393999999999998</v>
      </c>
      <c r="C9">
        <f t="shared" si="0"/>
        <v>8.4069999999999983</v>
      </c>
      <c r="L9">
        <v>22</v>
      </c>
      <c r="M9">
        <v>0</v>
      </c>
      <c r="N9" s="1" t="s">
        <v>18</v>
      </c>
      <c r="O9">
        <v>28</v>
      </c>
      <c r="P9">
        <v>1</v>
      </c>
      <c r="Q9" s="1" t="s">
        <v>21</v>
      </c>
      <c r="R9">
        <v>14</v>
      </c>
      <c r="S9">
        <v>0</v>
      </c>
      <c r="T9" s="1" t="s">
        <v>14</v>
      </c>
    </row>
    <row r="10" spans="1:20" x14ac:dyDescent="0.25">
      <c r="A10">
        <v>9.4009999999999998</v>
      </c>
      <c r="B10">
        <v>20.762</v>
      </c>
      <c r="C10">
        <f t="shared" si="0"/>
        <v>11.361000000000001</v>
      </c>
      <c r="L10">
        <v>24</v>
      </c>
      <c r="M10">
        <v>1</v>
      </c>
      <c r="N10" s="1" t="s">
        <v>19</v>
      </c>
      <c r="O10">
        <v>30</v>
      </c>
      <c r="P10">
        <v>0</v>
      </c>
      <c r="Q10" s="1" t="s">
        <v>22</v>
      </c>
      <c r="R10">
        <v>16</v>
      </c>
      <c r="S10">
        <v>0</v>
      </c>
      <c r="T10" s="1" t="s">
        <v>15</v>
      </c>
    </row>
    <row r="11" spans="1:20" x14ac:dyDescent="0.25">
      <c r="A11">
        <v>14.48</v>
      </c>
      <c r="B11">
        <v>26.282</v>
      </c>
      <c r="C11">
        <f t="shared" si="0"/>
        <v>11.802</v>
      </c>
      <c r="O11">
        <v>32</v>
      </c>
      <c r="P11">
        <v>0</v>
      </c>
      <c r="Q11" s="1" t="s">
        <v>23</v>
      </c>
      <c r="R11">
        <v>18</v>
      </c>
      <c r="S11">
        <v>1</v>
      </c>
      <c r="T11" s="1" t="s">
        <v>16</v>
      </c>
    </row>
    <row r="12" spans="1:20" x14ac:dyDescent="0.25">
      <c r="A12">
        <v>22.327999999999999</v>
      </c>
      <c r="B12">
        <v>24.524000000000001</v>
      </c>
      <c r="C12">
        <f t="shared" si="0"/>
        <v>2.1960000000000015</v>
      </c>
      <c r="O12">
        <v>34</v>
      </c>
      <c r="P12">
        <v>0</v>
      </c>
      <c r="Q12" s="1" t="s">
        <v>24</v>
      </c>
      <c r="R12">
        <v>20</v>
      </c>
      <c r="S12">
        <v>0</v>
      </c>
      <c r="T12" s="1" t="s">
        <v>17</v>
      </c>
    </row>
    <row r="13" spans="1:20" x14ac:dyDescent="0.25">
      <c r="A13">
        <v>15.298</v>
      </c>
      <c r="B13">
        <v>18.643999999999998</v>
      </c>
      <c r="C13">
        <f t="shared" si="0"/>
        <v>3.3459999999999983</v>
      </c>
      <c r="O13">
        <v>36</v>
      </c>
      <c r="P13">
        <v>2</v>
      </c>
      <c r="Q13" s="1" t="s">
        <v>25</v>
      </c>
      <c r="R13">
        <v>22</v>
      </c>
      <c r="S13">
        <v>1</v>
      </c>
      <c r="T13" s="1" t="s">
        <v>18</v>
      </c>
    </row>
    <row r="14" spans="1:20" x14ac:dyDescent="0.25">
      <c r="A14">
        <v>15.073</v>
      </c>
      <c r="B14">
        <v>17.510000000000002</v>
      </c>
      <c r="C14">
        <f t="shared" si="0"/>
        <v>2.4370000000000012</v>
      </c>
    </row>
    <row r="15" spans="1:20" x14ac:dyDescent="0.25">
      <c r="A15">
        <v>16.928999999999998</v>
      </c>
      <c r="B15">
        <v>20.329999999999998</v>
      </c>
      <c r="C15">
        <f t="shared" si="0"/>
        <v>3.4009999999999998</v>
      </c>
    </row>
    <row r="16" spans="1:20" x14ac:dyDescent="0.25">
      <c r="A16">
        <v>18.2</v>
      </c>
      <c r="B16">
        <v>35.255000000000003</v>
      </c>
      <c r="C16">
        <f t="shared" si="0"/>
        <v>17.055000000000003</v>
      </c>
    </row>
    <row r="17" spans="1:3" x14ac:dyDescent="0.25">
      <c r="A17">
        <v>12.13</v>
      </c>
      <c r="B17">
        <v>22.158000000000001</v>
      </c>
      <c r="C17">
        <f t="shared" si="0"/>
        <v>10.028</v>
      </c>
    </row>
    <row r="18" spans="1:3" x14ac:dyDescent="0.25">
      <c r="A18">
        <v>18.495000000000001</v>
      </c>
      <c r="B18">
        <v>25.138999999999999</v>
      </c>
      <c r="C18">
        <f t="shared" si="0"/>
        <v>6.6439999999999984</v>
      </c>
    </row>
    <row r="19" spans="1:3" x14ac:dyDescent="0.25">
      <c r="A19">
        <v>10.638999999999999</v>
      </c>
      <c r="B19">
        <v>20.428999999999998</v>
      </c>
      <c r="C19">
        <f t="shared" si="0"/>
        <v>9.7899999999999991</v>
      </c>
    </row>
    <row r="20" spans="1:3" x14ac:dyDescent="0.25">
      <c r="A20">
        <v>11.343999999999999</v>
      </c>
      <c r="B20">
        <v>17.425000000000001</v>
      </c>
      <c r="C20">
        <f t="shared" si="0"/>
        <v>6.0810000000000013</v>
      </c>
    </row>
    <row r="21" spans="1:3" x14ac:dyDescent="0.25">
      <c r="A21">
        <v>12.369</v>
      </c>
      <c r="B21">
        <v>34.287999999999997</v>
      </c>
      <c r="C21">
        <f t="shared" si="0"/>
        <v>21.918999999999997</v>
      </c>
    </row>
    <row r="22" spans="1:3" x14ac:dyDescent="0.25">
      <c r="A22">
        <v>12.944000000000001</v>
      </c>
      <c r="B22">
        <v>23.893999999999998</v>
      </c>
      <c r="C22">
        <f t="shared" si="0"/>
        <v>10.949999999999998</v>
      </c>
    </row>
    <row r="23" spans="1:3" x14ac:dyDescent="0.25">
      <c r="A23">
        <v>14.233000000000001</v>
      </c>
      <c r="B23">
        <v>17.96</v>
      </c>
      <c r="C23">
        <f t="shared" si="0"/>
        <v>3.7270000000000003</v>
      </c>
    </row>
    <row r="24" spans="1:3" x14ac:dyDescent="0.25">
      <c r="A24">
        <v>19.71</v>
      </c>
      <c r="B24">
        <v>22.058</v>
      </c>
      <c r="C24">
        <f t="shared" si="0"/>
        <v>2.347999999999999</v>
      </c>
    </row>
    <row r="25" spans="1:3" x14ac:dyDescent="0.25">
      <c r="A25">
        <v>16.004000000000001</v>
      </c>
      <c r="B25">
        <v>21.157</v>
      </c>
      <c r="C25">
        <f t="shared" si="0"/>
        <v>5.1529999999999987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2016-04-02T11:51:55Z</dcterms:created>
  <dcterms:modified xsi:type="dcterms:W3CDTF">2016-04-04T04:09:26Z</dcterms:modified>
</cp:coreProperties>
</file>