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zio\Desktop\FYP\project_code\"/>
    </mc:Choice>
  </mc:AlternateContent>
  <bookViews>
    <workbookView xWindow="4650" yWindow="0" windowWidth="16380" windowHeight="8190" tabRatio="257"/>
  </bookViews>
  <sheets>
    <sheet name="Size change" sheetId="1" r:id="rId1"/>
    <sheet name="maxTime change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2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<sst xmlns="http://schemas.openxmlformats.org/spreadsheetml/2006/main" count="32" uniqueCount="20">
  <si>
    <t>Performance Analysis</t>
  </si>
  <si>
    <t>SIZE</t>
  </si>
  <si>
    <t>maxTime</t>
  </si>
  <si>
    <t>C++ (Linux 1)</t>
  </si>
  <si>
    <t>C++ (Linux No FH)</t>
  </si>
  <si>
    <t>OpenCL (CPU)</t>
  </si>
  <si>
    <t>OpenCL (CPU NO FH)</t>
  </si>
  <si>
    <t>OpenCL (GPU)</t>
  </si>
  <si>
    <t>OpenCL (GPU NO FH)</t>
  </si>
  <si>
    <t>Matlab</t>
  </si>
  <si>
    <t>C++ (win)</t>
  </si>
  <si>
    <t>C++ (win + No FH)</t>
  </si>
  <si>
    <t>C++ (win 1)</t>
  </si>
  <si>
    <t>C++ (linux)</t>
  </si>
  <si>
    <t>percentage reduction</t>
  </si>
  <si>
    <t>complexity factor</t>
  </si>
  <si>
    <t>(tradeoff)</t>
  </si>
  <si>
    <t>20 (matlab)</t>
  </si>
  <si>
    <t>2 (C++)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</si>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</sst>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Comparison</a:t>
            </a:r>
          </a:p>
        </c:rich>
      </c:tx>
      <c:layout>
        <c:manualLayout>
          <c:xMode val="edge"/>
          <c:yMode val="edge"/>
          <c:x val="0.30354109735149476"/>
          <c:y val="2.85714285714285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'Size change'!$J$3</c:f>
              <c:strCache>
                <c:ptCount val="1"/>
                <c:pt idx="0">
                  <c:v>Matlab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'Size change'!$B$4:$B$18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'Size change'!$J$4:$J$18</c:f>
              <c:numCache>
                <c:formatCode>General</c:formatCode>
                <c:ptCount val="15"/>
                <c:pt idx="0">
                  <c:v>0.59134200000000003</c:v>
                </c:pt>
                <c:pt idx="1">
                  <c:v>0.99970700000000001</c:v>
                </c:pt>
                <c:pt idx="2">
                  <c:v>1.7086330000000001</c:v>
                </c:pt>
                <c:pt idx="3">
                  <c:v>3.3255379999999999</c:v>
                </c:pt>
                <c:pt idx="4">
                  <c:v>4.9397060000000002</c:v>
                </c:pt>
                <c:pt idx="5">
                  <c:v>8.0052529999999997</c:v>
                </c:pt>
                <c:pt idx="6">
                  <c:v>18.160551000000002</c:v>
                </c:pt>
                <c:pt idx="7">
                  <c:v>38.673577999999999</c:v>
                </c:pt>
                <c:pt idx="8">
                  <c:v>79.686227000000002</c:v>
                </c:pt>
                <c:pt idx="9">
                  <c:v>161.60210799999999</c:v>
                </c:pt>
                <c:pt idx="10">
                  <c:v>325.64582899999999</c:v>
                </c:pt>
                <c:pt idx="11">
                  <c:v>653.14065500000004</c:v>
                </c:pt>
                <c:pt idx="12">
                  <c:v>1322.5068140000001</c:v>
                </c:pt>
                <c:pt idx="13">
                  <c:v>2653.2642930000002</c:v>
                </c:pt>
                <c:pt idx="14">
                  <c:v>5586.3581999999997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'Size change'!$D$3</c:f>
              <c:strCache>
                <c:ptCount val="1"/>
                <c:pt idx="0">
                  <c:v>C++ (linux)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'Size change'!$B$4:$B$18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'Size change'!$D$4:$D$18</c:f>
              <c:numCache>
                <c:formatCode>General</c:formatCode>
                <c:ptCount val="15"/>
                <c:pt idx="0">
                  <c:v>3.9460000000000002E-2</c:v>
                </c:pt>
                <c:pt idx="1">
                  <c:v>6.8043000000000006E-2</c:v>
                </c:pt>
                <c:pt idx="2">
                  <c:v>0.134355</c:v>
                </c:pt>
                <c:pt idx="3">
                  <c:v>0.263629</c:v>
                </c:pt>
                <c:pt idx="4">
                  <c:v>0.50695900000000005</c:v>
                </c:pt>
                <c:pt idx="5">
                  <c:v>1.0148900000000001</c:v>
                </c:pt>
                <c:pt idx="6">
                  <c:v>2.08996</c:v>
                </c:pt>
                <c:pt idx="7">
                  <c:v>4.2423000000000002</c:v>
                </c:pt>
                <c:pt idx="8">
                  <c:v>8.4781399999999998</c:v>
                </c:pt>
                <c:pt idx="9">
                  <c:v>17.034300000000002</c:v>
                </c:pt>
                <c:pt idx="10">
                  <c:v>33.955199999999998</c:v>
                </c:pt>
                <c:pt idx="11">
                  <c:v>68.629800000000003</c:v>
                </c:pt>
                <c:pt idx="12">
                  <c:v>137.74600000000001</c:v>
                </c:pt>
                <c:pt idx="13">
                  <c:v>275.38299999999998</c:v>
                </c:pt>
                <c:pt idx="14">
                  <c:v>575.76199999999994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'Size change'!$F$3</c:f>
              <c:strCache>
                <c:ptCount val="1"/>
                <c:pt idx="0">
                  <c:v>OpenCL (CPU)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'Size change'!$B$4:$B$18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'Size change'!$F$4:$F$18</c:f>
              <c:numCache>
                <c:formatCode>General</c:formatCode>
                <c:ptCount val="15"/>
                <c:pt idx="0">
                  <c:v>1.1341000000000001</c:v>
                </c:pt>
                <c:pt idx="1">
                  <c:v>0.86843199999999998</c:v>
                </c:pt>
                <c:pt idx="2">
                  <c:v>1.2091700000000001</c:v>
                </c:pt>
                <c:pt idx="3">
                  <c:v>1.8743000000000001</c:v>
                </c:pt>
                <c:pt idx="4">
                  <c:v>3.1196600000000001</c:v>
                </c:pt>
                <c:pt idx="5">
                  <c:v>5.8561500000000004</c:v>
                </c:pt>
                <c:pt idx="6">
                  <c:v>11.516299999999999</c:v>
                </c:pt>
                <c:pt idx="7">
                  <c:v>23.9191</c:v>
                </c:pt>
                <c:pt idx="8">
                  <c:v>45.676600000000001</c:v>
                </c:pt>
                <c:pt idx="9">
                  <c:v>91.505799999999994</c:v>
                </c:pt>
                <c:pt idx="10">
                  <c:v>183.49</c:v>
                </c:pt>
                <c:pt idx="11">
                  <c:v>362.21100000000001</c:v>
                </c:pt>
                <c:pt idx="12">
                  <c:v>740.91099999999994</c:v>
                </c:pt>
                <c:pt idx="13">
                  <c:v>1523.82</c:v>
                </c:pt>
                <c:pt idx="14">
                  <c:v>3116.27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'Size change'!$H$3</c:f>
              <c:strCache>
                <c:ptCount val="1"/>
                <c:pt idx="0">
                  <c:v>OpenCL (GPU)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'Size change'!$B$4:$B$18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'Size change'!$H$4:$H$18</c:f>
              <c:numCache>
                <c:formatCode>General</c:formatCode>
                <c:ptCount val="15"/>
                <c:pt idx="0">
                  <c:v>1.2706500000000001</c:v>
                </c:pt>
                <c:pt idx="1">
                  <c:v>1.11433</c:v>
                </c:pt>
                <c:pt idx="2">
                  <c:v>1.29518</c:v>
                </c:pt>
                <c:pt idx="3">
                  <c:v>1.2845299999999999</c:v>
                </c:pt>
                <c:pt idx="4">
                  <c:v>1.9201999999999999</c:v>
                </c:pt>
                <c:pt idx="5">
                  <c:v>2.2463199999999999</c:v>
                </c:pt>
                <c:pt idx="6">
                  <c:v>3.2987099999999998</c:v>
                </c:pt>
                <c:pt idx="7">
                  <c:v>5.1193900000000001</c:v>
                </c:pt>
                <c:pt idx="8">
                  <c:v>7.8305400000000001</c:v>
                </c:pt>
                <c:pt idx="9">
                  <c:v>12.8775</c:v>
                </c:pt>
                <c:pt idx="10">
                  <c:v>22.6828</c:v>
                </c:pt>
                <c:pt idx="11">
                  <c:v>48.275100000000002</c:v>
                </c:pt>
                <c:pt idx="12">
                  <c:v>83.738900000000001</c:v>
                </c:pt>
                <c:pt idx="13">
                  <c:v>176.589</c:v>
                </c:pt>
                <c:pt idx="14">
                  <c:v>328.01600000000002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'Size change'!$L$3</c:f>
              <c:strCache>
                <c:ptCount val="1"/>
                <c:pt idx="0">
                  <c:v>C++ (win)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'Size change'!$B$4:$B$18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'Size change'!$L$4:$L$18</c:f>
              <c:numCache>
                <c:formatCode>General</c:formatCode>
                <c:ptCount val="15"/>
                <c:pt idx="0">
                  <c:v>0.13200700000000001</c:v>
                </c:pt>
                <c:pt idx="1">
                  <c:v>0.24501400000000001</c:v>
                </c:pt>
                <c:pt idx="2">
                  <c:v>0.48402800000000001</c:v>
                </c:pt>
                <c:pt idx="3">
                  <c:v>1.0750599999999999</c:v>
                </c:pt>
                <c:pt idx="4">
                  <c:v>1.9731099999999999</c:v>
                </c:pt>
                <c:pt idx="5">
                  <c:v>4.6592700000000002</c:v>
                </c:pt>
                <c:pt idx="6">
                  <c:v>7.2584200000000001</c:v>
                </c:pt>
                <c:pt idx="7">
                  <c:v>16.812999999999999</c:v>
                </c:pt>
                <c:pt idx="8">
                  <c:v>32.554900000000004</c:v>
                </c:pt>
                <c:pt idx="9">
                  <c:v>60.508499999999998</c:v>
                </c:pt>
                <c:pt idx="10">
                  <c:v>101.46899999999999</c:v>
                </c:pt>
                <c:pt idx="11">
                  <c:v>266.48899999999998</c:v>
                </c:pt>
                <c:pt idx="12">
                  <c:v>489.697</c:v>
                </c:pt>
                <c:pt idx="13">
                  <c:v>650.42100000000005</c:v>
                </c:pt>
                <c:pt idx="14">
                  <c:v>880.65899999999999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84472"/>
        <c:axId val="238641536"/>
      </c:scatterChart>
      <c:valAx>
        <c:axId val="239184472"/>
        <c:scaling>
          <c:orientation val="minMax"/>
          <c:max val="27772160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 of Simulation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41536"/>
        <c:crosses val="autoZero"/>
        <c:crossBetween val="midCat"/>
      </c:valAx>
      <c:valAx>
        <c:axId val="238641536"/>
        <c:scaling>
          <c:orientation val="minMax"/>
          <c:max val="5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  <a:r>
                  <a:rPr lang="en-US" sz="1800" baseline="0"/>
                  <a:t> (Sec)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8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35709821984E-2"/>
          <c:y val="0.93513503937007869"/>
          <c:w val="0.9"/>
          <c:h val="4.595283484301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19</xdr:row>
      <xdr:rowOff>123825</xdr:rowOff>
    </xdr:from>
    <xdr:to>
      <xdr:col>8</xdr:col>
      <xdr:colOff>581025</xdr:colOff>
      <xdr:row>53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16" zoomScaleNormal="100" workbookViewId="0">
      <selection activeCell="J47" sqref="J47"/>
    </sheetView>
  </sheetViews>
  <sheetFormatPr defaultRowHeight="12.75" x14ac:dyDescent="0.2"/>
  <cols>
    <col min="1" max="3" width="11.5703125"/>
    <col min="4" max="5" width="17.28515625"/>
    <col min="6" max="6" width="14"/>
    <col min="7" max="7" width="20.7109375"/>
    <col min="8" max="8" width="16.7109375"/>
    <col min="9" max="9" width="12.28515625" customWidth="1"/>
    <col min="10" max="1025" width="11.5703125"/>
  </cols>
  <sheetData>
    <row r="1" spans="1:14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4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4" ht="38.25" x14ac:dyDescent="0.2">
      <c r="A3" t="s">
        <v>2</v>
      </c>
      <c r="B3" t="s">
        <v>1</v>
      </c>
      <c r="C3" t="s">
        <v>3</v>
      </c>
      <c r="D3" t="s">
        <v>13</v>
      </c>
      <c r="E3" s="6" t="s">
        <v>4</v>
      </c>
      <c r="F3" t="s">
        <v>5</v>
      </c>
      <c r="G3" s="6" t="s">
        <v>6</v>
      </c>
      <c r="H3" t="s">
        <v>7</v>
      </c>
      <c r="I3" s="4" t="s">
        <v>8</v>
      </c>
      <c r="J3" s="7" t="s">
        <v>9</v>
      </c>
      <c r="K3" s="1" t="s">
        <v>12</v>
      </c>
      <c r="L3" s="1" t="s">
        <v>10</v>
      </c>
      <c r="M3" s="8" t="s">
        <v>11</v>
      </c>
    </row>
    <row r="4" spans="1:14" x14ac:dyDescent="0.2">
      <c r="A4" s="2">
        <v>1024</v>
      </c>
      <c r="B4" s="2">
        <f>POWER(2,10)</f>
        <v>1024</v>
      </c>
      <c r="C4" s="2">
        <v>0.125969</v>
      </c>
      <c r="D4" s="2">
        <v>3.9460000000000002E-2</v>
      </c>
      <c r="E4" s="5">
        <v>4.2118000000000003E-2</v>
      </c>
      <c r="F4" s="2">
        <v>1.1341000000000001</v>
      </c>
      <c r="G4" s="5">
        <v>0.52138799999999996</v>
      </c>
      <c r="H4" s="2">
        <v>1.2706500000000001</v>
      </c>
      <c r="I4" s="5">
        <v>1.04722</v>
      </c>
      <c r="J4" s="5">
        <v>0.59134200000000003</v>
      </c>
      <c r="K4" s="2">
        <v>1.3490800000000001</v>
      </c>
      <c r="L4" s="2">
        <v>0.13200700000000001</v>
      </c>
      <c r="M4" s="5">
        <v>7.7004000000000003E-2</v>
      </c>
      <c r="N4" s="2"/>
    </row>
    <row r="5" spans="1:14" x14ac:dyDescent="0.2">
      <c r="A5" s="2"/>
      <c r="B5" s="2">
        <f>POWER(2,11)</f>
        <v>2048</v>
      </c>
      <c r="C5" s="2">
        <v>0.22636700000000001</v>
      </c>
      <c r="D5" s="2">
        <v>6.8043000000000006E-2</v>
      </c>
      <c r="E5" s="5">
        <v>6.4954999999999999E-2</v>
      </c>
      <c r="F5" s="2">
        <v>0.86843199999999998</v>
      </c>
      <c r="G5" s="5">
        <v>0.62354600000000004</v>
      </c>
      <c r="H5" s="2">
        <v>1.11433</v>
      </c>
      <c r="I5" s="5">
        <v>1.09388</v>
      </c>
      <c r="J5" s="5">
        <v>0.99970700000000001</v>
      </c>
      <c r="K5" s="2">
        <v>1.8951100000000001</v>
      </c>
      <c r="L5" s="2">
        <v>0.24501400000000001</v>
      </c>
      <c r="M5" s="5">
        <v>0.150009</v>
      </c>
      <c r="N5" s="2"/>
    </row>
    <row r="6" spans="1:14" x14ac:dyDescent="0.2">
      <c r="A6" s="2"/>
      <c r="B6" s="2">
        <f>POWER(2,12)</f>
        <v>4096</v>
      </c>
      <c r="C6" s="2">
        <v>0.91653300000000004</v>
      </c>
      <c r="D6" s="2">
        <v>0.134355</v>
      </c>
      <c r="E6" s="5">
        <v>0.131297</v>
      </c>
      <c r="F6" s="2">
        <v>1.2091700000000001</v>
      </c>
      <c r="G6" s="5">
        <v>0.98717299999999997</v>
      </c>
      <c r="H6" s="2">
        <v>1.29518</v>
      </c>
      <c r="I6" s="5">
        <v>1.14802</v>
      </c>
      <c r="J6" s="5">
        <v>1.7086330000000001</v>
      </c>
      <c r="K6" s="2">
        <v>3.0511699999999999</v>
      </c>
      <c r="L6" s="2">
        <v>0.48402800000000001</v>
      </c>
      <c r="M6" s="5">
        <v>0.29901699999999998</v>
      </c>
      <c r="N6" s="2"/>
    </row>
    <row r="7" spans="1:14" x14ac:dyDescent="0.2">
      <c r="A7" s="2"/>
      <c r="B7" s="2">
        <f>POWER(2,13)</f>
        <v>8192</v>
      </c>
      <c r="C7" s="2">
        <v>3.0965400000000001</v>
      </c>
      <c r="D7" s="2">
        <v>0.263629</v>
      </c>
      <c r="E7" s="5">
        <v>0.25674599999999997</v>
      </c>
      <c r="F7" s="2">
        <v>1.8743000000000001</v>
      </c>
      <c r="G7" s="5">
        <v>1.75437</v>
      </c>
      <c r="H7" s="2">
        <v>1.2845299999999999</v>
      </c>
      <c r="I7" s="5">
        <v>1.16245</v>
      </c>
      <c r="J7" s="5">
        <v>3.3255379999999999</v>
      </c>
      <c r="K7" s="2">
        <v>5.1683000000000003</v>
      </c>
      <c r="L7" s="2">
        <v>1.0750599999999999</v>
      </c>
      <c r="M7" s="5">
        <v>0.61103499999999999</v>
      </c>
      <c r="N7" s="2"/>
    </row>
    <row r="8" spans="1:14" x14ac:dyDescent="0.2">
      <c r="A8" s="2"/>
      <c r="B8" s="2">
        <f>POWER(2,14)</f>
        <v>16384</v>
      </c>
      <c r="C8" s="2">
        <v>7.5690799999999996</v>
      </c>
      <c r="D8" s="2">
        <v>0.50695900000000005</v>
      </c>
      <c r="E8" s="5">
        <v>0.49728499999999998</v>
      </c>
      <c r="F8" s="2">
        <v>3.1196600000000001</v>
      </c>
      <c r="G8" s="5">
        <v>3.2157100000000001</v>
      </c>
      <c r="H8" s="2">
        <v>1.9201999999999999</v>
      </c>
      <c r="I8" s="5">
        <v>1.6007400000000001</v>
      </c>
      <c r="J8" s="5">
        <v>4.9397060000000002</v>
      </c>
      <c r="K8" s="2">
        <v>6.55037</v>
      </c>
      <c r="L8" s="2">
        <v>1.9731099999999999</v>
      </c>
      <c r="M8" s="5">
        <v>1.0810599999999999</v>
      </c>
      <c r="N8" s="2"/>
    </row>
    <row r="9" spans="1:14" x14ac:dyDescent="0.2">
      <c r="A9" s="2"/>
      <c r="B9" s="2">
        <f>POWER(2,15)</f>
        <v>32768</v>
      </c>
      <c r="C9" s="2">
        <v>11.933</v>
      </c>
      <c r="D9" s="2">
        <v>1.0148900000000001</v>
      </c>
      <c r="E9" s="5">
        <v>0.98334200000000005</v>
      </c>
      <c r="F9" s="2">
        <v>5.8561500000000004</v>
      </c>
      <c r="G9" s="5">
        <v>5.81562</v>
      </c>
      <c r="H9" s="2">
        <v>2.2463199999999999</v>
      </c>
      <c r="I9" s="5">
        <v>1.8351500000000001</v>
      </c>
      <c r="J9" s="5">
        <v>8.0052529999999997</v>
      </c>
      <c r="K9" s="2">
        <v>13.597799999999999</v>
      </c>
      <c r="L9" s="2">
        <v>4.6592700000000002</v>
      </c>
      <c r="M9" s="5">
        <v>1.96411</v>
      </c>
      <c r="N9" s="2"/>
    </row>
    <row r="10" spans="1:14" x14ac:dyDescent="0.2">
      <c r="A10" s="2"/>
      <c r="B10" s="2">
        <f>POWER(2,16)</f>
        <v>65536</v>
      </c>
      <c r="C10" s="2">
        <v>26.1995</v>
      </c>
      <c r="D10" s="2">
        <v>2.08996</v>
      </c>
      <c r="E10" s="5">
        <v>1.99203</v>
      </c>
      <c r="F10" s="2">
        <v>11.516299999999999</v>
      </c>
      <c r="G10" s="5">
        <v>11.028499999999999</v>
      </c>
      <c r="H10" s="2">
        <v>3.2987099999999998</v>
      </c>
      <c r="I10" s="5">
        <v>2.3663400000000001</v>
      </c>
      <c r="J10" s="5">
        <v>18.160551000000002</v>
      </c>
      <c r="K10" s="2">
        <v>25.7075</v>
      </c>
      <c r="L10" s="2">
        <v>7.2584200000000001</v>
      </c>
      <c r="M10" s="5">
        <v>2.2961299999999998</v>
      </c>
      <c r="N10" s="2"/>
    </row>
    <row r="11" spans="1:14" x14ac:dyDescent="0.2">
      <c r="A11" s="2"/>
      <c r="B11" s="2">
        <f>POWER(2,17)</f>
        <v>131072</v>
      </c>
      <c r="C11" s="2">
        <v>52.891599999999997</v>
      </c>
      <c r="D11" s="2">
        <v>4.2423000000000002</v>
      </c>
      <c r="E11" s="5">
        <v>4.0933700000000002</v>
      </c>
      <c r="F11" s="2">
        <v>23.9191</v>
      </c>
      <c r="G11" s="5">
        <v>22.452500000000001</v>
      </c>
      <c r="H11" s="2">
        <v>5.1193900000000001</v>
      </c>
      <c r="I11" s="5">
        <v>3.6786099999999999</v>
      </c>
      <c r="J11" s="5">
        <v>38.673577999999999</v>
      </c>
      <c r="K11" s="2">
        <v>87.941000000000003</v>
      </c>
      <c r="L11" s="2">
        <v>16.812999999999999</v>
      </c>
      <c r="M11" s="5">
        <v>4.4512499999999999</v>
      </c>
      <c r="N11" s="2"/>
    </row>
    <row r="12" spans="1:14" x14ac:dyDescent="0.2">
      <c r="A12" s="2"/>
      <c r="B12" s="2">
        <f>POWER(2,18)</f>
        <v>262144</v>
      </c>
      <c r="C12" s="2">
        <v>106.19799999999999</v>
      </c>
      <c r="D12" s="2">
        <v>8.4781399999999998</v>
      </c>
      <c r="E12" s="5">
        <v>8.2889999999999997</v>
      </c>
      <c r="F12" s="2">
        <v>45.676600000000001</v>
      </c>
      <c r="G12" s="5">
        <v>46.064900000000002</v>
      </c>
      <c r="H12" s="2">
        <v>7.8305400000000001</v>
      </c>
      <c r="I12" s="5">
        <v>6.0835400000000002</v>
      </c>
      <c r="J12" s="5">
        <v>79.686227000000002</v>
      </c>
      <c r="K12" s="2">
        <v>180.43899999999999</v>
      </c>
      <c r="L12" s="2">
        <v>32.554900000000004</v>
      </c>
      <c r="M12" s="5">
        <v>8.9255099999999992</v>
      </c>
      <c r="N12" s="2"/>
    </row>
    <row r="13" spans="1:14" x14ac:dyDescent="0.2">
      <c r="A13" s="2"/>
      <c r="B13" s="2">
        <f>POWER(2,19)</f>
        <v>524288</v>
      </c>
      <c r="C13" s="2">
        <v>232.041</v>
      </c>
      <c r="D13" s="2">
        <v>17.034300000000002</v>
      </c>
      <c r="E13" s="5">
        <v>16.767099999999999</v>
      </c>
      <c r="F13" s="2">
        <v>91.505799999999994</v>
      </c>
      <c r="G13" s="5">
        <v>93.268000000000001</v>
      </c>
      <c r="H13" s="2">
        <v>12.8775</v>
      </c>
      <c r="I13" s="5">
        <v>10.9094</v>
      </c>
      <c r="J13" s="5">
        <v>161.60210799999999</v>
      </c>
      <c r="K13" s="2">
        <v>327.47899999999998</v>
      </c>
      <c r="L13" s="2">
        <v>60.508499999999998</v>
      </c>
      <c r="M13" s="5">
        <v>17.827000000000002</v>
      </c>
      <c r="N13" s="2"/>
    </row>
    <row r="14" spans="1:14" x14ac:dyDescent="0.2">
      <c r="A14" s="2"/>
      <c r="B14" s="2">
        <f>POWER(2,20)</f>
        <v>1048576</v>
      </c>
      <c r="C14" s="2">
        <v>379.31700000000001</v>
      </c>
      <c r="D14" s="2">
        <v>33.955199999999998</v>
      </c>
      <c r="E14" s="5">
        <v>33.898400000000002</v>
      </c>
      <c r="F14" s="2">
        <v>183.49</v>
      </c>
      <c r="G14" s="5">
        <v>195.42400000000001</v>
      </c>
      <c r="H14" s="2">
        <v>22.6828</v>
      </c>
      <c r="I14" s="5">
        <v>19.574400000000001</v>
      </c>
      <c r="J14" s="5">
        <v>325.64582899999999</v>
      </c>
      <c r="K14" s="2">
        <v>534.47400000000005</v>
      </c>
      <c r="L14" s="2">
        <v>101.46899999999999</v>
      </c>
      <c r="M14" s="5">
        <v>35.996099999999998</v>
      </c>
      <c r="N14" s="2"/>
    </row>
    <row r="15" spans="1:14" x14ac:dyDescent="0.2">
      <c r="A15" s="2"/>
      <c r="B15" s="2">
        <f>POWER(2,21)</f>
        <v>2097152</v>
      </c>
      <c r="C15" s="2"/>
      <c r="D15" s="2">
        <v>68.629800000000003</v>
      </c>
      <c r="E15" s="5">
        <v>67.221299999999999</v>
      </c>
      <c r="F15" s="2">
        <v>362.21100000000001</v>
      </c>
      <c r="G15" s="5">
        <v>376.80200000000002</v>
      </c>
      <c r="H15" s="2">
        <v>48.275100000000002</v>
      </c>
      <c r="I15" s="5">
        <v>37.067300000000003</v>
      </c>
      <c r="J15" s="5">
        <v>653.14065500000004</v>
      </c>
      <c r="K15" s="2">
        <v>1199.92</v>
      </c>
      <c r="L15" s="2">
        <v>266.48899999999998</v>
      </c>
      <c r="M15" s="5">
        <v>71.927099999999996</v>
      </c>
      <c r="N15" s="2"/>
    </row>
    <row r="16" spans="1:14" x14ac:dyDescent="0.2">
      <c r="A16" s="2"/>
      <c r="B16" s="2">
        <f>POWER(2,22)</f>
        <v>4194304</v>
      </c>
      <c r="C16" s="2"/>
      <c r="D16" s="2">
        <v>137.74600000000001</v>
      </c>
      <c r="E16" s="5">
        <v>136.96</v>
      </c>
      <c r="F16" s="2">
        <v>740.91099999999994</v>
      </c>
      <c r="G16" s="5">
        <v>772.07820000000004</v>
      </c>
      <c r="H16" s="2">
        <v>83.738900000000001</v>
      </c>
      <c r="I16" s="5">
        <v>70.487399999999994</v>
      </c>
      <c r="J16" s="5">
        <v>1322.5068140000001</v>
      </c>
      <c r="K16" s="2"/>
      <c r="L16" s="2">
        <v>489.697</v>
      </c>
      <c r="M16" s="5">
        <v>145.30500000000001</v>
      </c>
      <c r="N16" s="2"/>
    </row>
    <row r="17" spans="1:14" x14ac:dyDescent="0.2">
      <c r="A17" s="2"/>
      <c r="B17" s="2">
        <f>POWER(2,23)</f>
        <v>8388608</v>
      </c>
      <c r="C17" s="2"/>
      <c r="D17" s="2">
        <v>275.38299999999998</v>
      </c>
      <c r="E17" s="5">
        <v>279.14499999999998</v>
      </c>
      <c r="F17" s="2">
        <v>1523.82</v>
      </c>
      <c r="G17" s="5">
        <v>1592.704</v>
      </c>
      <c r="H17" s="2">
        <v>176.589</v>
      </c>
      <c r="I17" s="5">
        <v>137.47800000000001</v>
      </c>
      <c r="J17" s="5">
        <v>2653.2642930000002</v>
      </c>
      <c r="K17" s="2"/>
      <c r="L17" s="2">
        <v>650.42100000000005</v>
      </c>
      <c r="M17" s="5">
        <v>291.75</v>
      </c>
      <c r="N17" s="2"/>
    </row>
    <row r="18" spans="1:14" x14ac:dyDescent="0.2">
      <c r="A18" s="2"/>
      <c r="B18" s="2">
        <f>POWER(2,24)</f>
        <v>16777216</v>
      </c>
      <c r="C18" s="2"/>
      <c r="D18" s="2">
        <v>575.76199999999994</v>
      </c>
      <c r="E18" s="5">
        <v>546.10400000000004</v>
      </c>
      <c r="F18" s="2">
        <v>3116.27</v>
      </c>
      <c r="G18" s="5">
        <v>3218.9009999999998</v>
      </c>
      <c r="H18" s="2">
        <v>328.01600000000002</v>
      </c>
      <c r="I18" s="5">
        <v>272.47800000000001</v>
      </c>
      <c r="J18" s="5">
        <v>5586.3581999999997</v>
      </c>
      <c r="K18" s="2"/>
      <c r="L18" s="2">
        <v>880.65899999999999</v>
      </c>
      <c r="M18" s="5">
        <v>588.15</v>
      </c>
      <c r="N18" s="2"/>
    </row>
    <row r="23" spans="1:14" x14ac:dyDescent="0.2">
      <c r="J23" t="s">
        <v>14</v>
      </c>
      <c r="L23" t="s">
        <v>17</v>
      </c>
      <c r="M23" t="s">
        <v>18</v>
      </c>
    </row>
    <row r="24" spans="1:14" x14ac:dyDescent="0.2">
      <c r="J24" t="s">
        <v>15</v>
      </c>
    </row>
    <row r="25" spans="1:14" x14ac:dyDescent="0.2">
      <c r="J25" t="s">
        <v>16</v>
      </c>
    </row>
    <row r="47" spans="10:10" x14ac:dyDescent="0.2">
      <c r="J47" t="s">
        <v>19</v>
      </c>
    </row>
  </sheetData>
  <mergeCells count="1">
    <mergeCell ref="A1:M2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Normal="100" workbookViewId="0">
      <selection activeCell="D10" sqref="D10"/>
    </sheetView>
  </sheetViews>
  <sheetFormatPr defaultColWidth="13.42578125" defaultRowHeight="12.75" x14ac:dyDescent="0.2"/>
  <sheetData>
    <row r="1" spans="1:13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ht="27.75" customHeight="1" x14ac:dyDescent="0.2">
      <c r="A3" s="3" t="s">
        <v>1</v>
      </c>
      <c r="B3" s="3" t="s">
        <v>2</v>
      </c>
      <c r="C3" s="3" t="s">
        <v>9</v>
      </c>
      <c r="D3" s="3" t="s">
        <v>10</v>
      </c>
      <c r="E3" s="3" t="s">
        <v>11</v>
      </c>
      <c r="F3" s="3" t="s">
        <v>13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1:13" x14ac:dyDescent="0.2">
      <c r="A4" s="2">
        <f>POWER(2,13)</f>
        <v>8192</v>
      </c>
      <c r="B4" s="2">
        <f>POWER(2,10)</f>
        <v>1024</v>
      </c>
      <c r="C4" s="2">
        <v>3.458831</v>
      </c>
      <c r="D4" s="2">
        <v>0.77404399999999995</v>
      </c>
    </row>
    <row r="5" spans="1:13" x14ac:dyDescent="0.2">
      <c r="A5" s="2"/>
      <c r="B5" s="2">
        <f>POWER(2,11)</f>
        <v>2048</v>
      </c>
      <c r="C5" s="2">
        <v>7.1675139999999997</v>
      </c>
      <c r="D5" s="2">
        <v>2.0441199999999999</v>
      </c>
    </row>
    <row r="6" spans="1:13" x14ac:dyDescent="0.2">
      <c r="A6" s="2"/>
      <c r="B6" s="2">
        <f>POWER(2,12)</f>
        <v>4096</v>
      </c>
      <c r="C6" s="2">
        <v>12.239991</v>
      </c>
      <c r="D6" s="2">
        <v>3.5611999999999999</v>
      </c>
    </row>
    <row r="7" spans="1:13" x14ac:dyDescent="0.2">
      <c r="A7" s="2"/>
      <c r="B7" s="2">
        <f>POWER(2,13)</f>
        <v>8192</v>
      </c>
      <c r="C7" s="2">
        <v>22.387522000000001</v>
      </c>
      <c r="D7" s="2">
        <v>5.0122900000000001</v>
      </c>
    </row>
    <row r="8" spans="1:13" x14ac:dyDescent="0.2">
      <c r="A8" s="2"/>
      <c r="B8" s="2">
        <f>POWER(2,14)</f>
        <v>16384</v>
      </c>
      <c r="C8" s="2">
        <v>67.892375999999999</v>
      </c>
      <c r="D8" s="2">
        <v>13.627800000000001</v>
      </c>
    </row>
    <row r="9" spans="1:13" x14ac:dyDescent="0.2">
      <c r="A9" s="2"/>
      <c r="B9" s="2">
        <f>POWER(2,15)</f>
        <v>32768</v>
      </c>
      <c r="C9" s="2">
        <v>183.19263699999999</v>
      </c>
      <c r="D9" s="2">
        <v>32.342799999999997</v>
      </c>
    </row>
    <row r="10" spans="1:13" x14ac:dyDescent="0.2">
      <c r="A10" s="2"/>
      <c r="B10" s="2">
        <f>POWER(2,16)</f>
        <v>65536</v>
      </c>
      <c r="C10" s="2">
        <v>366.53059000000002</v>
      </c>
      <c r="D10" s="2">
        <v>1420.67</v>
      </c>
    </row>
    <row r="11" spans="1:13" x14ac:dyDescent="0.2">
      <c r="A11" s="2"/>
      <c r="B11" s="2">
        <f>POWER(2,17)</f>
        <v>131072</v>
      </c>
      <c r="C11" s="2">
        <v>575.89189799999997</v>
      </c>
      <c r="D11" s="2">
        <v>2875.21</v>
      </c>
    </row>
    <row r="12" spans="1:13" x14ac:dyDescent="0.2">
      <c r="A12" s="2"/>
      <c r="B12" s="2">
        <f>POWER(2,18)</f>
        <v>262144</v>
      </c>
      <c r="C12" s="2">
        <v>1382.9813839999999</v>
      </c>
      <c r="D12" s="2"/>
    </row>
    <row r="13" spans="1:13" x14ac:dyDescent="0.2">
      <c r="A13" s="2"/>
      <c r="B13" s="2">
        <f>POWER(2,19)</f>
        <v>524288</v>
      </c>
      <c r="C13" s="2">
        <v>3285.1002020000001</v>
      </c>
      <c r="D13" s="2"/>
    </row>
    <row r="14" spans="1:13" x14ac:dyDescent="0.2">
      <c r="A14" s="2"/>
      <c r="B14" s="2">
        <f>POWER(2,20)</f>
        <v>1048576</v>
      </c>
      <c r="C14" s="2">
        <v>6715.9296670000003</v>
      </c>
      <c r="D14" s="2"/>
    </row>
    <row r="15" spans="1:13" x14ac:dyDescent="0.2">
      <c r="A15" s="2"/>
      <c r="B15" s="2">
        <f>POWER(2,21)</f>
        <v>2097152</v>
      </c>
      <c r="C15" s="2">
        <v>11790.73609</v>
      </c>
      <c r="D15" s="2"/>
    </row>
    <row r="16" spans="1:13" x14ac:dyDescent="0.2">
      <c r="A16" s="2"/>
      <c r="B16" s="2">
        <f>POWER(2,22)</f>
        <v>4194304</v>
      </c>
      <c r="C16" s="2"/>
      <c r="D16" s="2"/>
    </row>
    <row r="17" spans="1:4" x14ac:dyDescent="0.2">
      <c r="A17" s="2"/>
      <c r="B17" s="2">
        <f>POWER(2,23)</f>
        <v>8388608</v>
      </c>
      <c r="C17" s="2"/>
      <c r="D17" s="2"/>
    </row>
    <row r="18" spans="1:4" x14ac:dyDescent="0.2">
      <c r="A18" s="2"/>
      <c r="B18" s="2">
        <f>POWER(2,24)</f>
        <v>16777216</v>
      </c>
      <c r="C18" s="2"/>
      <c r="D18" s="2"/>
    </row>
  </sheetData>
  <mergeCells count="1">
    <mergeCell ref="A1:M2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 change</vt:lpstr>
      <vt:lpstr>maxTime change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</dc:creator>
  <cp:lastModifiedBy>Ezio</cp:lastModifiedBy>
  <cp:revision>9</cp:revision>
  <dcterms:created xsi:type="dcterms:W3CDTF">2014-04-03T12:57:15Z</dcterms:created>
  <dcterms:modified xsi:type="dcterms:W3CDTF">2014-05-22T08:19:11Z</dcterms:modified>
</cp:coreProperties>
</file>